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R99" i="38" l="1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L3"/>
  <c r="AL99" s="1"/>
  <c r="AK3"/>
  <c r="AK99" s="1"/>
  <c r="AJ3"/>
  <c r="AI3"/>
  <c r="AI99" s="1"/>
  <c r="Z3"/>
  <c r="Y3"/>
  <c r="AJ99"/>
  <c r="AM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K99" s="1"/>
  <c r="AJ4"/>
  <c r="AI4"/>
  <c r="Z4"/>
  <c r="Y4"/>
  <c r="AN3"/>
  <c r="AM3"/>
  <c r="AM99" s="1"/>
  <c r="AL3"/>
  <c r="AL99" s="1"/>
  <c r="AK3"/>
  <c r="AJ3"/>
  <c r="AI3"/>
  <c r="Z3"/>
  <c r="Y3"/>
  <c r="AJ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F69"/>
  <c r="AG69"/>
  <c r="AH69"/>
  <c r="AI69"/>
  <c r="AJ69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F73"/>
  <c r="AG73"/>
  <c r="AH73"/>
  <c r="AI73"/>
  <c r="AJ73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F77"/>
  <c r="AG77"/>
  <c r="AH77"/>
  <c r="AI77"/>
  <c r="AJ77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F81"/>
  <c r="AG81"/>
  <c r="AH81"/>
  <c r="AI81"/>
  <c r="AJ81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J85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F93"/>
  <c r="AG93"/>
  <c r="AH93"/>
  <c r="AI93"/>
  <c r="AJ93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J97"/>
  <c r="AE98"/>
  <c r="AF98"/>
  <c r="AB98" i="61" s="1"/>
  <c r="AG98" i="14"/>
  <c r="AH98"/>
  <c r="AI98"/>
  <c r="AJ98"/>
  <c r="AF3"/>
  <c r="AG3"/>
  <c r="AH3"/>
  <c r="AI3"/>
  <c r="AJ3"/>
  <c r="AE3"/>
  <c r="AB3" i="61" s="1"/>
  <c r="X4" i="14"/>
  <c r="Y4"/>
  <c r="Z4"/>
  <c r="AA4"/>
  <c r="AB4"/>
  <c r="AC4"/>
  <c r="X5"/>
  <c r="Y5"/>
  <c r="Z5"/>
  <c r="AA5"/>
  <c r="AB5"/>
  <c r="AC5"/>
  <c r="X6"/>
  <c r="Y6"/>
  <c r="Z6"/>
  <c r="AA6"/>
  <c r="AB6"/>
  <c r="AC6"/>
  <c r="AA6" i="63" s="1"/>
  <c r="X7" i="14"/>
  <c r="Y7"/>
  <c r="Z7"/>
  <c r="AA7"/>
  <c r="AB7"/>
  <c r="AC7"/>
  <c r="X8"/>
  <c r="Y8"/>
  <c r="Z8"/>
  <c r="AA8"/>
  <c r="AB8"/>
  <c r="AC8"/>
  <c r="AA8" i="63" s="1"/>
  <c r="X9" i="14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AA14" i="63" s="1"/>
  <c r="X15" i="14"/>
  <c r="Y15"/>
  <c r="Z15"/>
  <c r="AA15"/>
  <c r="AB15"/>
  <c r="AC15"/>
  <c r="X16"/>
  <c r="Y16"/>
  <c r="Z16"/>
  <c r="AA16"/>
  <c r="AB16"/>
  <c r="AC16"/>
  <c r="AA16" i="63" s="1"/>
  <c r="X17" i="14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AA22" i="63" s="1"/>
  <c r="X23" i="14"/>
  <c r="Y23"/>
  <c r="Z23"/>
  <c r="AA23"/>
  <c r="AB23"/>
  <c r="AC23"/>
  <c r="X24"/>
  <c r="Y24"/>
  <c r="Z24"/>
  <c r="AA24"/>
  <c r="AB24"/>
  <c r="AC24"/>
  <c r="AA24" i="63" s="1"/>
  <c r="X25" i="14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AA30" i="63" s="1"/>
  <c r="X31" i="14"/>
  <c r="Y31"/>
  <c r="Z31"/>
  <c r="AA31"/>
  <c r="AB31"/>
  <c r="AC31"/>
  <c r="X32"/>
  <c r="Y32"/>
  <c r="Z32"/>
  <c r="AA32"/>
  <c r="AB32"/>
  <c r="AC32"/>
  <c r="AA32" i="63" s="1"/>
  <c r="X33" i="14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AA38" i="63" s="1"/>
  <c r="X39" i="14"/>
  <c r="Y39"/>
  <c r="Z39"/>
  <c r="AA39"/>
  <c r="AB39"/>
  <c r="AC39"/>
  <c r="X40"/>
  <c r="Y40"/>
  <c r="Z40"/>
  <c r="AA40"/>
  <c r="AB40"/>
  <c r="AC40"/>
  <c r="AA40" i="63" s="1"/>
  <c r="X41" i="14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AA46" i="63" s="1"/>
  <c r="X47" i="14"/>
  <c r="Y47"/>
  <c r="Z47"/>
  <c r="AA47"/>
  <c r="AB47"/>
  <c r="AC47"/>
  <c r="X48"/>
  <c r="Y48"/>
  <c r="Z48"/>
  <c r="AA48"/>
  <c r="AB48"/>
  <c r="AC48"/>
  <c r="AA48" i="63" s="1"/>
  <c r="X49" i="14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AA54" i="63" s="1"/>
  <c r="X55" i="14"/>
  <c r="Y55"/>
  <c r="Z55"/>
  <c r="AA55"/>
  <c r="AB55"/>
  <c r="AC55"/>
  <c r="X56"/>
  <c r="Y56"/>
  <c r="Z56"/>
  <c r="AA56"/>
  <c r="AB56"/>
  <c r="AC56"/>
  <c r="AA56" i="63" s="1"/>
  <c r="X57" i="14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AA62" i="63" s="1"/>
  <c r="X63" i="14"/>
  <c r="Y63"/>
  <c r="Z63"/>
  <c r="AA63"/>
  <c r="AB63"/>
  <c r="AC63"/>
  <c r="X64"/>
  <c r="Y64"/>
  <c r="Z64"/>
  <c r="AA64"/>
  <c r="AB64"/>
  <c r="AC64"/>
  <c r="AA64" i="63" s="1"/>
  <c r="X65" i="14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AA70" i="63" s="1"/>
  <c r="X71" i="14"/>
  <c r="Y71"/>
  <c r="Z71"/>
  <c r="AA71"/>
  <c r="AB71"/>
  <c r="AC71"/>
  <c r="X72"/>
  <c r="Y72"/>
  <c r="Z72"/>
  <c r="AA72"/>
  <c r="AB72"/>
  <c r="AC72"/>
  <c r="AA72" i="63" s="1"/>
  <c r="X73" i="14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AA80" i="63" s="1"/>
  <c r="X81" i="14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AA92" i="63" s="1"/>
  <c r="X93" i="14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AA98" i="63" s="1"/>
  <c r="Y3" i="14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3"/>
  <c r="Y4" i="63"/>
  <c r="Z4"/>
  <c r="AA4"/>
  <c r="AB4"/>
  <c r="Y5"/>
  <c r="Z5"/>
  <c r="AA5"/>
  <c r="Y6"/>
  <c r="Z6"/>
  <c r="Y7"/>
  <c r="Z7"/>
  <c r="AA7"/>
  <c r="AB7"/>
  <c r="Y8"/>
  <c r="Z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Y15"/>
  <c r="Z15"/>
  <c r="AA15"/>
  <c r="AB15"/>
  <c r="Y16"/>
  <c r="Z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Y23"/>
  <c r="Z23"/>
  <c r="AA23"/>
  <c r="AB23"/>
  <c r="Y24"/>
  <c r="Z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Y31"/>
  <c r="Z31"/>
  <c r="AA31"/>
  <c r="AB31"/>
  <c r="Y32"/>
  <c r="Z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Y39"/>
  <c r="Z39"/>
  <c r="AA39"/>
  <c r="AB39"/>
  <c r="Y40"/>
  <c r="Z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Y47"/>
  <c r="Z47"/>
  <c r="AA47"/>
  <c r="AB47"/>
  <c r="Y48"/>
  <c r="Z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Y55"/>
  <c r="Z55"/>
  <c r="AA55"/>
  <c r="AB55"/>
  <c r="Y56"/>
  <c r="Z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Y63"/>
  <c r="Z63"/>
  <c r="AA63"/>
  <c r="AB63"/>
  <c r="Y64"/>
  <c r="Z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Y71"/>
  <c r="Z71"/>
  <c r="AA71"/>
  <c r="AB71"/>
  <c r="Y72"/>
  <c r="Z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L99" i="28" l="1"/>
  <c r="AL99" i="29"/>
  <c r="AK99" i="28"/>
  <c r="AB93" i="63"/>
  <c r="AB93" i="61"/>
  <c r="AB89" i="63"/>
  <c r="AB81"/>
  <c r="AB81" i="61"/>
  <c r="AB77" i="63"/>
  <c r="AB73"/>
  <c r="AB73" i="61"/>
  <c r="AB69" i="63"/>
  <c r="AB69" i="61"/>
  <c r="AB65"/>
  <c r="AB61" i="63"/>
  <c r="AB61" i="61"/>
  <c r="AB57" i="63"/>
  <c r="AB53"/>
  <c r="AO99" i="24"/>
  <c r="AP99" i="28"/>
  <c r="AO99" i="30"/>
  <c r="AP99"/>
  <c r="AR99"/>
  <c r="BM99" i="14"/>
  <c r="AQ99" i="26"/>
  <c r="AR99"/>
  <c r="AO99" i="28"/>
  <c r="AQ99"/>
  <c r="AR99"/>
  <c r="AO99" i="27"/>
  <c r="AQ99"/>
  <c r="AB91" i="62"/>
  <c r="AO99" i="26"/>
  <c r="AQ99" i="30"/>
  <c r="AB97" i="63"/>
  <c r="AB85"/>
  <c r="AB65"/>
  <c r="AB22"/>
  <c r="AB89" i="61"/>
  <c r="AB77"/>
  <c r="AB53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Z99"/>
  <c r="AT99" i="1"/>
  <c r="AU99"/>
  <c r="AV99"/>
  <c r="AW99"/>
  <c r="AX99"/>
  <c r="AY99"/>
  <c r="AZ99"/>
  <c r="AS99" i="11"/>
  <c r="AT99"/>
  <c r="AU99"/>
  <c r="AV99"/>
  <c r="AW99"/>
  <c r="AX99"/>
  <c r="AY99"/>
  <c r="AZ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L44" i="66" s="1"/>
  <c r="N44" s="1"/>
  <c r="E44" i="57" s="1"/>
  <c r="C45" i="39"/>
  <c r="C46"/>
  <c r="L46" i="66" s="1"/>
  <c r="P46" s="1"/>
  <c r="E46" i="58" s="1"/>
  <c r="C47" i="39"/>
  <c r="C48"/>
  <c r="L48" i="66" s="1"/>
  <c r="N48" s="1"/>
  <c r="E48" i="57" s="1"/>
  <c r="C49" i="39"/>
  <c r="C50"/>
  <c r="L50" i="66" s="1"/>
  <c r="P50" s="1"/>
  <c r="E50" i="58" s="1"/>
  <c r="C51" i="39"/>
  <c r="C52"/>
  <c r="L52" i="66" s="1"/>
  <c r="N52" s="1"/>
  <c r="E52" i="57" s="1"/>
  <c r="C53" i="39"/>
  <c r="C54"/>
  <c r="L54" i="66" s="1"/>
  <c r="P54" s="1"/>
  <c r="E54" i="58" s="1"/>
  <c r="C55" i="39"/>
  <c r="C56"/>
  <c r="L56" i="66" s="1"/>
  <c r="N56" s="1"/>
  <c r="E56" i="57" s="1"/>
  <c r="C57" i="39"/>
  <c r="C58"/>
  <c r="L58" i="66" s="1"/>
  <c r="P58" s="1"/>
  <c r="E58" i="58" s="1"/>
  <c r="C59" i="39"/>
  <c r="C60"/>
  <c r="L60" i="66" s="1"/>
  <c r="N60" s="1"/>
  <c r="E60" i="57" s="1"/>
  <c r="C61" i="39"/>
  <c r="C62"/>
  <c r="L62" i="66" s="1"/>
  <c r="P62" s="1"/>
  <c r="E62" i="58" s="1"/>
  <c r="C63" i="39"/>
  <c r="C64"/>
  <c r="L64" i="66" s="1"/>
  <c r="N64" s="1"/>
  <c r="E64" i="57" s="1"/>
  <c r="C65" i="39"/>
  <c r="C66"/>
  <c r="L66" i="66" s="1"/>
  <c r="P66" s="1"/>
  <c r="E66" i="58" s="1"/>
  <c r="C67" i="39"/>
  <c r="C68"/>
  <c r="L68" i="66" s="1"/>
  <c r="N68" s="1"/>
  <c r="E68" i="57" s="1"/>
  <c r="C69" i="39"/>
  <c r="C70"/>
  <c r="L70" i="66" s="1"/>
  <c r="P70" s="1"/>
  <c r="E70" i="58" s="1"/>
  <c r="C71" i="39"/>
  <c r="C72"/>
  <c r="L72" i="66" s="1"/>
  <c r="N72" s="1"/>
  <c r="E72" i="57" s="1"/>
  <c r="C73" i="39"/>
  <c r="C74"/>
  <c r="L74" i="66" s="1"/>
  <c r="P74" s="1"/>
  <c r="E74" i="58" s="1"/>
  <c r="C75" i="39"/>
  <c r="C76"/>
  <c r="L76" i="66" s="1"/>
  <c r="N76" s="1"/>
  <c r="E76" i="57" s="1"/>
  <c r="C77" i="39"/>
  <c r="C78"/>
  <c r="L78" i="66" s="1"/>
  <c r="P78" s="1"/>
  <c r="E78" i="58" s="1"/>
  <c r="C79" i="39"/>
  <c r="C80"/>
  <c r="L80" i="66" s="1"/>
  <c r="N80" s="1"/>
  <c r="E80" i="57" s="1"/>
  <c r="C81" i="39"/>
  <c r="C82"/>
  <c r="L82" i="66" s="1"/>
  <c r="P82" s="1"/>
  <c r="E82" i="58" s="1"/>
  <c r="C83" i="39"/>
  <c r="C84"/>
  <c r="L84" i="66" s="1"/>
  <c r="N84" s="1"/>
  <c r="E84" i="57" s="1"/>
  <c r="C85" i="39"/>
  <c r="C86"/>
  <c r="L86" i="66" s="1"/>
  <c r="P86" s="1"/>
  <c r="E86" i="58" s="1"/>
  <c r="C87" i="39"/>
  <c r="C88"/>
  <c r="L88" i="66" s="1"/>
  <c r="N88" s="1"/>
  <c r="E88" i="57" s="1"/>
  <c r="C89" i="39"/>
  <c r="C90"/>
  <c r="L90" i="66" s="1"/>
  <c r="P90" s="1"/>
  <c r="E90" i="58" s="1"/>
  <c r="C91" i="39"/>
  <c r="C92"/>
  <c r="L92" i="66" s="1"/>
  <c r="N92" s="1"/>
  <c r="E92" i="57" s="1"/>
  <c r="C93" i="39"/>
  <c r="C94"/>
  <c r="L94" i="66" s="1"/>
  <c r="P94" s="1"/>
  <c r="E94" i="58" s="1"/>
  <c r="C95" i="39"/>
  <c r="C96"/>
  <c r="L96" i="66" s="1"/>
  <c r="N96" s="1"/>
  <c r="E96" i="57" s="1"/>
  <c r="C97" i="39"/>
  <c r="C98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L97"/>
  <c r="O97" s="1"/>
  <c r="D97" i="58" s="1"/>
  <c r="K97" i="66"/>
  <c r="F97"/>
  <c r="K96"/>
  <c r="F96"/>
  <c r="L95"/>
  <c r="M95" s="1"/>
  <c r="D95" i="57" s="1"/>
  <c r="K95" i="66"/>
  <c r="F95"/>
  <c r="K94"/>
  <c r="F94"/>
  <c r="L93"/>
  <c r="O93" s="1"/>
  <c r="D93" i="58" s="1"/>
  <c r="K93" i="66"/>
  <c r="F93"/>
  <c r="K92"/>
  <c r="F92"/>
  <c r="L91"/>
  <c r="M91" s="1"/>
  <c r="D91" i="57" s="1"/>
  <c r="K91" i="66"/>
  <c r="F91"/>
  <c r="K90"/>
  <c r="F90"/>
  <c r="L89"/>
  <c r="O89" s="1"/>
  <c r="D89" i="58" s="1"/>
  <c r="K89" i="66"/>
  <c r="F89"/>
  <c r="K88"/>
  <c r="F88"/>
  <c r="L87"/>
  <c r="M87" s="1"/>
  <c r="D87" i="57" s="1"/>
  <c r="K87" i="66"/>
  <c r="F87"/>
  <c r="K86"/>
  <c r="F86"/>
  <c r="L85"/>
  <c r="O85" s="1"/>
  <c r="D85" i="58" s="1"/>
  <c r="K85" i="66"/>
  <c r="F85"/>
  <c r="K84"/>
  <c r="F84"/>
  <c r="L83"/>
  <c r="M83" s="1"/>
  <c r="D83" i="57" s="1"/>
  <c r="K83" i="66"/>
  <c r="F83"/>
  <c r="K82"/>
  <c r="F82"/>
  <c r="L81"/>
  <c r="O81" s="1"/>
  <c r="D81" i="58" s="1"/>
  <c r="K81" i="66"/>
  <c r="F81"/>
  <c r="K80"/>
  <c r="F80"/>
  <c r="L79"/>
  <c r="M79" s="1"/>
  <c r="D79" i="57" s="1"/>
  <c r="K79" i="66"/>
  <c r="F79"/>
  <c r="K78"/>
  <c r="F78"/>
  <c r="L77"/>
  <c r="O77" s="1"/>
  <c r="D77" i="58" s="1"/>
  <c r="K77" i="66"/>
  <c r="F77"/>
  <c r="K76"/>
  <c r="F76"/>
  <c r="L75"/>
  <c r="M75" s="1"/>
  <c r="D75" i="57" s="1"/>
  <c r="K75" i="66"/>
  <c r="F75"/>
  <c r="K74"/>
  <c r="F74"/>
  <c r="L73"/>
  <c r="O73" s="1"/>
  <c r="D73" i="58" s="1"/>
  <c r="K73" i="66"/>
  <c r="F73"/>
  <c r="K72"/>
  <c r="F72"/>
  <c r="L71"/>
  <c r="M71" s="1"/>
  <c r="D71" i="57" s="1"/>
  <c r="K71" i="66"/>
  <c r="F71"/>
  <c r="K70"/>
  <c r="F70"/>
  <c r="L69"/>
  <c r="O69" s="1"/>
  <c r="D69" i="58" s="1"/>
  <c r="K69" i="66"/>
  <c r="F69"/>
  <c r="K68"/>
  <c r="F68"/>
  <c r="L67"/>
  <c r="M67" s="1"/>
  <c r="D67" i="57" s="1"/>
  <c r="K67" i="66"/>
  <c r="F67"/>
  <c r="K66"/>
  <c r="F66"/>
  <c r="L65"/>
  <c r="O65" s="1"/>
  <c r="D65" i="58" s="1"/>
  <c r="K65" i="66"/>
  <c r="F65"/>
  <c r="K64"/>
  <c r="F64"/>
  <c r="L63"/>
  <c r="M63" s="1"/>
  <c r="D63" i="57" s="1"/>
  <c r="K63" i="66"/>
  <c r="F63"/>
  <c r="K62"/>
  <c r="F62"/>
  <c r="L61"/>
  <c r="O61" s="1"/>
  <c r="D61" i="58" s="1"/>
  <c r="K61" i="66"/>
  <c r="F61"/>
  <c r="K60"/>
  <c r="F60"/>
  <c r="L59"/>
  <c r="M59" s="1"/>
  <c r="D59" i="57" s="1"/>
  <c r="K59" i="66"/>
  <c r="F59"/>
  <c r="K58"/>
  <c r="F58"/>
  <c r="L57"/>
  <c r="O57" s="1"/>
  <c r="D57" i="58" s="1"/>
  <c r="K57" i="66"/>
  <c r="F57"/>
  <c r="K56"/>
  <c r="F56"/>
  <c r="L55"/>
  <c r="M55" s="1"/>
  <c r="D55" i="57" s="1"/>
  <c r="K55" i="66"/>
  <c r="F55"/>
  <c r="K54"/>
  <c r="F54"/>
  <c r="L53"/>
  <c r="O53" s="1"/>
  <c r="D53" i="58" s="1"/>
  <c r="K53" i="66"/>
  <c r="F53"/>
  <c r="K52"/>
  <c r="F52"/>
  <c r="L51"/>
  <c r="M51" s="1"/>
  <c r="D51" i="57" s="1"/>
  <c r="K51" i="66"/>
  <c r="F51"/>
  <c r="K50"/>
  <c r="F50"/>
  <c r="L49"/>
  <c r="O49" s="1"/>
  <c r="D49" i="58" s="1"/>
  <c r="K49" i="66"/>
  <c r="F49"/>
  <c r="K48"/>
  <c r="F48"/>
  <c r="L47"/>
  <c r="M47" s="1"/>
  <c r="D47" i="57" s="1"/>
  <c r="K47" i="66"/>
  <c r="F47"/>
  <c r="K46"/>
  <c r="F46"/>
  <c r="L45"/>
  <c r="O45" s="1"/>
  <c r="D45" i="58" s="1"/>
  <c r="K45" i="66"/>
  <c r="F45"/>
  <c r="K44"/>
  <c r="F44"/>
  <c r="L43"/>
  <c r="M43" s="1"/>
  <c r="D43" i="57" s="1"/>
  <c r="K43" i="66"/>
  <c r="F43"/>
  <c r="L42"/>
  <c r="P42" s="1"/>
  <c r="E42" i="58" s="1"/>
  <c r="K42" i="66"/>
  <c r="F42"/>
  <c r="L41"/>
  <c r="O41" s="1"/>
  <c r="D41" i="58" s="1"/>
  <c r="K41" i="66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L37"/>
  <c r="O37" s="1"/>
  <c r="D37" i="58" s="1"/>
  <c r="K37" i="66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F24"/>
  <c r="U23"/>
  <c r="F23"/>
  <c r="U22"/>
  <c r="N22"/>
  <c r="F22"/>
  <c r="U21"/>
  <c r="F21"/>
  <c r="U20"/>
  <c r="F20"/>
  <c r="U19"/>
  <c r="F19"/>
  <c r="U18"/>
  <c r="N18"/>
  <c r="F18"/>
  <c r="U17"/>
  <c r="F17"/>
  <c r="U16"/>
  <c r="F16"/>
  <c r="U15"/>
  <c r="F15"/>
  <c r="U14"/>
  <c r="N14"/>
  <c r="F14"/>
  <c r="U13"/>
  <c r="F13"/>
  <c r="U12"/>
  <c r="F12"/>
  <c r="U11"/>
  <c r="F11"/>
  <c r="U10"/>
  <c r="N10"/>
  <c r="F10"/>
  <c r="U9"/>
  <c r="F9"/>
  <c r="U8"/>
  <c r="F8"/>
  <c r="U7"/>
  <c r="F7"/>
  <c r="U6"/>
  <c r="N6"/>
  <c r="F6"/>
  <c r="U5"/>
  <c r="F5"/>
  <c r="U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F98"/>
  <c r="U97"/>
  <c r="N97"/>
  <c r="U96"/>
  <c r="N96"/>
  <c r="F96"/>
  <c r="U95"/>
  <c r="F95"/>
  <c r="U94"/>
  <c r="F94"/>
  <c r="U93"/>
  <c r="N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N94" l="1"/>
  <c r="N4" i="57"/>
  <c r="N8"/>
  <c r="N12"/>
  <c r="N16"/>
  <c r="N20"/>
  <c r="N24"/>
  <c r="N76"/>
  <c r="N98" i="55"/>
  <c r="C99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V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7" s="1"/>
  <c r="O18" i="65"/>
  <c r="D18" i="56" s="1"/>
  <c r="G18" s="1"/>
  <c r="V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V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V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O85" i="65"/>
  <c r="D85" i="56" s="1"/>
  <c r="G85" s="1"/>
  <c r="O86" i="65"/>
  <c r="D86" i="56" s="1"/>
  <c r="G86" s="1"/>
  <c r="O87" i="65"/>
  <c r="D87" i="56" s="1"/>
  <c r="G87" s="1"/>
  <c r="V87" s="1"/>
  <c r="O88" i="65"/>
  <c r="D88" i="56" s="1"/>
  <c r="G88" s="1"/>
  <c r="O89" i="65"/>
  <c r="D89" i="56" s="1"/>
  <c r="G89" s="1"/>
  <c r="O90" i="65"/>
  <c r="D90" i="56" s="1"/>
  <c r="G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M89" i="65"/>
  <c r="D89" i="55" s="1"/>
  <c r="M90" i="65"/>
  <c r="D90" i="55" s="1"/>
  <c r="G90" s="1"/>
  <c r="V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O10" s="1"/>
  <c r="N14"/>
  <c r="N22"/>
  <c r="N26"/>
  <c r="O26" s="1"/>
  <c r="N30"/>
  <c r="N38"/>
  <c r="N42"/>
  <c r="N46"/>
  <c r="O46" s="1"/>
  <c r="N54"/>
  <c r="O54" s="1"/>
  <c r="N58"/>
  <c r="N62"/>
  <c r="N66"/>
  <c r="N70"/>
  <c r="N74"/>
  <c r="N78"/>
  <c r="N9"/>
  <c r="N13"/>
  <c r="O13" s="1"/>
  <c r="N25"/>
  <c r="N29"/>
  <c r="N41"/>
  <c r="N45"/>
  <c r="O45" s="1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84"/>
  <c r="V88"/>
  <c r="V9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O41"/>
  <c r="N3" i="55"/>
  <c r="N11"/>
  <c r="N21"/>
  <c r="N27"/>
  <c r="O27" s="1"/>
  <c r="N37"/>
  <c r="N43"/>
  <c r="N53"/>
  <c r="N59"/>
  <c r="O59" s="1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O30" s="1"/>
  <c r="N31"/>
  <c r="N33"/>
  <c r="N42"/>
  <c r="N46"/>
  <c r="N47"/>
  <c r="N49"/>
  <c r="N58"/>
  <c r="N62"/>
  <c r="N63"/>
  <c r="O63" s="1"/>
  <c r="N66"/>
  <c r="N67"/>
  <c r="N70"/>
  <c r="O70" s="1"/>
  <c r="N71"/>
  <c r="N74"/>
  <c r="N75"/>
  <c r="N78"/>
  <c r="O78" s="1"/>
  <c r="N79"/>
  <c r="N82"/>
  <c r="N83"/>
  <c r="N86"/>
  <c r="O86" s="1"/>
  <c r="N87"/>
  <c r="O87" s="1"/>
  <c r="N90"/>
  <c r="N91"/>
  <c r="N95"/>
  <c r="O95" s="1"/>
  <c r="N4" i="56"/>
  <c r="N8"/>
  <c r="N12"/>
  <c r="N16"/>
  <c r="N20"/>
  <c r="N24"/>
  <c r="O24" s="1"/>
  <c r="N28"/>
  <c r="O28" s="1"/>
  <c r="N32"/>
  <c r="N36"/>
  <c r="O36" s="1"/>
  <c r="N40"/>
  <c r="O40" s="1"/>
  <c r="N44"/>
  <c r="O44" s="1"/>
  <c r="N48"/>
  <c r="O48" s="1"/>
  <c r="N52"/>
  <c r="O52" s="1"/>
  <c r="N55"/>
  <c r="O55" s="1"/>
  <c r="N56"/>
  <c r="N59"/>
  <c r="O59" s="1"/>
  <c r="N60"/>
  <c r="O60" s="1"/>
  <c r="N63"/>
  <c r="O63" s="1"/>
  <c r="N64"/>
  <c r="O64" s="1"/>
  <c r="N67"/>
  <c r="O67" s="1"/>
  <c r="N68"/>
  <c r="O68" s="1"/>
  <c r="N71"/>
  <c r="O71" s="1"/>
  <c r="N72"/>
  <c r="O72" s="1"/>
  <c r="N75"/>
  <c r="O75" s="1"/>
  <c r="N76"/>
  <c r="O76" s="1"/>
  <c r="N79"/>
  <c r="O79" s="1"/>
  <c r="N80"/>
  <c r="N83"/>
  <c r="N84"/>
  <c r="O84" s="1"/>
  <c r="N87"/>
  <c r="O87" s="1"/>
  <c r="N88"/>
  <c r="O88" s="1"/>
  <c r="N91"/>
  <c r="N92"/>
  <c r="O92" s="1"/>
  <c r="N95"/>
  <c r="N96"/>
  <c r="O96" s="1"/>
  <c r="I99"/>
  <c r="N81"/>
  <c r="O81" s="1"/>
  <c r="N82"/>
  <c r="O82" s="1"/>
  <c r="N85"/>
  <c r="N86"/>
  <c r="O86" s="1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O38" s="1"/>
  <c r="N55"/>
  <c r="O8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O80" i="56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G21" s="1"/>
  <c r="V21" s="1"/>
  <c r="M17" i="66"/>
  <c r="D17" i="57" s="1"/>
  <c r="M13" i="66"/>
  <c r="D13" i="57" s="1"/>
  <c r="M9" i="66"/>
  <c r="D9" i="57" s="1"/>
  <c r="M5" i="66"/>
  <c r="D5" i="57" s="1"/>
  <c r="G5" s="1"/>
  <c r="V5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V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56"/>
  <c r="V4"/>
  <c r="O4"/>
  <c r="V9"/>
  <c r="V32"/>
  <c r="O32"/>
  <c r="V40"/>
  <c r="V47"/>
  <c r="V59"/>
  <c r="V16"/>
  <c r="O16"/>
  <c r="V24"/>
  <c r="V31"/>
  <c r="V43"/>
  <c r="O43"/>
  <c r="V87"/>
  <c r="V98"/>
  <c r="O98"/>
  <c r="V10" i="56"/>
  <c r="V19"/>
  <c r="O19"/>
  <c r="V24"/>
  <c r="V26"/>
  <c r="O35"/>
  <c r="V40"/>
  <c r="V51"/>
  <c r="O51"/>
  <c r="N8" i="55"/>
  <c r="F9"/>
  <c r="I99"/>
  <c r="M99"/>
  <c r="N12"/>
  <c r="O12" s="1"/>
  <c r="F13"/>
  <c r="V22"/>
  <c r="G26"/>
  <c r="N28"/>
  <c r="O28" s="1"/>
  <c r="F29"/>
  <c r="V38"/>
  <c r="G42"/>
  <c r="N44"/>
  <c r="O44" s="1"/>
  <c r="F45"/>
  <c r="V54"/>
  <c r="G58"/>
  <c r="N60"/>
  <c r="O60" s="1"/>
  <c r="F61"/>
  <c r="O64"/>
  <c r="O72"/>
  <c r="O80"/>
  <c r="O92"/>
  <c r="O29" i="56"/>
  <c r="O57"/>
  <c r="O65"/>
  <c r="V3" i="55"/>
  <c r="V62"/>
  <c r="V66"/>
  <c r="V74"/>
  <c r="V82"/>
  <c r="V94"/>
  <c r="O94"/>
  <c r="V6" i="56"/>
  <c r="O6"/>
  <c r="V15"/>
  <c r="O15"/>
  <c r="O31"/>
  <c r="V36"/>
  <c r="V38"/>
  <c r="O38"/>
  <c r="V47"/>
  <c r="V52"/>
  <c r="V54"/>
  <c r="V59"/>
  <c r="V62"/>
  <c r="O62"/>
  <c r="V67"/>
  <c r="V70"/>
  <c r="O70"/>
  <c r="V75"/>
  <c r="V78"/>
  <c r="O78"/>
  <c r="V86"/>
  <c r="V94"/>
  <c r="O4" i="57"/>
  <c r="V36"/>
  <c r="V5" i="58"/>
  <c r="V12" i="55"/>
  <c r="V17"/>
  <c r="V28"/>
  <c r="V44"/>
  <c r="V60"/>
  <c r="V95"/>
  <c r="V11" i="56"/>
  <c r="O11"/>
  <c r="O18"/>
  <c r="O27"/>
  <c r="O32"/>
  <c r="V32"/>
  <c r="V34"/>
  <c r="O34"/>
  <c r="V43"/>
  <c r="O43"/>
  <c r="V48"/>
  <c r="V50"/>
  <c r="B99" i="55"/>
  <c r="F3"/>
  <c r="K99"/>
  <c r="O3"/>
  <c r="F5"/>
  <c r="G18"/>
  <c r="O19"/>
  <c r="N20"/>
  <c r="O20" s="1"/>
  <c r="F21"/>
  <c r="G34"/>
  <c r="O35"/>
  <c r="N36"/>
  <c r="O36" s="1"/>
  <c r="F37"/>
  <c r="G50"/>
  <c r="O51"/>
  <c r="N52"/>
  <c r="O52" s="1"/>
  <c r="F53"/>
  <c r="O68"/>
  <c r="O76"/>
  <c r="O84"/>
  <c r="O5" i="56"/>
  <c r="O21"/>
  <c r="O37"/>
  <c r="O53"/>
  <c r="O61"/>
  <c r="O69"/>
  <c r="O77"/>
  <c r="O93"/>
  <c r="V70" i="55"/>
  <c r="V78"/>
  <c r="V86"/>
  <c r="O91"/>
  <c r="V91"/>
  <c r="V7" i="56"/>
  <c r="O7"/>
  <c r="V14"/>
  <c r="O14"/>
  <c r="V23"/>
  <c r="O23"/>
  <c r="V28"/>
  <c r="V30"/>
  <c r="O30"/>
  <c r="V39"/>
  <c r="O39"/>
  <c r="V44"/>
  <c r="V46"/>
  <c r="V66"/>
  <c r="O66"/>
  <c r="V71"/>
  <c r="V74"/>
  <c r="O74"/>
  <c r="V79"/>
  <c r="V82"/>
  <c r="V90"/>
  <c r="V95"/>
  <c r="O95"/>
  <c r="V98"/>
  <c r="O44" i="57"/>
  <c r="J99" i="55"/>
  <c r="G6"/>
  <c r="N24"/>
  <c r="O24" s="1"/>
  <c r="N40"/>
  <c r="O40" s="1"/>
  <c r="N56"/>
  <c r="O56" s="1"/>
  <c r="O71"/>
  <c r="O96"/>
  <c r="O56" i="56"/>
  <c r="V25" i="58"/>
  <c r="V38"/>
  <c r="V41"/>
  <c r="O41"/>
  <c r="V86"/>
  <c r="V63" i="55"/>
  <c r="V67"/>
  <c r="V71"/>
  <c r="V75"/>
  <c r="V79"/>
  <c r="V83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V14"/>
  <c r="N20"/>
  <c r="F21"/>
  <c r="V22"/>
  <c r="V34"/>
  <c r="V50"/>
  <c r="V66"/>
  <c r="V69"/>
  <c r="V82"/>
  <c r="V98"/>
  <c r="V64" i="55"/>
  <c r="V68"/>
  <c r="V72"/>
  <c r="V76"/>
  <c r="V80"/>
  <c r="V84"/>
  <c r="V88"/>
  <c r="V92"/>
  <c r="V96"/>
  <c r="F3" i="56"/>
  <c r="F99" s="1"/>
  <c r="V5"/>
  <c r="V13"/>
  <c r="V21"/>
  <c r="V25"/>
  <c r="V29"/>
  <c r="V33"/>
  <c r="V37"/>
  <c r="V41"/>
  <c r="V45"/>
  <c r="V49"/>
  <c r="V53"/>
  <c r="V57"/>
  <c r="V61"/>
  <c r="V69"/>
  <c r="V73"/>
  <c r="V77"/>
  <c r="V81"/>
  <c r="V85"/>
  <c r="V89"/>
  <c r="V93"/>
  <c r="V97"/>
  <c r="N3" i="57"/>
  <c r="V30" i="58"/>
  <c r="O30"/>
  <c r="V33"/>
  <c r="V46"/>
  <c r="V62"/>
  <c r="V65"/>
  <c r="V78"/>
  <c r="V94"/>
  <c r="O97"/>
  <c r="N3" i="56"/>
  <c r="G88" i="57"/>
  <c r="N90"/>
  <c r="F91"/>
  <c r="K99" i="58"/>
  <c r="U99"/>
  <c r="F9"/>
  <c r="F17"/>
  <c r="V26"/>
  <c r="V42"/>
  <c r="V45"/>
  <c r="V61"/>
  <c r="V74"/>
  <c r="V77"/>
  <c r="V90"/>
  <c r="V93"/>
  <c r="N78" i="57"/>
  <c r="F79"/>
  <c r="N94"/>
  <c r="N98"/>
  <c r="J99" i="58"/>
  <c r="N3"/>
  <c r="N6"/>
  <c r="O6" s="1"/>
  <c r="N14"/>
  <c r="O14" s="1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3" i="55" l="1"/>
  <c r="O75"/>
  <c r="O66" i="58"/>
  <c r="O81"/>
  <c r="O22" i="55"/>
  <c r="O85" i="56"/>
  <c r="O11" i="55"/>
  <c r="O74" i="58"/>
  <c r="O42"/>
  <c r="O26"/>
  <c r="O93"/>
  <c r="O77"/>
  <c r="O61"/>
  <c r="O53"/>
  <c r="O45"/>
  <c r="O29"/>
  <c r="O82" i="55"/>
  <c r="O74"/>
  <c r="O66"/>
  <c r="O17"/>
  <c r="O21" i="58"/>
  <c r="O42" i="56"/>
  <c r="O22"/>
  <c r="O65" i="58"/>
  <c r="O9"/>
  <c r="O48" i="57"/>
  <c r="O64"/>
  <c r="O40"/>
  <c r="O94" i="56"/>
  <c r="O90"/>
  <c r="O58"/>
  <c r="O25"/>
  <c r="G46" i="55"/>
  <c r="G10"/>
  <c r="V42" i="56"/>
  <c r="V22"/>
  <c r="G12"/>
  <c r="V12" s="1"/>
  <c r="E99"/>
  <c r="G8"/>
  <c r="V8" s="1"/>
  <c r="G4"/>
  <c r="V4" s="1"/>
  <c r="G3"/>
  <c r="O91"/>
  <c r="O83"/>
  <c r="V17"/>
  <c r="O39" i="55"/>
  <c r="E99"/>
  <c r="O90"/>
  <c r="D99"/>
  <c r="O67"/>
  <c r="O62"/>
  <c r="O7"/>
  <c r="O57" i="58"/>
  <c r="O37"/>
  <c r="G53" i="57"/>
  <c r="O53" s="1"/>
  <c r="G37"/>
  <c r="O37" s="1"/>
  <c r="G91" i="58"/>
  <c r="G75"/>
  <c r="G59"/>
  <c r="G43"/>
  <c r="G27"/>
  <c r="O17"/>
  <c r="E99"/>
  <c r="G11"/>
  <c r="V11" s="1"/>
  <c r="D99"/>
  <c r="G93" i="57"/>
  <c r="V93" s="1"/>
  <c r="G77"/>
  <c r="V77" s="1"/>
  <c r="G69"/>
  <c r="O69" s="1"/>
  <c r="G61"/>
  <c r="V61" s="1"/>
  <c r="G45"/>
  <c r="O45" s="1"/>
  <c r="G29"/>
  <c r="V29" s="1"/>
  <c r="G25"/>
  <c r="V25" s="1"/>
  <c r="G13"/>
  <c r="O13" s="1"/>
  <c r="G9"/>
  <c r="V9" s="1"/>
  <c r="O56"/>
  <c r="V40"/>
  <c r="O24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21" i="57"/>
  <c r="O5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2" i="56" l="1"/>
  <c r="O9" i="57"/>
  <c r="O93"/>
  <c r="V46" i="55"/>
  <c r="O46"/>
  <c r="O8" i="56"/>
  <c r="O4"/>
  <c r="O16"/>
  <c r="O11" i="58"/>
  <c r="V69" i="57"/>
  <c r="V53"/>
  <c r="V37"/>
  <c r="O29"/>
  <c r="O61"/>
  <c r="O91" i="58"/>
  <c r="V91"/>
  <c r="O75"/>
  <c r="V75"/>
  <c r="O59"/>
  <c r="V59"/>
  <c r="O43"/>
  <c r="V43"/>
  <c r="O27"/>
  <c r="V27"/>
  <c r="O80"/>
  <c r="O56"/>
  <c r="O77" i="57"/>
  <c r="V45"/>
  <c r="V13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BB95"/>
  <c r="AX95"/>
  <c r="AW95"/>
  <c r="AV95"/>
  <c r="AU95"/>
  <c r="AQ95"/>
  <c r="AP95"/>
  <c r="AO95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BY37" s="1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BY40" i="54" l="1"/>
  <c r="CG47"/>
  <c r="CG95"/>
  <c r="DA7"/>
  <c r="BY91"/>
  <c r="CO93"/>
  <c r="BY95"/>
  <c r="CM95"/>
  <c r="CT95"/>
  <c r="DA95"/>
  <c r="BY46"/>
  <c r="BY58"/>
  <c r="BY66"/>
  <c r="BY86"/>
  <c r="DB95"/>
  <c r="DB87"/>
  <c r="DB83"/>
  <c r="DB75"/>
  <c r="DB67"/>
  <c r="DB63"/>
  <c r="DB42"/>
  <c r="DB37"/>
  <c r="DB33"/>
  <c r="DB29"/>
  <c r="DB25"/>
  <c r="BR99"/>
  <c r="DB3"/>
  <c r="BT96"/>
  <c r="DA96"/>
  <c r="DA84"/>
  <c r="BT37"/>
  <c r="BT32"/>
  <c r="BT28"/>
  <c r="BT24"/>
  <c r="BT8"/>
  <c r="CZ97"/>
  <c r="CZ77"/>
  <c r="CZ6"/>
  <c r="CV4"/>
  <c r="BM96"/>
  <c r="DI96" s="1"/>
  <c r="E96" i="40" s="1"/>
  <c r="BM84" i="54"/>
  <c r="BM67"/>
  <c r="BM62"/>
  <c r="BM56"/>
  <c r="BM42"/>
  <c r="DI42" s="1"/>
  <c r="E42" i="40" s="1"/>
  <c r="BM40" i="54"/>
  <c r="BM16"/>
  <c r="BM4"/>
  <c r="BF96"/>
  <c r="DH96" s="1"/>
  <c r="D96" i="40" s="1"/>
  <c r="BF56" i="54"/>
  <c r="BF46"/>
  <c r="BF42"/>
  <c r="BF32"/>
  <c r="BF28"/>
  <c r="BF24"/>
  <c r="BF16"/>
  <c r="BF14"/>
  <c r="DH14" s="1"/>
  <c r="D14" i="40" s="1"/>
  <c r="CG10" i="54"/>
  <c r="AY96"/>
  <c r="AY93"/>
  <c r="AY70"/>
  <c r="AY67"/>
  <c r="AY51"/>
  <c r="AY37"/>
  <c r="AY24"/>
  <c r="AP99"/>
  <c r="AR96"/>
  <c r="DF96" s="1"/>
  <c r="B96" i="40" s="1"/>
  <c r="AR81" i="54"/>
  <c r="DF81" s="1"/>
  <c r="B81" i="40" s="1"/>
  <c r="AR74" i="54"/>
  <c r="DF74" s="1"/>
  <c r="B74" i="40" s="1"/>
  <c r="AR70" i="54"/>
  <c r="DF70" s="1"/>
  <c r="B70" i="40" s="1"/>
  <c r="AR62" i="54"/>
  <c r="DF62" s="1"/>
  <c r="B62" i="40" s="1"/>
  <c r="AR51" i="54"/>
  <c r="DF51" s="1"/>
  <c r="B51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DA37" i="54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DI64" s="1"/>
  <c r="E64" i="40" s="1"/>
  <c r="CU66" i="54"/>
  <c r="CA67"/>
  <c r="AY69"/>
  <c r="BM69"/>
  <c r="CG71"/>
  <c r="CN71"/>
  <c r="BF73"/>
  <c r="CA75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CA18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BF78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DJ34" s="1"/>
  <c r="F34" i="40" s="1"/>
  <c r="BT35" i="54"/>
  <c r="DA36"/>
  <c r="BT38"/>
  <c r="DH41"/>
  <c r="D41" i="40" s="1"/>
  <c r="BT41" i="54"/>
  <c r="DJ41" s="1"/>
  <c r="F41" i="40" s="1"/>
  <c r="BT43" i="54"/>
  <c r="DA44"/>
  <c r="BT48"/>
  <c r="BT51"/>
  <c r="BT52"/>
  <c r="CZ53"/>
  <c r="DB55"/>
  <c r="BT58"/>
  <c r="DB59"/>
  <c r="BT60"/>
  <c r="CZ61"/>
  <c r="BT63"/>
  <c r="BT66"/>
  <c r="DA68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BT72"/>
  <c r="BT78"/>
  <c r="CZ78"/>
  <c r="BT81"/>
  <c r="DJ81" s="1"/>
  <c r="F81" i="40" s="1"/>
  <c r="BT83" i="54"/>
  <c r="BT86"/>
  <c r="BT89"/>
  <c r="DJ89" s="1"/>
  <c r="F89" i="40" s="1"/>
  <c r="BT93" i="54"/>
  <c r="DJ93" s="1"/>
  <c r="F93" i="40" s="1"/>
  <c r="BT95" i="54"/>
  <c r="BT4"/>
  <c r="BT7"/>
  <c r="DJ7" s="1"/>
  <c r="BT11"/>
  <c r="BT19"/>
  <c r="BT23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BT49"/>
  <c r="BT53"/>
  <c r="DJ53" s="1"/>
  <c r="F53" i="40" s="1"/>
  <c r="BT55" i="54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DH7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DI58" s="1"/>
  <c r="E58" i="40" s="1"/>
  <c r="BM60" i="54"/>
  <c r="BM63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BM94"/>
  <c r="BM97"/>
  <c r="BM35"/>
  <c r="BM38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BM25"/>
  <c r="BM29"/>
  <c r="DI29" s="1"/>
  <c r="E29" i="40" s="1"/>
  <c r="BM33" i="54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BF62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DJ91"/>
  <c r="F91" i="40" s="1"/>
  <c r="BF92" i="54"/>
  <c r="DJ92"/>
  <c r="F92" i="40" s="1"/>
  <c r="BF97" i="54"/>
  <c r="BF17"/>
  <c r="BF30"/>
  <c r="BF49"/>
  <c r="DH49" s="1"/>
  <c r="D49" i="40" s="1"/>
  <c r="BF4" i="54"/>
  <c r="DH4" s="1"/>
  <c r="D4" i="40" s="1"/>
  <c r="BF6" i="54"/>
  <c r="BF8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BF33"/>
  <c r="BF37"/>
  <c r="BF48"/>
  <c r="BF55"/>
  <c r="BF60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BF64"/>
  <c r="DH64" s="1"/>
  <c r="D64" i="40" s="1"/>
  <c r="BF67" i="54"/>
  <c r="DI67"/>
  <c r="E67" i="40" s="1"/>
  <c r="DJ67" i="54"/>
  <c r="F67" i="40" s="1"/>
  <c r="BF69" i="54"/>
  <c r="DI69"/>
  <c r="E69" i="40" s="1"/>
  <c r="DJ69" i="54"/>
  <c r="F69" i="40" s="1"/>
  <c r="BF77" i="54"/>
  <c r="BF79"/>
  <c r="DH79" s="1"/>
  <c r="D79" i="40" s="1"/>
  <c r="BF82" i="54"/>
  <c r="BF84"/>
  <c r="BF89"/>
  <c r="BF93"/>
  <c r="DH93" s="1"/>
  <c r="D93" i="40" s="1"/>
  <c r="DI93" i="54"/>
  <c r="E93" i="40" s="1"/>
  <c r="BF95" i="54"/>
  <c r="DH95" s="1"/>
  <c r="D95" i="40" s="1"/>
  <c r="BF98" i="54"/>
  <c r="AY4"/>
  <c r="AY6"/>
  <c r="AY8"/>
  <c r="AY9"/>
  <c r="AY15"/>
  <c r="DJ15"/>
  <c r="F15" i="40" s="1"/>
  <c r="AY17" i="54"/>
  <c r="AY19"/>
  <c r="DG19" s="1"/>
  <c r="C19" i="40" s="1"/>
  <c r="DJ19" i="54"/>
  <c r="F19" i="40" s="1"/>
  <c r="AY29" i="54"/>
  <c r="DH29"/>
  <c r="D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H58"/>
  <c r="D58" i="40" s="1"/>
  <c r="AY62" i="54"/>
  <c r="DI62"/>
  <c r="E62" i="40" s="1"/>
  <c r="DJ62" i="54"/>
  <c r="F62" i="40" s="1"/>
  <c r="AY72" i="54"/>
  <c r="DJ72"/>
  <c r="F72" i="40" s="1"/>
  <c r="AY79" i="54"/>
  <c r="DI79"/>
  <c r="E79" i="40" s="1"/>
  <c r="DJ79" i="54"/>
  <c r="F79" i="40" s="1"/>
  <c r="AY81" i="54"/>
  <c r="AY83"/>
  <c r="AY86"/>
  <c r="AY95"/>
  <c r="AY97"/>
  <c r="DG97" s="1"/>
  <c r="C97" i="40" s="1"/>
  <c r="AY22" i="54"/>
  <c r="AY25"/>
  <c r="DJ25"/>
  <c r="F25" i="40" s="1"/>
  <c r="AY28" i="54"/>
  <c r="DJ28"/>
  <c r="F28" i="40" s="1"/>
  <c r="AY31" i="54"/>
  <c r="DG31" s="1"/>
  <c r="C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J59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AY89" i="54"/>
  <c r="DG89" s="1"/>
  <c r="C89" i="40" s="1"/>
  <c r="CE89" i="54"/>
  <c r="AY91"/>
  <c r="AY92"/>
  <c r="AY94"/>
  <c r="DG94" s="1"/>
  <c r="C94" i="40" s="1"/>
  <c r="AV99" i="54"/>
  <c r="AY18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AY42"/>
  <c r="DG42" s="1"/>
  <c r="C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AY68"/>
  <c r="DG68" s="1"/>
  <c r="C68" i="40" s="1"/>
  <c r="AY71" i="54"/>
  <c r="DG71" s="1"/>
  <c r="C71" i="40" s="1"/>
  <c r="AY82" i="54"/>
  <c r="DG82" s="1"/>
  <c r="C82" i="40" s="1"/>
  <c r="DH82" i="54"/>
  <c r="D82" i="40" s="1"/>
  <c r="AY84" i="5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G8" i="54"/>
  <c r="C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41" i="54"/>
  <c r="C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AR56" i="54"/>
  <c r="DF56" s="1"/>
  <c r="B56" i="40" s="1"/>
  <c r="DH56" i="54"/>
  <c r="D56" i="40" s="1"/>
  <c r="DI56" i="54"/>
  <c r="E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I78" i="54"/>
  <c r="E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G83" i="54"/>
  <c r="C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AR90" i="54"/>
  <c r="DF90" s="1"/>
  <c r="B90" i="40" s="1"/>
  <c r="DH90" i="54"/>
  <c r="D90" i="40" s="1"/>
  <c r="DI90" i="54"/>
  <c r="E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88" i="54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G10" i="54"/>
  <c r="C10" i="40" s="1"/>
  <c r="DG13" i="54"/>
  <c r="C13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DD53" s="1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V91"/>
  <c r="BY92"/>
  <c r="CE92"/>
  <c r="CO92"/>
  <c r="CU92"/>
  <c r="BX93"/>
  <c r="CH93"/>
  <c r="CN93"/>
  <c r="CT93"/>
  <c r="CA94"/>
  <c r="CG94"/>
  <c r="CM94"/>
  <c r="CS94"/>
  <c r="BZ95"/>
  <c r="CF95"/>
  <c r="CL95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87" i="54" l="1"/>
  <c r="DD71"/>
  <c r="DD55"/>
  <c r="DD54"/>
  <c r="DD42"/>
  <c r="CW8"/>
  <c r="DK6"/>
  <c r="CW10"/>
  <c r="E5" i="40"/>
  <c r="DK5" i="54"/>
  <c r="CP95"/>
  <c r="CP91"/>
  <c r="CP44"/>
  <c r="CP12"/>
  <c r="CI17"/>
  <c r="CB61"/>
  <c r="CB38"/>
  <c r="CB25"/>
  <c r="CB7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V24" s="1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V16" s="1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AM23"/>
  <c r="V22"/>
  <c r="V20"/>
  <c r="AM17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C11" i="30" l="1"/>
  <c r="AD11" s="1"/>
  <c r="AC47"/>
  <c r="AD47" s="1"/>
  <c r="AC67"/>
  <c r="AD67" s="1"/>
  <c r="AC83"/>
  <c r="AD83" s="1"/>
  <c r="AC3"/>
  <c r="AD3" s="1"/>
  <c r="AC10"/>
  <c r="AD10" s="1"/>
  <c r="AC18"/>
  <c r="AD18" s="1"/>
  <c r="AC26"/>
  <c r="AD26" s="1"/>
  <c r="AC34"/>
  <c r="AD34" s="1"/>
  <c r="AC42"/>
  <c r="AD42" s="1"/>
  <c r="AC54"/>
  <c r="AD54" s="1"/>
  <c r="AC62"/>
  <c r="AD62" s="1"/>
  <c r="AC74"/>
  <c r="AD74" s="1"/>
  <c r="AC86"/>
  <c r="AD86" s="1"/>
  <c r="AC98"/>
  <c r="AD98" s="1"/>
  <c r="AC61"/>
  <c r="AD61" s="1"/>
  <c r="AC81"/>
  <c r="AD81" s="1"/>
  <c r="AC97"/>
  <c r="AD97" s="1"/>
  <c r="AC6"/>
  <c r="AD6" s="1"/>
  <c r="AC46"/>
  <c r="AD46" s="1"/>
  <c r="AC70"/>
  <c r="AD70" s="1"/>
  <c r="AC90"/>
  <c r="AD90" s="1"/>
  <c r="AC69"/>
  <c r="AD69" s="1"/>
  <c r="AC85"/>
  <c r="AD85" s="1"/>
  <c r="AC93"/>
  <c r="AD93" s="1"/>
  <c r="AC5"/>
  <c r="AD5" s="1"/>
  <c r="AC9"/>
  <c r="AD9" s="1"/>
  <c r="AC13"/>
  <c r="AD13" s="1"/>
  <c r="AC17"/>
  <c r="AD17" s="1"/>
  <c r="AC21"/>
  <c r="AD21" s="1"/>
  <c r="AC25"/>
  <c r="AD25" s="1"/>
  <c r="AC29"/>
  <c r="AD29" s="1"/>
  <c r="AC33"/>
  <c r="AD33" s="1"/>
  <c r="AC37"/>
  <c r="AD37" s="1"/>
  <c r="AC41"/>
  <c r="AD41" s="1"/>
  <c r="AC45"/>
  <c r="AD45" s="1"/>
  <c r="AC49"/>
  <c r="AD49" s="1"/>
  <c r="AC53"/>
  <c r="AD53" s="1"/>
  <c r="AC65"/>
  <c r="AD65" s="1"/>
  <c r="AC77"/>
  <c r="AD77" s="1"/>
  <c r="AC4"/>
  <c r="AD4" s="1"/>
  <c r="AC8"/>
  <c r="AD8" s="1"/>
  <c r="AC12"/>
  <c r="AD12" s="1"/>
  <c r="AC16"/>
  <c r="AD16" s="1"/>
  <c r="AC20"/>
  <c r="AD20" s="1"/>
  <c r="AC24"/>
  <c r="AD24" s="1"/>
  <c r="AC28"/>
  <c r="AD28" s="1"/>
  <c r="AC32"/>
  <c r="AD32" s="1"/>
  <c r="AC36"/>
  <c r="AD36" s="1"/>
  <c r="AC40"/>
  <c r="AD40" s="1"/>
  <c r="AC44"/>
  <c r="AD44" s="1"/>
  <c r="AC48"/>
  <c r="AD48" s="1"/>
  <c r="AC52"/>
  <c r="AD52" s="1"/>
  <c r="AC56"/>
  <c r="AD56" s="1"/>
  <c r="AC60"/>
  <c r="AD60" s="1"/>
  <c r="AC64"/>
  <c r="AD64" s="1"/>
  <c r="AC68"/>
  <c r="AD68" s="1"/>
  <c r="AC72"/>
  <c r="AD72" s="1"/>
  <c r="AC76"/>
  <c r="AD76" s="1"/>
  <c r="AC80"/>
  <c r="AD80" s="1"/>
  <c r="AC84"/>
  <c r="AD84" s="1"/>
  <c r="AC88"/>
  <c r="AD88" s="1"/>
  <c r="AC92"/>
  <c r="AD92" s="1"/>
  <c r="AC96"/>
  <c r="AD96" s="1"/>
  <c r="AC7"/>
  <c r="AD7" s="1"/>
  <c r="AC15"/>
  <c r="AD15" s="1"/>
  <c r="AC19"/>
  <c r="AC23"/>
  <c r="AC27"/>
  <c r="AC31"/>
  <c r="AD31" s="1"/>
  <c r="AC35"/>
  <c r="AD35" s="1"/>
  <c r="AC39"/>
  <c r="AD39" s="1"/>
  <c r="AC43"/>
  <c r="AD43" s="1"/>
  <c r="AC51"/>
  <c r="AD51" s="1"/>
  <c r="AC55"/>
  <c r="AD55" s="1"/>
  <c r="AC59"/>
  <c r="AD59" s="1"/>
  <c r="AC63"/>
  <c r="AD63" s="1"/>
  <c r="AC71"/>
  <c r="AD71" s="1"/>
  <c r="AC75"/>
  <c r="AD75" s="1"/>
  <c r="AC79"/>
  <c r="AD79" s="1"/>
  <c r="AC87"/>
  <c r="AD87" s="1"/>
  <c r="AC91"/>
  <c r="AD91" s="1"/>
  <c r="AC95"/>
  <c r="AD95" s="1"/>
  <c r="AC14"/>
  <c r="AD14" s="1"/>
  <c r="AC22"/>
  <c r="AD22" s="1"/>
  <c r="AC30"/>
  <c r="AD30" s="1"/>
  <c r="AC38"/>
  <c r="AD38" s="1"/>
  <c r="AC50"/>
  <c r="AD50" s="1"/>
  <c r="AC58"/>
  <c r="AD58" s="1"/>
  <c r="AC66"/>
  <c r="AD66" s="1"/>
  <c r="AC78"/>
  <c r="AD78" s="1"/>
  <c r="AC82"/>
  <c r="AD82" s="1"/>
  <c r="AC94"/>
  <c r="AD94" s="1"/>
  <c r="AC57"/>
  <c r="AD57" s="1"/>
  <c r="AC73"/>
  <c r="AD73" s="1"/>
  <c r="AC89"/>
  <c r="AD89" s="1"/>
  <c r="AE99" i="28"/>
  <c r="AE99" i="29"/>
  <c r="AE99" i="27"/>
  <c r="AE99" i="26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9" i="30"/>
  <c r="AD23"/>
  <c r="AD27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C4" i="29" l="1"/>
  <c r="AD4" s="1"/>
  <c r="BA99" i="11"/>
  <c r="BA99" i="31"/>
  <c r="BA99" i="6"/>
  <c r="L99" i="28"/>
  <c r="L99" i="27"/>
  <c r="L99" i="26"/>
  <c r="AD4" i="27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AC4" s="1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5" i="29" l="1"/>
  <c r="AD5" s="1"/>
  <c r="AC3"/>
  <c r="AD3" s="1"/>
  <c r="AC4" i="28"/>
  <c r="AD4" s="1"/>
  <c r="AD4" i="24"/>
  <c r="AC3"/>
  <c r="AD3" s="1"/>
  <c r="AC5" i="27"/>
  <c r="AD5" s="1"/>
  <c r="AC4" i="26"/>
  <c r="AD4" s="1"/>
  <c r="AD3" i="27"/>
  <c r="AC5" i="28"/>
  <c r="AD5" s="1"/>
  <c r="AC3" i="26"/>
  <c r="AD3" s="1"/>
  <c r="AC3" i="28"/>
  <c r="AD3" s="1"/>
  <c r="T5" i="52"/>
  <c r="O5"/>
  <c r="Q5" s="1"/>
  <c r="M6" i="53"/>
  <c r="V6" s="1"/>
  <c r="L6"/>
  <c r="U6" s="1"/>
  <c r="K6"/>
  <c r="T6" s="1"/>
  <c r="N6" i="26" s="1"/>
  <c r="O6" i="53"/>
  <c r="J6"/>
  <c r="S6" s="1"/>
  <c r="N6" i="24" s="1"/>
  <c r="N6" i="53"/>
  <c r="W6" s="1"/>
  <c r="N6" i="29" s="1"/>
  <c r="N5" i="24"/>
  <c r="BP99" i="14"/>
  <c r="Q9" i="44"/>
  <c r="BQ99" i="14"/>
  <c r="BN99"/>
  <c r="BO99"/>
  <c r="M7" i="44"/>
  <c r="O4" i="14"/>
  <c r="A7" i="44"/>
  <c r="B7"/>
  <c r="AF9"/>
  <c r="N6" i="27"/>
  <c r="N6" i="28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9" l="1"/>
  <c r="AD6" s="1"/>
  <c r="AC6" i="28"/>
  <c r="AD6" s="1"/>
  <c r="AC6" i="24"/>
  <c r="AD6" s="1"/>
  <c r="AC6" i="27"/>
  <c r="AD6" s="1"/>
  <c r="AC5" i="24"/>
  <c r="AD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N8" i="26" s="1"/>
  <c r="O8" i="53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8" i="28"/>
  <c r="AD8" s="1"/>
  <c r="AC7"/>
  <c r="AD7" s="1"/>
  <c r="AC8" i="24"/>
  <c r="AD8" s="1"/>
  <c r="AC7" i="26"/>
  <c r="AD7" s="1"/>
  <c r="Q12" i="44"/>
  <c r="K9" i="53"/>
  <c r="T9" s="1"/>
  <c r="N9" i="26" s="1"/>
  <c r="O9" i="53"/>
  <c r="J9"/>
  <c r="S9" s="1"/>
  <c r="N9"/>
  <c r="W9" s="1"/>
  <c r="M9"/>
  <c r="V9" s="1"/>
  <c r="N9" i="28" s="1"/>
  <c r="L9" i="53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8" l="1"/>
  <c r="AD9" s="1"/>
  <c r="AC8" i="26"/>
  <c r="AD8" s="1"/>
  <c r="AC9" i="24"/>
  <c r="AD9" s="1"/>
  <c r="AC9" i="29"/>
  <c r="AD9" s="1"/>
  <c r="AC9" i="27"/>
  <c r="AD9" s="1"/>
  <c r="AC8" i="29"/>
  <c r="AD8" s="1"/>
  <c r="H10" i="44"/>
  <c r="M10" i="53"/>
  <c r="V10" s="1"/>
  <c r="L10"/>
  <c r="U10" s="1"/>
  <c r="K10"/>
  <c r="T10" s="1"/>
  <c r="N10" i="26" s="1"/>
  <c r="O10" i="53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7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8"/>
  <c r="AD10" s="1"/>
  <c r="AC10" i="24"/>
  <c r="AD10" s="1"/>
  <c r="AC10" i="29"/>
  <c r="AD10" s="1"/>
  <c r="J10" i="44"/>
  <c r="Q1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R9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8"/>
  <c r="AG3" i="27"/>
  <c r="AG3" i="29"/>
  <c r="AR7" i="14"/>
  <c r="AO11" i="44"/>
  <c r="AT11" s="1"/>
  <c r="AP12"/>
  <c r="AO9" i="14"/>
  <c r="E9" i="62" s="1"/>
  <c r="AL9" i="14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C10" i="26"/>
  <c r="AD10" s="1"/>
  <c r="AC11" i="28"/>
  <c r="AD11" s="1"/>
  <c r="AC9" i="26"/>
  <c r="AD9" s="1"/>
  <c r="G12" i="44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N12" i="29"/>
  <c r="AG5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5" i="28"/>
  <c r="AG6" i="30"/>
  <c r="AG6" i="26"/>
  <c r="AG5" i="30"/>
  <c r="AV16" i="44"/>
  <c r="AG6" i="28"/>
  <c r="AG5" i="27"/>
  <c r="AG3" i="24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8" l="1"/>
  <c r="AD12" s="1"/>
  <c r="AC12" i="29"/>
  <c r="AD12" s="1"/>
  <c r="AC11" i="26"/>
  <c r="AD11" s="1"/>
  <c r="AC12" i="24"/>
  <c r="AD12" s="1"/>
  <c r="AC12" i="27"/>
  <c r="AD12" s="1"/>
  <c r="J12" i="44"/>
  <c r="V9" i="62"/>
  <c r="T12" i="52"/>
  <c r="M12" i="26" s="1"/>
  <c r="O12" i="52"/>
  <c r="Q12" s="1"/>
  <c r="Q16" i="44"/>
  <c r="K13" i="53"/>
  <c r="T13" s="1"/>
  <c r="N13" i="26" s="1"/>
  <c r="O13" i="5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G5" i="24"/>
  <c r="AG6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C13" i="24"/>
  <c r="AD13" s="1"/>
  <c r="AC13" i="27"/>
  <c r="AD13" s="1"/>
  <c r="AC12" i="26"/>
  <c r="AD12" s="1"/>
  <c r="AC13" i="29"/>
  <c r="AD13" s="1"/>
  <c r="J13" i="44"/>
  <c r="M14" i="53"/>
  <c r="V14" s="1"/>
  <c r="L14"/>
  <c r="U14" s="1"/>
  <c r="K14"/>
  <c r="T14" s="1"/>
  <c r="N14" i="26" s="1"/>
  <c r="O14" i="53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8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4" l="1"/>
  <c r="AD14" s="1"/>
  <c r="AC14" i="29"/>
  <c r="AD14" s="1"/>
  <c r="AC14" i="27"/>
  <c r="AD14" s="1"/>
  <c r="AC13" i="26"/>
  <c r="AD13" s="1"/>
  <c r="AC14" i="28"/>
  <c r="AD14" s="1"/>
  <c r="J14" i="44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M15"/>
  <c r="V15" s="1"/>
  <c r="N15" i="28" s="1"/>
  <c r="L15" i="53"/>
  <c r="U15" s="1"/>
  <c r="N15" i="27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9"/>
  <c r="K15" i="38"/>
  <c r="M15" s="1"/>
  <c r="B17" i="53"/>
  <c r="AE20" i="44" s="1"/>
  <c r="C16" i="53"/>
  <c r="Q14"/>
  <c r="B17" i="52"/>
  <c r="P20" i="44" s="1"/>
  <c r="C16" i="52"/>
  <c r="AG7" i="24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AC15" i="27" l="1"/>
  <c r="AD15" s="1"/>
  <c r="AC14" i="26"/>
  <c r="AD14" s="1"/>
  <c r="AC15" i="24"/>
  <c r="AD15" s="1"/>
  <c r="AC15" i="29"/>
  <c r="AD15" s="1"/>
  <c r="AC15" i="28"/>
  <c r="AD15" s="1"/>
  <c r="J15" i="44"/>
  <c r="G16"/>
  <c r="M16" i="53"/>
  <c r="V16" s="1"/>
  <c r="L16"/>
  <c r="U16" s="1"/>
  <c r="N16" i="27" s="1"/>
  <c r="K16" i="53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AC16" i="27" l="1"/>
  <c r="AD16" s="1"/>
  <c r="AC16" i="29"/>
  <c r="AD16" s="1"/>
  <c r="AC16" i="24"/>
  <c r="AD16" s="1"/>
  <c r="AC16" i="28"/>
  <c r="AD16" s="1"/>
  <c r="AC15" i="26"/>
  <c r="AD15" s="1"/>
  <c r="H17" i="44"/>
  <c r="J16"/>
  <c r="G17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4" i="28"/>
  <c r="AG4" i="24"/>
  <c r="AG9" i="26"/>
  <c r="AG9" i="28"/>
  <c r="AG4" i="26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AC17" i="28" l="1"/>
  <c r="AD17" s="1"/>
  <c r="AC17" i="24"/>
  <c r="AD17" s="1"/>
  <c r="AC17" i="29"/>
  <c r="AD17" s="1"/>
  <c r="AC16" i="26"/>
  <c r="AD16" s="1"/>
  <c r="AC17" i="27"/>
  <c r="AD17" s="1"/>
  <c r="H18" i="44"/>
  <c r="J17"/>
  <c r="Q2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J18" s="1"/>
  <c r="T16" i="14"/>
  <c r="O16"/>
  <c r="V16"/>
  <c r="R16"/>
  <c r="A19" i="44"/>
  <c r="H16" i="14"/>
  <c r="B19" i="44"/>
  <c r="D18"/>
  <c r="AF21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G9" i="24"/>
  <c r="AG11" i="28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4" l="1"/>
  <c r="AD18" s="1"/>
  <c r="AC18" i="28"/>
  <c r="AD18" s="1"/>
  <c r="AC18" i="29"/>
  <c r="AD18" s="1"/>
  <c r="AC18" i="27"/>
  <c r="AD18" s="1"/>
  <c r="AC17" i="26"/>
  <c r="AD17" s="1"/>
  <c r="G19" i="44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 i="28"/>
  <c r="AG12" i="29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14" i="28"/>
  <c r="AG8" i="27"/>
  <c r="AG12" i="30"/>
  <c r="AG14"/>
  <c r="AG14" i="26"/>
  <c r="AG8"/>
  <c r="AV23" i="44"/>
  <c r="AG12" i="27"/>
  <c r="AG12" i="26"/>
  <c r="AG8" i="24"/>
  <c r="AG14" i="27"/>
  <c r="AG15" i="30"/>
  <c r="AG8" i="29"/>
  <c r="AG11" i="24"/>
  <c r="AG8" i="28"/>
  <c r="AR15" i="14"/>
  <c r="AP20" i="44"/>
  <c r="S18" i="14"/>
  <c r="Q18"/>
  <c r="U17"/>
  <c r="H20" i="44" s="1"/>
  <c r="AL17" i="14"/>
  <c r="D17" i="61" s="1"/>
  <c r="AN17" i="14"/>
  <c r="D17" i="62" s="1"/>
  <c r="W16" i="14"/>
  <c r="AO16"/>
  <c r="E16" i="62" s="1"/>
  <c r="G16" s="1"/>
  <c r="AM16" i="14"/>
  <c r="E16" i="61" s="1"/>
  <c r="G16" s="1"/>
  <c r="AC18" i="26" l="1"/>
  <c r="AD18" s="1"/>
  <c r="AC19" i="24"/>
  <c r="AD19" s="1"/>
  <c r="AC19" i="28"/>
  <c r="AD19" s="1"/>
  <c r="G16" i="63"/>
  <c r="AC19" i="29"/>
  <c r="AD19" s="1"/>
  <c r="AC19" i="27"/>
  <c r="AD19" s="1"/>
  <c r="J19" i="44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V16" i="63"/>
  <c r="O16"/>
  <c r="G20" i="44"/>
  <c r="J20" s="1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8"/>
  <c r="AG15" i="27"/>
  <c r="AO19" i="44"/>
  <c r="AT19" s="1"/>
  <c r="Y20"/>
  <c r="AB20" s="1"/>
  <c r="AG14" i="24"/>
  <c r="AV24" i="44"/>
  <c r="AG13" i="27"/>
  <c r="AG15" i="24"/>
  <c r="AG13" i="28"/>
  <c r="AG13" i="29"/>
  <c r="AG13" i="30"/>
  <c r="AG13" i="26"/>
  <c r="AG12" i="24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AC20" i="27" l="1"/>
  <c r="AD20" s="1"/>
  <c r="AC20" i="24"/>
  <c r="AD20" s="1"/>
  <c r="AC20" i="28"/>
  <c r="AD20" s="1"/>
  <c r="AC20" i="29"/>
  <c r="AD20" s="1"/>
  <c r="AC19" i="26"/>
  <c r="AD19" s="1"/>
  <c r="G17" i="63"/>
  <c r="V17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N21" i="27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G10" i="24"/>
  <c r="AV25" i="44"/>
  <c r="AG17" i="27"/>
  <c r="AG17" i="26"/>
  <c r="AG17" i="28"/>
  <c r="AG10" i="27"/>
  <c r="AG10" i="30"/>
  <c r="AG10" i="28"/>
  <c r="AG10" i="29"/>
  <c r="AG13" i="24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G22" i="44" l="1"/>
  <c r="AC21" i="27"/>
  <c r="AD21" s="1"/>
  <c r="AC21" i="29"/>
  <c r="AD21" s="1"/>
  <c r="AC21" i="24"/>
  <c r="AD21" s="1"/>
  <c r="AC21" i="28"/>
  <c r="AD21" s="1"/>
  <c r="AC20" i="26"/>
  <c r="AD20" s="1"/>
  <c r="O17" i="63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G17" i="24"/>
  <c r="AV26" i="44"/>
  <c r="AG16" i="24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9"/>
  <c r="AD22" s="1"/>
  <c r="AC22" i="27"/>
  <c r="AD22" s="1"/>
  <c r="AC21" i="26"/>
  <c r="AD21" s="1"/>
  <c r="AC22" i="24"/>
  <c r="AD22" s="1"/>
  <c r="AC22" i="28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9" i="28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G16" i="28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9" l="1"/>
  <c r="AD23" s="1"/>
  <c r="AC23" i="27"/>
  <c r="AD23" s="1"/>
  <c r="AC22" i="26"/>
  <c r="AD22" s="1"/>
  <c r="AC23" i="24"/>
  <c r="AD23" s="1"/>
  <c r="AC23" i="28"/>
  <c r="AD23" s="1"/>
  <c r="O20" i="61"/>
  <c r="G24" i="44"/>
  <c r="J23"/>
  <c r="Q27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Y24"/>
  <c r="AB24" s="1"/>
  <c r="AV28"/>
  <c r="AG18" i="26"/>
  <c r="AG18" i="24"/>
  <c r="AG19"/>
  <c r="AR19" i="14"/>
  <c r="AP25" i="44"/>
  <c r="S23" i="14"/>
  <c r="U22"/>
  <c r="H25" i="44" s="1"/>
  <c r="O22" i="14"/>
  <c r="Q23"/>
  <c r="AO21"/>
  <c r="E21" i="62" s="1"/>
  <c r="AC24" i="27" l="1"/>
  <c r="AD24" s="1"/>
  <c r="AC23" i="26"/>
  <c r="AD23" s="1"/>
  <c r="AC24" i="29"/>
  <c r="AD24" s="1"/>
  <c r="AC24" i="24"/>
  <c r="AD24" s="1"/>
  <c r="AC24" i="28"/>
  <c r="AD24" s="1"/>
  <c r="J24" i="44"/>
  <c r="O19" i="62"/>
  <c r="G25" i="44"/>
  <c r="J25" s="1"/>
  <c r="K25" i="53"/>
  <c r="T25" s="1"/>
  <c r="N25" i="26" s="1"/>
  <c r="O25" i="53"/>
  <c r="J25"/>
  <c r="S25" s="1"/>
  <c r="N25" i="24" s="1"/>
  <c r="N25" i="53"/>
  <c r="W25" s="1"/>
  <c r="M25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9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G18" i="28"/>
  <c r="AV29" i="44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C25" i="27"/>
  <c r="AD25" s="1"/>
  <c r="AC24" i="26"/>
  <c r="AD24" s="1"/>
  <c r="AC25" i="24"/>
  <c r="AD25" s="1"/>
  <c r="H26" i="44"/>
  <c r="G26"/>
  <c r="M26" i="53"/>
  <c r="V26" s="1"/>
  <c r="L26"/>
  <c r="U26" s="1"/>
  <c r="N26" i="27" s="1"/>
  <c r="K26" i="53"/>
  <c r="T26" s="1"/>
  <c r="O26"/>
  <c r="J26"/>
  <c r="S26" s="1"/>
  <c r="N26"/>
  <c r="W26" s="1"/>
  <c r="N26" i="29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N26" i="24"/>
  <c r="AF29" i="44"/>
  <c r="N26" i="28"/>
  <c r="N26" i="26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8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C26" i="29" l="1"/>
  <c r="AD26" s="1"/>
  <c r="AC26" i="27"/>
  <c r="AD26" s="1"/>
  <c r="AC26" i="24"/>
  <c r="AD26" s="1"/>
  <c r="AC25" i="26"/>
  <c r="AD25" s="1"/>
  <c r="AC26" i="28"/>
  <c r="AD26" s="1"/>
  <c r="V22" i="62"/>
  <c r="J26" i="44"/>
  <c r="Q30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28"/>
  <c r="AG20" i="30"/>
  <c r="AG20" i="26"/>
  <c r="AG20" i="29"/>
  <c r="AO26" i="44"/>
  <c r="AT26" s="1"/>
  <c r="Y27"/>
  <c r="AB27" s="1"/>
  <c r="AP24" i="14"/>
  <c r="D24" i="63" s="1"/>
  <c r="H27" i="44"/>
  <c r="AG22" i="30"/>
  <c r="AG21" i="24"/>
  <c r="AG22" i="29"/>
  <c r="AG22" i="28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7" l="1"/>
  <c r="AD27" s="1"/>
  <c r="AC27" i="28"/>
  <c r="AD27" s="1"/>
  <c r="AC26" i="26"/>
  <c r="AD26" s="1"/>
  <c r="AC27" i="24"/>
  <c r="AD27" s="1"/>
  <c r="AC27" i="29"/>
  <c r="AD27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4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AG23" i="28"/>
  <c r="Q27" i="53"/>
  <c r="B30"/>
  <c r="AE33" i="44" s="1"/>
  <c r="C29" i="53"/>
  <c r="B30" i="52"/>
  <c r="P33" i="44" s="1"/>
  <c r="C29" i="52"/>
  <c r="AG20" i="24"/>
  <c r="AO27" i="44"/>
  <c r="AT27" s="1"/>
  <c r="AP25" i="14"/>
  <c r="D25" i="63" s="1"/>
  <c r="G25" s="1"/>
  <c r="H28" i="44"/>
  <c r="Y28"/>
  <c r="AB28" s="1"/>
  <c r="AG23" i="24"/>
  <c r="AG22"/>
  <c r="AV32" i="44"/>
  <c r="AR24" i="14"/>
  <c r="AP29" i="44"/>
  <c r="U26" i="14"/>
  <c r="W25"/>
  <c r="Q27"/>
  <c r="S27"/>
  <c r="AM25"/>
  <c r="E25" i="61" s="1"/>
  <c r="G25" s="1"/>
  <c r="O26" i="14"/>
  <c r="AR23"/>
  <c r="AC27" i="26" l="1"/>
  <c r="AD27" s="1"/>
  <c r="AC28" i="27"/>
  <c r="AD28" s="1"/>
  <c r="AC28" i="24"/>
  <c r="AD28" s="1"/>
  <c r="AC28" i="28"/>
  <c r="AD28" s="1"/>
  <c r="AC28" i="29"/>
  <c r="AD28" s="1"/>
  <c r="G29" i="44"/>
  <c r="J28"/>
  <c r="V23" i="6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7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8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AC29" i="24" l="1"/>
  <c r="AD29" s="1"/>
  <c r="AC28" i="26"/>
  <c r="AD28" s="1"/>
  <c r="AC29" i="28"/>
  <c r="AD29" s="1"/>
  <c r="AC29" i="27"/>
  <c r="AD29" s="1"/>
  <c r="AC29" i="29"/>
  <c r="AD29" s="1"/>
  <c r="J29" i="44"/>
  <c r="T29" i="52"/>
  <c r="M29" i="26" s="1"/>
  <c r="O29" i="52"/>
  <c r="Q29" s="1"/>
  <c r="M30" i="53"/>
  <c r="V30" s="1"/>
  <c r="L30"/>
  <c r="U30" s="1"/>
  <c r="K30"/>
  <c r="T30" s="1"/>
  <c r="N30" i="26" s="1"/>
  <c r="O30" i="53"/>
  <c r="J30"/>
  <c r="S30" s="1"/>
  <c r="N30" i="24" s="1"/>
  <c r="N30" i="53"/>
  <c r="W30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9"/>
  <c r="N30" i="27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G25" i="2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7" l="1"/>
  <c r="AD30" s="1"/>
  <c r="AC30" i="29"/>
  <c r="AD30" s="1"/>
  <c r="AC30" i="28"/>
  <c r="AD30" s="1"/>
  <c r="AC30" i="24"/>
  <c r="AD30" s="1"/>
  <c r="AC29" i="26"/>
  <c r="AD29" s="1"/>
  <c r="J30" i="44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N31" i="27"/>
  <c r="K31" i="38"/>
  <c r="M31" s="1"/>
  <c r="AG26" i="29"/>
  <c r="B33" i="53"/>
  <c r="AE36" i="44" s="1"/>
  <c r="C32" i="53"/>
  <c r="Q30"/>
  <c r="B33" i="52"/>
  <c r="P36" i="44" s="1"/>
  <c r="C32" i="52"/>
  <c r="AG27" i="26"/>
  <c r="AG27" i="28"/>
  <c r="AG27" i="27"/>
  <c r="AG24" i="29"/>
  <c r="AG24" i="26"/>
  <c r="AG24" i="28"/>
  <c r="AG24" i="27"/>
  <c r="AG24" i="30"/>
  <c r="AO30" i="44"/>
  <c r="AT30" s="1"/>
  <c r="Y31"/>
  <c r="AB31" s="1"/>
  <c r="AP28" i="14"/>
  <c r="D28" i="63" s="1"/>
  <c r="G28" s="1"/>
  <c r="H31" i="44"/>
  <c r="J31" s="1"/>
  <c r="AG26" i="26"/>
  <c r="AV35" i="44"/>
  <c r="AG26" i="28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8"/>
  <c r="AD31" s="1"/>
  <c r="AC30" i="26"/>
  <c r="AD30" s="1"/>
  <c r="AC31" i="24"/>
  <c r="AD31" s="1"/>
  <c r="AC31" i="29"/>
  <c r="AD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AG27" i="24"/>
  <c r="AG24"/>
  <c r="Y32" i="44"/>
  <c r="AB32" s="1"/>
  <c r="AO31"/>
  <c r="AT31" s="1"/>
  <c r="AG26" i="24"/>
  <c r="AV36" i="44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AC31" i="26" l="1"/>
  <c r="AD31" s="1"/>
  <c r="AC32" i="28"/>
  <c r="AD32" s="1"/>
  <c r="AC32" i="24"/>
  <c r="AD32" s="1"/>
  <c r="AC32" i="29"/>
  <c r="AD32" s="1"/>
  <c r="AC32" i="27"/>
  <c r="AD32" s="1"/>
  <c r="J32" i="44"/>
  <c r="Q36"/>
  <c r="K33" i="53"/>
  <c r="T33" s="1"/>
  <c r="O33"/>
  <c r="J33"/>
  <c r="S33" s="1"/>
  <c r="N33" i="24" s="1"/>
  <c r="N33" i="53"/>
  <c r="W33" s="1"/>
  <c r="M33"/>
  <c r="V33" s="1"/>
  <c r="L33"/>
  <c r="U33" s="1"/>
  <c r="N33" i="27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8"/>
  <c r="N33" i="29"/>
  <c r="N33" i="26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J33" s="1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AC33" i="27" l="1"/>
  <c r="AD33" s="1"/>
  <c r="AC33" i="29"/>
  <c r="AD33" s="1"/>
  <c r="AC32" i="26"/>
  <c r="AD32" s="1"/>
  <c r="AC33" i="24"/>
  <c r="AD33" s="1"/>
  <c r="AC33" i="28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4"/>
  <c r="AD34" s="1"/>
  <c r="AC33" i="26"/>
  <c r="AD33" s="1"/>
  <c r="AC34" i="28"/>
  <c r="AD34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6"/>
  <c r="K35" i="38"/>
  <c r="M35" s="1"/>
  <c r="B37" i="53"/>
  <c r="AE40" i="44" s="1"/>
  <c r="C36" i="53"/>
  <c r="Q34"/>
  <c r="AG30" i="28"/>
  <c r="AG30" i="29"/>
  <c r="C36" i="52"/>
  <c r="B37"/>
  <c r="P40" i="44" s="1"/>
  <c r="AG28" i="28"/>
  <c r="AG29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9" l="1"/>
  <c r="AD35" s="1"/>
  <c r="AC35" i="27"/>
  <c r="AD35" s="1"/>
  <c r="AC35" i="24"/>
  <c r="AD35" s="1"/>
  <c r="AC34" i="26"/>
  <c r="AD34" s="1"/>
  <c r="AC35" i="28"/>
  <c r="AD35" s="1"/>
  <c r="J35" i="44"/>
  <c r="Q39"/>
  <c r="M36" i="53"/>
  <c r="V36" s="1"/>
  <c r="L36"/>
  <c r="U36" s="1"/>
  <c r="N36" i="27" s="1"/>
  <c r="K36" i="53"/>
  <c r="T36" s="1"/>
  <c r="O36"/>
  <c r="J36"/>
  <c r="S36" s="1"/>
  <c r="N36"/>
  <c r="W36" s="1"/>
  <c r="N36" i="29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8"/>
  <c r="N36" i="26"/>
  <c r="AG30" i="27"/>
  <c r="AG30" i="26"/>
  <c r="AG30" i="24"/>
  <c r="K36" i="38"/>
  <c r="M36" s="1"/>
  <c r="Q35" i="53"/>
  <c r="C37"/>
  <c r="B38"/>
  <c r="AE41" i="44" s="1"/>
  <c r="B38" i="52"/>
  <c r="P41" i="44" s="1"/>
  <c r="C37" i="52"/>
  <c r="AG28" i="24"/>
  <c r="AG29"/>
  <c r="AO35" i="44"/>
  <c r="AT35" s="1"/>
  <c r="Y36"/>
  <c r="AB36" s="1"/>
  <c r="AP33" i="14"/>
  <c r="D33" i="63" s="1"/>
  <c r="H36" i="44"/>
  <c r="J36" s="1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AC36" i="29" l="1"/>
  <c r="AD36" s="1"/>
  <c r="AC36" i="27"/>
  <c r="AD36" s="1"/>
  <c r="AC36" i="24"/>
  <c r="AD36" s="1"/>
  <c r="AC35" i="26"/>
  <c r="AD35" s="1"/>
  <c r="AC36" i="28"/>
  <c r="AD36" s="1"/>
  <c r="H37" i="44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M37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9"/>
  <c r="N37" i="26"/>
  <c r="AG32" i="28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AC36" i="26" l="1"/>
  <c r="AD36" s="1"/>
  <c r="AC37" i="24"/>
  <c r="AD37" s="1"/>
  <c r="AC37" i="28"/>
  <c r="AD37" s="1"/>
  <c r="AC37" i="29"/>
  <c r="AD37" s="1"/>
  <c r="AC37" i="27"/>
  <c r="AD37" s="1"/>
  <c r="J37" i="44"/>
  <c r="G38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8"/>
  <c r="AG31" i="29"/>
  <c r="Y38" i="44"/>
  <c r="AB38" s="1"/>
  <c r="W35" i="14"/>
  <c r="H38" i="44"/>
  <c r="AO37"/>
  <c r="AT37" s="1"/>
  <c r="AG32" i="24"/>
  <c r="AV42" i="44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AC38" i="29"/>
  <c r="AD38" s="1"/>
  <c r="AC38" i="24"/>
  <c r="AD38" s="1"/>
  <c r="AC38" i="28"/>
  <c r="AD38" s="1"/>
  <c r="AC38" i="27"/>
  <c r="AD38" s="1"/>
  <c r="AC37" i="26"/>
  <c r="AD37" s="1"/>
  <c r="AO36" i="14"/>
  <c r="E36" i="62" s="1"/>
  <c r="G36" s="1"/>
  <c r="J38" i="44"/>
  <c r="Q42"/>
  <c r="T38" i="52"/>
  <c r="M38" i="26" s="1"/>
  <c r="O38" i="52"/>
  <c r="Q38" s="1"/>
  <c r="K39" i="53"/>
  <c r="T39" s="1"/>
  <c r="N39" i="26" s="1"/>
  <c r="O39" i="53"/>
  <c r="J39"/>
  <c r="S39" s="1"/>
  <c r="N39" i="24" s="1"/>
  <c r="N39" i="53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9"/>
  <c r="N39" i="27"/>
  <c r="AG34" i="30"/>
  <c r="AG34" i="28"/>
  <c r="K39" i="38"/>
  <c r="M39" s="1"/>
  <c r="C40" i="53"/>
  <c r="B41"/>
  <c r="AE44" i="44" s="1"/>
  <c r="Q38" i="53"/>
  <c r="C40" i="52"/>
  <c r="B41"/>
  <c r="P44" i="44" s="1"/>
  <c r="AG31" i="24"/>
  <c r="AO38" i="44"/>
  <c r="AT38" s="1"/>
  <c r="Y39"/>
  <c r="AB39" s="1"/>
  <c r="W36" i="14"/>
  <c r="H39" i="44"/>
  <c r="J39" s="1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9" i="24" l="1"/>
  <c r="AD39" s="1"/>
  <c r="AC39" i="27"/>
  <c r="AD39" s="1"/>
  <c r="AC38" i="26"/>
  <c r="AD38" s="1"/>
  <c r="AC39" i="28"/>
  <c r="AD39" s="1"/>
  <c r="AC39" i="29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V35" i="61"/>
  <c r="O35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8"/>
  <c r="AG33" i="27"/>
  <c r="Y40" i="44"/>
  <c r="AB40" s="1"/>
  <c r="AP37" i="14"/>
  <c r="D37" i="63" s="1"/>
  <c r="H40" i="44"/>
  <c r="AO39"/>
  <c r="AT39" s="1"/>
  <c r="AV44"/>
  <c r="AG34" i="2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C40" i="24"/>
  <c r="AD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G33" i="24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C41" i="27"/>
  <c r="AD41" s="1"/>
  <c r="AC40" i="26"/>
  <c r="AD40" s="1"/>
  <c r="AC41" i="28"/>
  <c r="AD41" s="1"/>
  <c r="AC41" i="29"/>
  <c r="AD41" s="1"/>
  <c r="J41" i="44"/>
  <c r="G42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N42" i="29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6"/>
  <c r="AG36" i="24"/>
  <c r="K42" i="38"/>
  <c r="M42" s="1"/>
  <c r="C43" i="53"/>
  <c r="B44"/>
  <c r="AE47" i="44" s="1"/>
  <c r="Q41" i="53"/>
  <c r="C43" i="52"/>
  <c r="B44"/>
  <c r="P47" i="44" s="1"/>
  <c r="AG36" i="30"/>
  <c r="AG36" i="28"/>
  <c r="AG36" i="29"/>
  <c r="AG35"/>
  <c r="AG35" i="30"/>
  <c r="AG35" i="26"/>
  <c r="AG35" i="28"/>
  <c r="AG35" i="27"/>
  <c r="Y42" i="44"/>
  <c r="AB42" s="1"/>
  <c r="W39" i="14"/>
  <c r="H42" i="44"/>
  <c r="AO41"/>
  <c r="AT41" s="1"/>
  <c r="AG37" i="27"/>
  <c r="AG37" i="29"/>
  <c r="AG37" i="28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9" l="1"/>
  <c r="AD42" s="1"/>
  <c r="AC42" i="27"/>
  <c r="AD42" s="1"/>
  <c r="AC41" i="26"/>
  <c r="AD41" s="1"/>
  <c r="AC42" i="24"/>
  <c r="AD42" s="1"/>
  <c r="AC42" i="28"/>
  <c r="AD42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G35" i="24"/>
  <c r="AO42" i="44"/>
  <c r="AT42" s="1"/>
  <c r="W40" i="14"/>
  <c r="H43" i="44"/>
  <c r="J43" s="1"/>
  <c r="Y43"/>
  <c r="AB43" s="1"/>
  <c r="AG37" i="24"/>
  <c r="AV47" i="44"/>
  <c r="AG39" i="28"/>
  <c r="AP44" i="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C43" i="24"/>
  <c r="AD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24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7"/>
  <c r="AD44" s="1"/>
  <c r="AC44" i="24"/>
  <c r="AD44" s="1"/>
  <c r="AC44" i="28"/>
  <c r="AD44" s="1"/>
  <c r="AC43" i="26"/>
  <c r="AD43" s="1"/>
  <c r="J44" i="44"/>
  <c r="T44" i="52"/>
  <c r="M44" i="26" s="1"/>
  <c r="O44" i="52"/>
  <c r="Q44" s="1"/>
  <c r="Q48" i="44"/>
  <c r="K45" i="53"/>
  <c r="T45" s="1"/>
  <c r="N45" i="26" s="1"/>
  <c r="O45" i="53"/>
  <c r="J45"/>
  <c r="S45" s="1"/>
  <c r="N45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4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28"/>
  <c r="AG38" i="30"/>
  <c r="W42" i="14"/>
  <c r="H45" i="44"/>
  <c r="AO44"/>
  <c r="AT44" s="1"/>
  <c r="Y45"/>
  <c r="AB45" s="1"/>
  <c r="AG40" i="29"/>
  <c r="AG40" i="26"/>
  <c r="AG40" i="27"/>
  <c r="AG40" i="30"/>
  <c r="AV49" i="44"/>
  <c r="AG40" i="28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9" l="1"/>
  <c r="AD45" s="1"/>
  <c r="AC45" i="27"/>
  <c r="AD45" s="1"/>
  <c r="AC45" i="24"/>
  <c r="AD45" s="1"/>
  <c r="AC45" i="28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AG41"/>
  <c r="K46" i="38"/>
  <c r="M46" s="1"/>
  <c r="C47" i="53"/>
  <c r="B48"/>
  <c r="AE51" i="44" s="1"/>
  <c r="Q45" i="53"/>
  <c r="C47" i="52"/>
  <c r="B48"/>
  <c r="P51" i="44" s="1"/>
  <c r="AG41" i="27"/>
  <c r="AG41" i="30"/>
  <c r="AG38" i="24"/>
  <c r="AP43" i="14"/>
  <c r="D43" i="63" s="1"/>
  <c r="H46" i="44"/>
  <c r="Y46"/>
  <c r="AB46" s="1"/>
  <c r="AO45"/>
  <c r="AT45" s="1"/>
  <c r="AV50"/>
  <c r="AG41" i="26"/>
  <c r="AG40" i="24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C46" i="28"/>
  <c r="AD46" s="1"/>
  <c r="AC46" i="29"/>
  <c r="AD46" s="1"/>
  <c r="AC46" i="27"/>
  <c r="AD46" s="1"/>
  <c r="AC45" i="26"/>
  <c r="AD45" s="1"/>
  <c r="J46" i="44"/>
  <c r="V42" i="61"/>
  <c r="Q50" i="44"/>
  <c r="T46" i="52"/>
  <c r="M46" i="26" s="1"/>
  <c r="O46" i="52"/>
  <c r="Q46" s="1"/>
  <c r="K47" i="53"/>
  <c r="T47" s="1"/>
  <c r="N47" i="26" s="1"/>
  <c r="O47" i="53"/>
  <c r="J47"/>
  <c r="S47" s="1"/>
  <c r="N47"/>
  <c r="W47" s="1"/>
  <c r="M47"/>
  <c r="V47" s="1"/>
  <c r="N47" i="28" s="1"/>
  <c r="L47" i="53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9"/>
  <c r="N47" i="27"/>
  <c r="AG42" i="26"/>
  <c r="AG42" i="29"/>
  <c r="AG41"/>
  <c r="AG41" i="24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G42" i="28"/>
  <c r="AG43"/>
  <c r="AR43" i="14"/>
  <c r="AP48" i="44"/>
  <c r="U45" i="14"/>
  <c r="O45"/>
  <c r="AN44"/>
  <c r="D44" i="62" s="1"/>
  <c r="AO44" i="14"/>
  <c r="E44" i="62" s="1"/>
  <c r="AP44" i="14"/>
  <c r="D44" i="63" s="1"/>
  <c r="Q46" i="14"/>
  <c r="S46"/>
  <c r="AC47" i="28" l="1"/>
  <c r="AD47" s="1"/>
  <c r="AC47" i="24"/>
  <c r="AD47" s="1"/>
  <c r="AC47" i="29"/>
  <c r="AD47" s="1"/>
  <c r="AC46" i="26"/>
  <c r="AD46" s="1"/>
  <c r="AC47" i="27"/>
  <c r="AD47" s="1"/>
  <c r="G48" i="44"/>
  <c r="T47" i="52"/>
  <c r="M47" i="26" s="1"/>
  <c r="O47" i="52"/>
  <c r="Q47" s="1"/>
  <c r="M48" i="53"/>
  <c r="V48" s="1"/>
  <c r="N48" i="28" s="1"/>
  <c r="L48" i="53"/>
  <c r="U48" s="1"/>
  <c r="K48"/>
  <c r="T48" s="1"/>
  <c r="N48" i="26" s="1"/>
  <c r="O48" i="53"/>
  <c r="J48"/>
  <c r="S48" s="1"/>
  <c r="N48"/>
  <c r="W48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7"/>
  <c r="N48" i="29"/>
  <c r="AG43" i="24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G42" i="24"/>
  <c r="AP49" i="44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8" l="1"/>
  <c r="AD48" s="1"/>
  <c r="AC48" i="27"/>
  <c r="AD48" s="1"/>
  <c r="AC48" i="29"/>
  <c r="AD48" s="1"/>
  <c r="AC48" i="24"/>
  <c r="AD48" s="1"/>
  <c r="AC47" i="26"/>
  <c r="AD47" s="1"/>
  <c r="G49" i="44"/>
  <c r="J48"/>
  <c r="H49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8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C49" i="28" l="1"/>
  <c r="AD49" s="1"/>
  <c r="AC49" i="29"/>
  <c r="AD49" s="1"/>
  <c r="AC49" i="24"/>
  <c r="AD49" s="1"/>
  <c r="AC49" i="27"/>
  <c r="AD49" s="1"/>
  <c r="AC48" i="26"/>
  <c r="AD48" s="1"/>
  <c r="J49" i="44"/>
  <c r="O46" i="62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4" i="24"/>
  <c r="AG45" i="30"/>
  <c r="AG45" i="28"/>
  <c r="AR45" i="14"/>
  <c r="AR46"/>
  <c r="AP51" i="44"/>
  <c r="U48" i="14"/>
  <c r="Q49"/>
  <c r="O48"/>
  <c r="S49"/>
  <c r="W47"/>
  <c r="AM47"/>
  <c r="E47" i="61" s="1"/>
  <c r="G47" s="1"/>
  <c r="AC50" i="29" l="1"/>
  <c r="AD50" s="1"/>
  <c r="AC50" i="27"/>
  <c r="AD50" s="1"/>
  <c r="AC50" i="28"/>
  <c r="AD50" s="1"/>
  <c r="AC50" i="24"/>
  <c r="AD50" s="1"/>
  <c r="AC49" i="26"/>
  <c r="AD49" s="1"/>
  <c r="J50" i="44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N51" i="29" s="1"/>
  <c r="M51" i="53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8"/>
  <c r="AG46" i="26"/>
  <c r="AG46" i="29"/>
  <c r="AG46" i="30"/>
  <c r="AV55" i="44"/>
  <c r="AG45" i="24"/>
  <c r="AG46" i="27"/>
  <c r="AP52" i="44"/>
  <c r="AN49" i="14"/>
  <c r="D49" i="62" s="1"/>
  <c r="AP48" i="14"/>
  <c r="D48" i="63" s="1"/>
  <c r="AQ48" i="14"/>
  <c r="E48" i="63" s="1"/>
  <c r="U49" i="14"/>
  <c r="S50"/>
  <c r="Q50"/>
  <c r="AC51" i="29" l="1"/>
  <c r="AD51" s="1"/>
  <c r="AC51" i="24"/>
  <c r="AD51" s="1"/>
  <c r="AC51" i="27"/>
  <c r="AD51" s="1"/>
  <c r="AC51" i="28"/>
  <c r="AD51" s="1"/>
  <c r="AC50" i="26"/>
  <c r="AD50" s="1"/>
  <c r="J51" i="44"/>
  <c r="M52" i="53"/>
  <c r="V52" s="1"/>
  <c r="N52" i="28" s="1"/>
  <c r="L52" i="53"/>
  <c r="U52" s="1"/>
  <c r="K52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7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G46" i="24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8" l="1"/>
  <c r="AD52" s="1"/>
  <c r="AC52" i="27"/>
  <c r="AD52" s="1"/>
  <c r="AC52" i="29"/>
  <c r="AD52" s="1"/>
  <c r="AC51" i="26"/>
  <c r="AD51" s="1"/>
  <c r="AC52" i="24"/>
  <c r="AD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G54" i="44" s="1"/>
  <c r="T51" i="14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8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C53" i="28"/>
  <c r="AD53" s="1"/>
  <c r="AC53" i="27"/>
  <c r="AD53" s="1"/>
  <c r="AC53" i="29"/>
  <c r="AD53" s="1"/>
  <c r="AC52" i="26"/>
  <c r="AD52" s="1"/>
  <c r="J53" i="44"/>
  <c r="Q57"/>
  <c r="M54" i="53"/>
  <c r="V54" s="1"/>
  <c r="L54"/>
  <c r="U54" s="1"/>
  <c r="N54" i="27" s="1"/>
  <c r="K54" i="53"/>
  <c r="T54" s="1"/>
  <c r="O54"/>
  <c r="J54"/>
  <c r="S54" s="1"/>
  <c r="N54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G55" i="44" s="1"/>
  <c r="R52" i="14"/>
  <c r="V52"/>
  <c r="AQ52" s="1"/>
  <c r="E52" i="63" s="1"/>
  <c r="O52" i="14"/>
  <c r="B55" i="44"/>
  <c r="A55"/>
  <c r="H52" i="14"/>
  <c r="D54" i="44"/>
  <c r="N54" i="24"/>
  <c r="AF57" i="44"/>
  <c r="N54" i="29"/>
  <c r="N54" i="26"/>
  <c r="N54" i="28"/>
  <c r="AG48" i="26"/>
  <c r="AG48" i="28"/>
  <c r="K54" i="38"/>
  <c r="M54" s="1"/>
  <c r="C55" i="53"/>
  <c r="B56"/>
  <c r="AE59" i="44" s="1"/>
  <c r="Q53" i="53"/>
  <c r="C55" i="52"/>
  <c r="B56"/>
  <c r="P59" i="44" s="1"/>
  <c r="J54"/>
  <c r="AG47" i="24"/>
  <c r="AO53" i="44"/>
  <c r="AT53" s="1"/>
  <c r="Y54"/>
  <c r="AB54" s="1"/>
  <c r="AG48" i="24"/>
  <c r="AV58" i="44"/>
  <c r="AP55"/>
  <c r="AM52" i="14"/>
  <c r="E52" i="61" s="1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7" l="1"/>
  <c r="AD54" s="1"/>
  <c r="AC54" i="24"/>
  <c r="AD54" s="1"/>
  <c r="AC54" i="28"/>
  <c r="AD54" s="1"/>
  <c r="AC53" i="26"/>
  <c r="AD53" s="1"/>
  <c r="AC54" i="29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J55" s="1"/>
  <c r="AO54"/>
  <c r="AT54" s="1"/>
  <c r="AV59"/>
  <c r="AG50" i="26"/>
  <c r="AG51"/>
  <c r="AG50" i="30"/>
  <c r="AG50" i="28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C55" i="27" l="1"/>
  <c r="AD55" s="1"/>
  <c r="AC55" i="28"/>
  <c r="AD55" s="1"/>
  <c r="AC55" i="24"/>
  <c r="AD55" s="1"/>
  <c r="AC54" i="26"/>
  <c r="AD54" s="1"/>
  <c r="AC55" i="29"/>
  <c r="AD55" s="1"/>
  <c r="V52" i="61"/>
  <c r="T55" i="52"/>
  <c r="M55" i="26" s="1"/>
  <c r="O55" i="52"/>
  <c r="Q55" s="1"/>
  <c r="G56" i="44"/>
  <c r="Q59"/>
  <c r="M56" i="53"/>
  <c r="V56" s="1"/>
  <c r="N56" i="28" s="1"/>
  <c r="L56" i="53"/>
  <c r="U56" s="1"/>
  <c r="K56"/>
  <c r="T56" s="1"/>
  <c r="O56"/>
  <c r="J56"/>
  <c r="S56" s="1"/>
  <c r="N56"/>
  <c r="W56" s="1"/>
  <c r="N56" i="29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7"/>
  <c r="N56" i="26"/>
  <c r="K56" i="38"/>
  <c r="M56" s="1"/>
  <c r="C57" i="53"/>
  <c r="B58"/>
  <c r="AE61" i="44" s="1"/>
  <c r="Q55" i="53"/>
  <c r="B58" i="52"/>
  <c r="P61" i="44" s="1"/>
  <c r="C57" i="52"/>
  <c r="AG51" i="28"/>
  <c r="AG49" i="30"/>
  <c r="AG49" i="28"/>
  <c r="AG49" i="27"/>
  <c r="AG49" i="29"/>
  <c r="AG49" i="26"/>
  <c r="Y56" i="44"/>
  <c r="AB56" s="1"/>
  <c r="AP53" i="14"/>
  <c r="D53" i="63" s="1"/>
  <c r="G53" s="1"/>
  <c r="H56" i="44"/>
  <c r="AO55"/>
  <c r="AT55" s="1"/>
  <c r="AG51" i="24"/>
  <c r="AV60" i="44"/>
  <c r="AG50" i="24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9" l="1"/>
  <c r="AD56" s="1"/>
  <c r="AC56" i="24"/>
  <c r="AD56" s="1"/>
  <c r="AC56" i="28"/>
  <c r="AD56" s="1"/>
  <c r="AC56" i="27"/>
  <c r="AD56" s="1"/>
  <c r="AC55" i="26"/>
  <c r="AD55" s="1"/>
  <c r="J56" i="44"/>
  <c r="K57" i="53"/>
  <c r="T57" s="1"/>
  <c r="O57"/>
  <c r="J57"/>
  <c r="S57" s="1"/>
  <c r="N57" i="24" s="1"/>
  <c r="N57" i="53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G49" i="24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C57" i="27"/>
  <c r="AD57" s="1"/>
  <c r="AC57" i="28"/>
  <c r="AD57" s="1"/>
  <c r="AC57" i="29"/>
  <c r="AD57" s="1"/>
  <c r="AC56" i="26"/>
  <c r="AD56" s="1"/>
  <c r="J57" i="44"/>
  <c r="G58"/>
  <c r="Q61"/>
  <c r="M58" i="53"/>
  <c r="V58" s="1"/>
  <c r="N58" i="28" s="1"/>
  <c r="L58" i="53"/>
  <c r="U58" s="1"/>
  <c r="K58"/>
  <c r="T58" s="1"/>
  <c r="O58"/>
  <c r="J58"/>
  <c r="S58" s="1"/>
  <c r="N58" i="24" s="1"/>
  <c r="N58" i="53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AF61"/>
  <c r="N58" i="26"/>
  <c r="N58" i="27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AC58" i="24" l="1"/>
  <c r="AD58" s="1"/>
  <c r="AC58" i="28"/>
  <c r="AD58" s="1"/>
  <c r="AC57" i="26"/>
  <c r="AD57" s="1"/>
  <c r="AC58" i="29"/>
  <c r="AD58" s="1"/>
  <c r="AC58" i="27"/>
  <c r="AD58" s="1"/>
  <c r="H59" i="44"/>
  <c r="J58"/>
  <c r="T58" i="52"/>
  <c r="M58" i="26" s="1"/>
  <c r="O58" i="52"/>
  <c r="Q58" s="1"/>
  <c r="Q62" i="44"/>
  <c r="K59" i="53"/>
  <c r="T59" s="1"/>
  <c r="N59" i="26" s="1"/>
  <c r="O59" i="53"/>
  <c r="J59"/>
  <c r="S59" s="1"/>
  <c r="N59" i="24" s="1"/>
  <c r="N59" i="53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8"/>
  <c r="AG52" i="29"/>
  <c r="AG52" i="27"/>
  <c r="Y59" i="44"/>
  <c r="AB59" s="1"/>
  <c r="AO58"/>
  <c r="AT58" s="1"/>
  <c r="AG54" i="27"/>
  <c r="AG55" i="28"/>
  <c r="AG55" i="30"/>
  <c r="AG54"/>
  <c r="AV63" i="44"/>
  <c r="AG55" i="27"/>
  <c r="AG55" i="26"/>
  <c r="AG54" i="28"/>
  <c r="AG54" i="26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C59" i="29"/>
  <c r="AD59" s="1"/>
  <c r="AC59" i="27"/>
  <c r="AD59" s="1"/>
  <c r="AC58" i="26"/>
  <c r="AD58" s="1"/>
  <c r="AC59" i="28"/>
  <c r="AD59" s="1"/>
  <c r="J59" i="44"/>
  <c r="H60"/>
  <c r="M60" i="53"/>
  <c r="V60" s="1"/>
  <c r="L60"/>
  <c r="U60" s="1"/>
  <c r="N60" i="27" s="1"/>
  <c r="K60" i="53"/>
  <c r="T60" s="1"/>
  <c r="O60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8"/>
  <c r="N60" i="26"/>
  <c r="K60" i="38"/>
  <c r="M60" s="1"/>
  <c r="C61" i="53"/>
  <c r="B62"/>
  <c r="AE65" i="44" s="1"/>
  <c r="Q59" i="53"/>
  <c r="B62" i="52"/>
  <c r="P65" i="44" s="1"/>
  <c r="C61" i="52"/>
  <c r="AG53" i="27"/>
  <c r="AG52" i="24"/>
  <c r="AG53" i="28"/>
  <c r="AG53" i="26"/>
  <c r="AG53" i="30"/>
  <c r="AG53" i="29"/>
  <c r="AO59" i="44"/>
  <c r="AT59" s="1"/>
  <c r="Y60"/>
  <c r="AB60" s="1"/>
  <c r="AV64"/>
  <c r="AG54" i="24"/>
  <c r="AG55"/>
  <c r="AP57" i="14"/>
  <c r="D57" i="63" s="1"/>
  <c r="AP61" i="44"/>
  <c r="S59" i="14"/>
  <c r="AM57"/>
  <c r="E57" i="61" s="1"/>
  <c r="G57" s="1"/>
  <c r="Q59" i="14"/>
  <c r="U58"/>
  <c r="H61" i="44" s="1"/>
  <c r="AO56" i="14"/>
  <c r="W57"/>
  <c r="AN58"/>
  <c r="D58" i="62" s="1"/>
  <c r="AO57" i="14"/>
  <c r="E57" i="62" s="1"/>
  <c r="G57" s="1"/>
  <c r="AC60" i="27" l="1"/>
  <c r="AD60" s="1"/>
  <c r="AC60" i="28"/>
  <c r="AD60" s="1"/>
  <c r="AC60" i="24"/>
  <c r="AD60" s="1"/>
  <c r="AC59" i="26"/>
  <c r="AD59" s="1"/>
  <c r="AC60" i="29"/>
  <c r="AD60" s="1"/>
  <c r="J60" i="44"/>
  <c r="Q64"/>
  <c r="K61" i="53"/>
  <c r="T61" s="1"/>
  <c r="O61"/>
  <c r="J61"/>
  <c r="S61" s="1"/>
  <c r="N61" i="24" s="1"/>
  <c r="N61" i="53"/>
  <c r="W61" s="1"/>
  <c r="N61" i="29" s="1"/>
  <c r="M61" i="53"/>
  <c r="V61" s="1"/>
  <c r="L61"/>
  <c r="U61" s="1"/>
  <c r="N61" i="27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J61" s="1"/>
  <c r="V59" i="14"/>
  <c r="R59"/>
  <c r="T59"/>
  <c r="B62" i="44"/>
  <c r="A62"/>
  <c r="H59" i="14"/>
  <c r="D61" i="44"/>
  <c r="AF64"/>
  <c r="N61" i="26"/>
  <c r="N61" i="28"/>
  <c r="AG56" i="29"/>
  <c r="AG56" i="28"/>
  <c r="K61" i="38"/>
  <c r="M61" s="1"/>
  <c r="C62" i="53"/>
  <c r="B63"/>
  <c r="AE66" i="44" s="1"/>
  <c r="Q60" i="53"/>
  <c r="B63" i="52"/>
  <c r="P66" i="44" s="1"/>
  <c r="C62" i="52"/>
  <c r="AG53" i="24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AC61" i="27" l="1"/>
  <c r="AD61" s="1"/>
  <c r="AC61" i="29"/>
  <c r="AD61" s="1"/>
  <c r="AC61" i="28"/>
  <c r="AD61" s="1"/>
  <c r="AC60" i="26"/>
  <c r="AD60" s="1"/>
  <c r="AC61" i="24"/>
  <c r="AD61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G56" i="24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C62" i="28"/>
  <c r="AD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8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8"/>
  <c r="AD63" s="1"/>
  <c r="AC62" i="26"/>
  <c r="AD62" s="1"/>
  <c r="AC63" i="24"/>
  <c r="AD63" s="1"/>
  <c r="G64" i="44"/>
  <c r="J63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N64" i="24"/>
  <c r="AF67" i="44"/>
  <c r="N64" i="27"/>
  <c r="N64" i="28"/>
  <c r="N64" i="29"/>
  <c r="AG59" i="30"/>
  <c r="K64" i="38"/>
  <c r="M64" s="1"/>
  <c r="AG59" i="28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AG57" i="28"/>
  <c r="Y64" i="44"/>
  <c r="AB64" s="1"/>
  <c r="AO63"/>
  <c r="AT63" s="1"/>
  <c r="AG59" i="24"/>
  <c r="AG58"/>
  <c r="AV68" i="44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3" i="26" l="1"/>
  <c r="AD63" s="1"/>
  <c r="AC64" i="27"/>
  <c r="AD64" s="1"/>
  <c r="AC64" i="28"/>
  <c r="AD64" s="1"/>
  <c r="AC64" i="29"/>
  <c r="AD64" s="1"/>
  <c r="AC64" i="24"/>
  <c r="AD64" s="1"/>
  <c r="J64" i="44"/>
  <c r="G61" i="61"/>
  <c r="O61" s="1"/>
  <c r="Q68" i="44"/>
  <c r="K65" i="53"/>
  <c r="T65" s="1"/>
  <c r="N65" i="26" s="1"/>
  <c r="O65" i="53"/>
  <c r="J65"/>
  <c r="S65" s="1"/>
  <c r="N65" i="24" s="1"/>
  <c r="N65" i="53"/>
  <c r="W65" s="1"/>
  <c r="M65"/>
  <c r="V65" s="1"/>
  <c r="N65" i="28" s="1"/>
  <c r="L65" i="53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7"/>
  <c r="N65" i="29"/>
  <c r="K65" i="38"/>
  <c r="M65" s="1"/>
  <c r="Q64" i="53"/>
  <c r="C66"/>
  <c r="B67"/>
  <c r="AE70" i="44" s="1"/>
  <c r="B67" i="52"/>
  <c r="P70" i="44" s="1"/>
  <c r="C66" i="52"/>
  <c r="AG57" i="24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AC65" i="28" l="1"/>
  <c r="AD65" s="1"/>
  <c r="AC65" i="24"/>
  <c r="AD65" s="1"/>
  <c r="AC65" i="27"/>
  <c r="AD65" s="1"/>
  <c r="J65" i="44"/>
  <c r="AC65" i="29"/>
  <c r="AD65" s="1"/>
  <c r="AC64" i="26"/>
  <c r="AD64" s="1"/>
  <c r="O60" i="61"/>
  <c r="V6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AG61" i="28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C66" i="28"/>
  <c r="AD66" s="1"/>
  <c r="AC66" i="29"/>
  <c r="AD66" s="1"/>
  <c r="AC66" i="27"/>
  <c r="AD66" s="1"/>
  <c r="AC65" i="26"/>
  <c r="AD65" s="1"/>
  <c r="J66" i="44"/>
  <c r="K67" i="53"/>
  <c r="T67" s="1"/>
  <c r="N67" i="26" s="1"/>
  <c r="O67" i="53"/>
  <c r="J67"/>
  <c r="S67" s="1"/>
  <c r="N67" i="24" s="1"/>
  <c r="N67" i="53"/>
  <c r="W67" s="1"/>
  <c r="M67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9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1" i="24"/>
  <c r="AG60" i="27"/>
  <c r="AG60" i="29"/>
  <c r="AG60" i="26"/>
  <c r="AG60" i="30"/>
  <c r="AG60" i="28"/>
  <c r="W64" i="14"/>
  <c r="H67" i="44"/>
  <c r="AO66"/>
  <c r="AT66" s="1"/>
  <c r="Y67"/>
  <c r="AB67" s="1"/>
  <c r="AV71"/>
  <c r="AG62" i="28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4" l="1"/>
  <c r="AD67" s="1"/>
  <c r="AC67" i="27"/>
  <c r="AD67" s="1"/>
  <c r="AC67" i="29"/>
  <c r="AD67" s="1"/>
  <c r="AC66" i="26"/>
  <c r="AD66" s="1"/>
  <c r="AC67" i="28"/>
  <c r="AD67" s="1"/>
  <c r="G68" i="44"/>
  <c r="J67"/>
  <c r="V63" i="62"/>
  <c r="M68" i="53"/>
  <c r="V68" s="1"/>
  <c r="N68" i="28" s="1"/>
  <c r="L68" i="53"/>
  <c r="U68" s="1"/>
  <c r="K68"/>
  <c r="T68" s="1"/>
  <c r="N68" i="26" s="1"/>
  <c r="O68" i="53"/>
  <c r="J68"/>
  <c r="S68" s="1"/>
  <c r="N68" i="24" s="1"/>
  <c r="N68" i="53"/>
  <c r="W68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9"/>
  <c r="N68" i="27"/>
  <c r="AG62" i="24"/>
  <c r="AG62" i="29"/>
  <c r="K68" i="38"/>
  <c r="M68" s="1"/>
  <c r="C69" i="53"/>
  <c r="B70"/>
  <c r="AE73" i="44" s="1"/>
  <c r="Q67" i="53"/>
  <c r="B70" i="52"/>
  <c r="P73" i="44" s="1"/>
  <c r="C69" i="52"/>
  <c r="AG60" i="24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AC68" i="28"/>
  <c r="AD68" s="1"/>
  <c r="AC68" i="29"/>
  <c r="AD68" s="1"/>
  <c r="AC68" i="27"/>
  <c r="AD68" s="1"/>
  <c r="H69" i="44"/>
  <c r="AC68" i="24"/>
  <c r="AD68" s="1"/>
  <c r="AC67" i="26"/>
  <c r="AD67" s="1"/>
  <c r="Q72" i="44"/>
  <c r="K69" i="53"/>
  <c r="T69" s="1"/>
  <c r="N69" i="26" s="1"/>
  <c r="O69" i="53"/>
  <c r="J69"/>
  <c r="S69" s="1"/>
  <c r="N69" i="24" s="1"/>
  <c r="N69" i="53"/>
  <c r="W69" s="1"/>
  <c r="M69"/>
  <c r="V69" s="1"/>
  <c r="L69"/>
  <c r="U69" s="1"/>
  <c r="N69" i="27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J69" s="1"/>
  <c r="R67" i="14"/>
  <c r="V67"/>
  <c r="AQ67" s="1"/>
  <c r="E67" i="63" s="1"/>
  <c r="T67" i="14"/>
  <c r="B70" i="44"/>
  <c r="A70"/>
  <c r="H67" i="14"/>
  <c r="D69" i="44"/>
  <c r="AF72"/>
  <c r="N69" i="28"/>
  <c r="N69" i="29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G64" i="28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7" l="1"/>
  <c r="AD69" s="1"/>
  <c r="AC69" i="28"/>
  <c r="AD69" s="1"/>
  <c r="AC68" i="26"/>
  <c r="AD68" s="1"/>
  <c r="AC69" i="24"/>
  <c r="AD69" s="1"/>
  <c r="AC69" i="29"/>
  <c r="AD69" s="1"/>
  <c r="G70" i="44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AG63" i="28"/>
  <c r="J70" i="44"/>
  <c r="Y70"/>
  <c r="AB70" s="1"/>
  <c r="AO69"/>
  <c r="AT69" s="1"/>
  <c r="AV74"/>
  <c r="AG64" i="2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AC70" i="29" l="1"/>
  <c r="AD70" s="1"/>
  <c r="AC70" i="27"/>
  <c r="AD70" s="1"/>
  <c r="AC70" i="24"/>
  <c r="AD70" s="1"/>
  <c r="AC70" i="28"/>
  <c r="AD70" s="1"/>
  <c r="AC69" i="26"/>
  <c r="AD69" s="1"/>
  <c r="H71" i="44"/>
  <c r="K71" i="53"/>
  <c r="T71" s="1"/>
  <c r="O71"/>
  <c r="J71"/>
  <c r="S71" s="1"/>
  <c r="N71" i="24" s="1"/>
  <c r="N71" i="53"/>
  <c r="W71" s="1"/>
  <c r="M71"/>
  <c r="V71" s="1"/>
  <c r="N71" i="28" s="1"/>
  <c r="L71" i="53"/>
  <c r="U71" s="1"/>
  <c r="N71" i="27" s="1"/>
  <c r="T70" i="52"/>
  <c r="M70" i="26" s="1"/>
  <c r="O70" i="52"/>
  <c r="Q70" s="1"/>
  <c r="Q74" i="44"/>
  <c r="G68" i="62"/>
  <c r="V68" s="1"/>
  <c r="G71" i="44"/>
  <c r="M72"/>
  <c r="O67" i="62"/>
  <c r="V67"/>
  <c r="V67" i="61"/>
  <c r="O67"/>
  <c r="O68" i="62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9"/>
  <c r="N71" i="26"/>
  <c r="AG67" i="27"/>
  <c r="K71" i="38"/>
  <c r="M71" s="1"/>
  <c r="C72" i="53"/>
  <c r="B73"/>
  <c r="AE76" i="44" s="1"/>
  <c r="Q70" i="53"/>
  <c r="C72" i="52"/>
  <c r="B73"/>
  <c r="P76" i="44" s="1"/>
  <c r="AG63" i="24"/>
  <c r="AO70" i="44"/>
  <c r="AT70" s="1"/>
  <c r="Y71"/>
  <c r="AB71" s="1"/>
  <c r="AG66" i="29"/>
  <c r="AV75" i="44"/>
  <c r="AG67" i="28"/>
  <c r="AG66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AC71" i="24" l="1"/>
  <c r="AD71" s="1"/>
  <c r="AC71" i="28"/>
  <c r="AD71" s="1"/>
  <c r="AC71" i="29"/>
  <c r="AD71" s="1"/>
  <c r="AC71" i="27"/>
  <c r="AD71" s="1"/>
  <c r="AC70" i="26"/>
  <c r="AD70" s="1"/>
  <c r="J71" i="44"/>
  <c r="G69" i="61"/>
  <c r="V69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N72" i="26" s="1"/>
  <c r="O72" i="53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AG67" i="26"/>
  <c r="AG67" i="24"/>
  <c r="AG67" i="29"/>
  <c r="K72" i="38"/>
  <c r="M72" s="1"/>
  <c r="C73" i="53"/>
  <c r="B74"/>
  <c r="AE77" i="44" s="1"/>
  <c r="Q71" i="53"/>
  <c r="B74" i="52"/>
  <c r="P77" i="44" s="1"/>
  <c r="C73" i="52"/>
  <c r="AG65" i="28"/>
  <c r="AG65" i="26"/>
  <c r="AG65" i="29"/>
  <c r="AG65" i="27"/>
  <c r="AG65" i="30"/>
  <c r="W69" i="14"/>
  <c r="H72" i="44"/>
  <c r="J72" s="1"/>
  <c r="Y72"/>
  <c r="AB72" s="1"/>
  <c r="AO71"/>
  <c r="AT71" s="1"/>
  <c r="AG66" i="24"/>
  <c r="AV76" i="44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AC72" i="28" l="1"/>
  <c r="AD72" s="1"/>
  <c r="AC72" i="29"/>
  <c r="AD72" s="1"/>
  <c r="AC72" i="27"/>
  <c r="AD72" s="1"/>
  <c r="H73" i="44"/>
  <c r="AC71" i="26"/>
  <c r="AD71" s="1"/>
  <c r="AC72" i="24"/>
  <c r="AD72" s="1"/>
  <c r="O69" i="61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N73" i="24"/>
  <c r="AG68" i="29"/>
  <c r="AG68" i="27"/>
  <c r="AG68" i="28"/>
  <c r="AG68" i="30"/>
  <c r="K73" i="38"/>
  <c r="M73" s="1"/>
  <c r="Q72" i="53"/>
  <c r="C74"/>
  <c r="B75"/>
  <c r="AE78" i="44" s="1"/>
  <c r="B75" i="52"/>
  <c r="P78" i="44" s="1"/>
  <c r="C74" i="52"/>
  <c r="AG65" i="24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2" i="26" l="1"/>
  <c r="AD72" s="1"/>
  <c r="AC73" i="27"/>
  <c r="AD73" s="1"/>
  <c r="AC73" i="28"/>
  <c r="AD73" s="1"/>
  <c r="AC73" i="24"/>
  <c r="AD73" s="1"/>
  <c r="AC73" i="29"/>
  <c r="AD73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G68" i="24"/>
  <c r="AV78" i="44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C73" i="26"/>
  <c r="AD73" s="1"/>
  <c r="AC74" i="24"/>
  <c r="AD74" s="1"/>
  <c r="AC74" i="29"/>
  <c r="AD74" s="1"/>
  <c r="AC74" i="27"/>
  <c r="AD74" s="1"/>
  <c r="J74" i="44"/>
  <c r="T74" i="52"/>
  <c r="M74" i="26" s="1"/>
  <c r="O74" i="52"/>
  <c r="Q74" s="1"/>
  <c r="K75" i="53"/>
  <c r="T75" s="1"/>
  <c r="N75" i="26" s="1"/>
  <c r="O75" i="53"/>
  <c r="J75"/>
  <c r="S75" s="1"/>
  <c r="N75" i="24" s="1"/>
  <c r="N75" i="53"/>
  <c r="W75" s="1"/>
  <c r="N75" i="29" s="1"/>
  <c r="M75" i="53"/>
  <c r="V75" s="1"/>
  <c r="L75"/>
  <c r="U75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7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4"/>
  <c r="AD75" s="1"/>
  <c r="AC75" i="29"/>
  <c r="AD75" s="1"/>
  <c r="AC75" i="28"/>
  <c r="AD75" s="1"/>
  <c r="AC74" i="26"/>
  <c r="AD74" s="1"/>
  <c r="H76" i="44"/>
  <c r="J75"/>
  <c r="T75" i="52"/>
  <c r="M75" i="26" s="1"/>
  <c r="O75" i="52"/>
  <c r="Q75" s="1"/>
  <c r="M76" i="53"/>
  <c r="V76" s="1"/>
  <c r="L76"/>
  <c r="U76" s="1"/>
  <c r="K76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N76" i="27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G69" i="28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AC76" i="29" l="1"/>
  <c r="AD76" s="1"/>
  <c r="AC75" i="26"/>
  <c r="AD75" s="1"/>
  <c r="AC76" i="27"/>
  <c r="AD76" s="1"/>
  <c r="AC76" i="24"/>
  <c r="AD76" s="1"/>
  <c r="AC76" i="28"/>
  <c r="AD76" s="1"/>
  <c r="V71" i="61"/>
  <c r="J76" i="44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8"/>
  <c r="AG71"/>
  <c r="AG70" i="27"/>
  <c r="AG70" i="30"/>
  <c r="AG71"/>
  <c r="AG69" i="24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G72" i="28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7" l="1"/>
  <c r="AD77" s="1"/>
  <c r="AC76" i="26"/>
  <c r="AD76" s="1"/>
  <c r="AC77" i="24"/>
  <c r="AD77" s="1"/>
  <c r="AC77" i="29"/>
  <c r="AD77" s="1"/>
  <c r="AC77" i="28"/>
  <c r="AD77" s="1"/>
  <c r="H78" i="44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AG70" i="24"/>
  <c r="AG71"/>
  <c r="Y78" i="44"/>
  <c r="AB78" s="1"/>
  <c r="AO77"/>
  <c r="AT77" s="1"/>
  <c r="AV82"/>
  <c r="AG72" i="24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8" i="29" l="1"/>
  <c r="AD78" s="1"/>
  <c r="AC78" i="27"/>
  <c r="AD78" s="1"/>
  <c r="AC77" i="26"/>
  <c r="AD77" s="1"/>
  <c r="AC78" i="24"/>
  <c r="AD78" s="1"/>
  <c r="AC78" i="28"/>
  <c r="AD78" s="1"/>
  <c r="J78" i="44"/>
  <c r="K79" i="53"/>
  <c r="T79" s="1"/>
  <c r="N79" i="26" s="1"/>
  <c r="O79" i="53"/>
  <c r="J79"/>
  <c r="S79" s="1"/>
  <c r="N79"/>
  <c r="W79" s="1"/>
  <c r="M79"/>
  <c r="V79" s="1"/>
  <c r="N79" i="28" s="1"/>
  <c r="L79" i="53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9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AC79" i="28" l="1"/>
  <c r="AD79" s="1"/>
  <c r="AC78" i="26"/>
  <c r="AD78" s="1"/>
  <c r="AC79" i="29"/>
  <c r="AD79" s="1"/>
  <c r="AC79" i="27"/>
  <c r="AD79" s="1"/>
  <c r="AC79" i="24"/>
  <c r="AD79" s="1"/>
  <c r="G80" i="44"/>
  <c r="H80"/>
  <c r="V76" i="62"/>
  <c r="M80" i="53"/>
  <c r="V80" s="1"/>
  <c r="N80" i="28" s="1"/>
  <c r="L80" i="53"/>
  <c r="U80" s="1"/>
  <c r="K80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7"/>
  <c r="N80" i="29"/>
  <c r="N80" i="26"/>
  <c r="K80" i="38"/>
  <c r="M80" s="1"/>
  <c r="C81" i="53"/>
  <c r="B82"/>
  <c r="AE85" i="44" s="1"/>
  <c r="Q79" i="53"/>
  <c r="B82" i="52"/>
  <c r="P85" i="44" s="1"/>
  <c r="C81" i="52"/>
  <c r="AG73" i="28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4" l="1"/>
  <c r="AD80" s="1"/>
  <c r="AC80" i="28"/>
  <c r="AD80" s="1"/>
  <c r="AC80" i="27"/>
  <c r="AD80" s="1"/>
  <c r="AC80" i="29"/>
  <c r="AD80" s="1"/>
  <c r="AC79" i="26"/>
  <c r="AD79" s="1"/>
  <c r="J80" i="44"/>
  <c r="G8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4" i="28"/>
  <c r="AG75" i="29"/>
  <c r="AG74"/>
  <c r="AG75" i="30"/>
  <c r="AG74" i="27"/>
  <c r="AG74" i="30"/>
  <c r="AG73" i="24"/>
  <c r="AG75" i="27"/>
  <c r="AG75" i="26"/>
  <c r="AG74"/>
  <c r="AG75" i="28"/>
  <c r="AO80" i="44"/>
  <c r="AT80" s="1"/>
  <c r="W78" i="14"/>
  <c r="H81" i="44"/>
  <c r="Y81"/>
  <c r="AB81" s="1"/>
  <c r="AG76" i="26"/>
  <c r="AG76" i="28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AC81" i="29" l="1"/>
  <c r="AD81" s="1"/>
  <c r="AC81" i="27"/>
  <c r="AD81" s="1"/>
  <c r="AC80" i="26"/>
  <c r="AD80" s="1"/>
  <c r="AC81" i="24"/>
  <c r="AD81" s="1"/>
  <c r="AC81" i="28"/>
  <c r="AD81" s="1"/>
  <c r="J81" i="44"/>
  <c r="T81" i="52"/>
  <c r="M81" i="26" s="1"/>
  <c r="O81" i="52"/>
  <c r="Q81" s="1"/>
  <c r="G82" i="44"/>
  <c r="Q85"/>
  <c r="M82" i="53"/>
  <c r="V82" s="1"/>
  <c r="N82" i="28" s="1"/>
  <c r="L82" i="53"/>
  <c r="U82" s="1"/>
  <c r="N82" i="27" s="1"/>
  <c r="K82" i="53"/>
  <c r="T82" s="1"/>
  <c r="O82"/>
  <c r="J82"/>
  <c r="S82" s="1"/>
  <c r="N82" i="24" s="1"/>
  <c r="N82" i="53"/>
  <c r="W82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9"/>
  <c r="N82" i="26"/>
  <c r="K82" i="38"/>
  <c r="M82" s="1"/>
  <c r="C83" i="53"/>
  <c r="B84"/>
  <c r="AE87" i="44" s="1"/>
  <c r="Q81" i="53"/>
  <c r="C83" i="52"/>
  <c r="B84"/>
  <c r="P87" i="44" s="1"/>
  <c r="AG74" i="24"/>
  <c r="AG75"/>
  <c r="W79" i="14"/>
  <c r="H82" i="44"/>
  <c r="AO81"/>
  <c r="AT81" s="1"/>
  <c r="Y82"/>
  <c r="AB82" s="1"/>
  <c r="AV86"/>
  <c r="AG77" i="27"/>
  <c r="AG76" i="24"/>
  <c r="AG77" i="29"/>
  <c r="AG77" i="28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AC82" i="27" l="1"/>
  <c r="AD82" s="1"/>
  <c r="AC82" i="24"/>
  <c r="AD82" s="1"/>
  <c r="AC82" i="28"/>
  <c r="AD82" s="1"/>
  <c r="AC82" i="29"/>
  <c r="AD82" s="1"/>
  <c r="AC81" i="26"/>
  <c r="AD81" s="1"/>
  <c r="O78" i="63"/>
  <c r="J82" i="44"/>
  <c r="H83"/>
  <c r="Q86"/>
  <c r="K83" i="53"/>
  <c r="T83" s="1"/>
  <c r="O8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G77" i="24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C83" i="29" l="1"/>
  <c r="AD83" s="1"/>
  <c r="AC82" i="26"/>
  <c r="AD82" s="1"/>
  <c r="AC83" i="24"/>
  <c r="AD83" s="1"/>
  <c r="AC83" i="27"/>
  <c r="AD83" s="1"/>
  <c r="AC83" i="28"/>
  <c r="AD83" s="1"/>
  <c r="G84" i="44"/>
  <c r="O79" i="63"/>
  <c r="J83" i="44"/>
  <c r="T83" i="52"/>
  <c r="M83" i="26" s="1"/>
  <c r="O83" i="52"/>
  <c r="Q83" s="1"/>
  <c r="Q87" i="44"/>
  <c r="M84" i="53"/>
  <c r="V84" s="1"/>
  <c r="L84"/>
  <c r="U84" s="1"/>
  <c r="N84" i="27" s="1"/>
  <c r="K84" i="53"/>
  <c r="T84" s="1"/>
  <c r="O84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N84" i="28"/>
  <c r="N84" i="26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J84" s="1"/>
  <c r="Y84"/>
  <c r="AB84" s="1"/>
  <c r="AG79" i="26"/>
  <c r="AG79" i="30"/>
  <c r="AV88" i="44"/>
  <c r="AG79" i="27"/>
  <c r="AG79" i="29"/>
  <c r="AG79" i="28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9" l="1"/>
  <c r="AD84" s="1"/>
  <c r="AC84" i="28"/>
  <c r="AD84" s="1"/>
  <c r="AC84" i="24"/>
  <c r="AD84" s="1"/>
  <c r="AC83" i="26"/>
  <c r="AD83" s="1"/>
  <c r="AC84" i="27"/>
  <c r="AD84" s="1"/>
  <c r="V81" i="61"/>
  <c r="G85" i="44"/>
  <c r="W82" i="14"/>
  <c r="Q88" i="44"/>
  <c r="K85" i="53"/>
  <c r="T85" s="1"/>
  <c r="O85"/>
  <c r="J85"/>
  <c r="S85" s="1"/>
  <c r="N85"/>
  <c r="W85" s="1"/>
  <c r="M85"/>
  <c r="V85" s="1"/>
  <c r="L85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4"/>
  <c r="N85" i="26"/>
  <c r="N85" i="27"/>
  <c r="N85" i="28"/>
  <c r="N85" i="29"/>
  <c r="K85" i="38"/>
  <c r="M85" s="1"/>
  <c r="Q84" i="53"/>
  <c r="C86"/>
  <c r="B87"/>
  <c r="AE90" i="44" s="1"/>
  <c r="B87" i="52"/>
  <c r="P90" i="44" s="1"/>
  <c r="C86" i="52"/>
  <c r="AG80" i="29"/>
  <c r="AG80" i="26"/>
  <c r="AG80" i="28"/>
  <c r="AG78" i="30"/>
  <c r="AG78" i="28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79" i="24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AC85" i="28" l="1"/>
  <c r="AD85" s="1"/>
  <c r="AC84" i="26"/>
  <c r="AD84" s="1"/>
  <c r="AC85" i="24"/>
  <c r="AD85" s="1"/>
  <c r="AC85" i="29"/>
  <c r="AD85" s="1"/>
  <c r="AC85" i="27"/>
  <c r="AD85" s="1"/>
  <c r="H86" i="44"/>
  <c r="T85" i="52"/>
  <c r="M85" i="26" s="1"/>
  <c r="O85" i="52"/>
  <c r="Q85" s="1"/>
  <c r="M86" i="53"/>
  <c r="V86" s="1"/>
  <c r="L86"/>
  <c r="U86" s="1"/>
  <c r="K86"/>
  <c r="T86" s="1"/>
  <c r="N86" i="26" s="1"/>
  <c r="O86" i="53"/>
  <c r="J86"/>
  <c r="S86" s="1"/>
  <c r="N86" i="24" s="1"/>
  <c r="N86" i="53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AF89"/>
  <c r="N86" i="27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8"/>
  <c r="AG81" i="26"/>
  <c r="AG81" i="27"/>
  <c r="AG78" i="24"/>
  <c r="AO85" i="44"/>
  <c r="AT85" s="1"/>
  <c r="Y86"/>
  <c r="AB86" s="1"/>
  <c r="AG80" i="24"/>
  <c r="AV90" i="44"/>
  <c r="AR82" i="14"/>
  <c r="AP87" i="44"/>
  <c r="U84" i="14"/>
  <c r="S85"/>
  <c r="Q85"/>
  <c r="AN84"/>
  <c r="D84" i="62" s="1"/>
  <c r="AL84" i="14"/>
  <c r="D84" i="61" s="1"/>
  <c r="AC86" i="24" l="1"/>
  <c r="AD86" s="1"/>
  <c r="AC86" i="27"/>
  <c r="AD86" s="1"/>
  <c r="AC86" i="28"/>
  <c r="AD86" s="1"/>
  <c r="AC86" i="29"/>
  <c r="AD86" s="1"/>
  <c r="AC85" i="26"/>
  <c r="AD85" s="1"/>
  <c r="J86" i="44"/>
  <c r="G87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M87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9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G81" i="24"/>
  <c r="AV91" i="44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C87" i="28" l="1"/>
  <c r="AD87" s="1"/>
  <c r="AC87" i="29"/>
  <c r="AD87" s="1"/>
  <c r="AC86" i="26"/>
  <c r="AD86" s="1"/>
  <c r="AC87" i="27"/>
  <c r="AD87" s="1"/>
  <c r="AC87" i="24"/>
  <c r="AD87" s="1"/>
  <c r="G83" i="62"/>
  <c r="V83" s="1"/>
  <c r="J87" i="44"/>
  <c r="M88" i="53"/>
  <c r="V88" s="1"/>
  <c r="L88"/>
  <c r="U88" s="1"/>
  <c r="N88" i="27" s="1"/>
  <c r="K88" i="53"/>
  <c r="T88" s="1"/>
  <c r="O88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G88" i="44"/>
  <c r="O86" i="14"/>
  <c r="R86"/>
  <c r="T86"/>
  <c r="V86"/>
  <c r="B89" i="44"/>
  <c r="A89"/>
  <c r="H86" i="14"/>
  <c r="D88" i="44"/>
  <c r="AF91"/>
  <c r="N88" i="28"/>
  <c r="N88" i="26"/>
  <c r="K88" i="38"/>
  <c r="M88" s="1"/>
  <c r="C89" i="53"/>
  <c r="B90"/>
  <c r="AE93" i="44" s="1"/>
  <c r="Q87" i="53"/>
  <c r="B90" i="52"/>
  <c r="P93" i="44" s="1"/>
  <c r="C89" i="52"/>
  <c r="AG82" i="30"/>
  <c r="AG82" i="28"/>
  <c r="AG82" i="26"/>
  <c r="AG82" i="27"/>
  <c r="AG82" i="29"/>
  <c r="Y88" i="44"/>
  <c r="AB88" s="1"/>
  <c r="AO87"/>
  <c r="AT87" s="1"/>
  <c r="W85" i="14"/>
  <c r="H88" i="44"/>
  <c r="AG83" i="27"/>
  <c r="AG83" i="28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AC88" i="27" l="1"/>
  <c r="AD88" s="1"/>
  <c r="AC88" i="28"/>
  <c r="AD88" s="1"/>
  <c r="AC88" i="24"/>
  <c r="AD88" s="1"/>
  <c r="AC87" i="26"/>
  <c r="AD87" s="1"/>
  <c r="AC88" i="29"/>
  <c r="AD88" s="1"/>
  <c r="O83" i="62"/>
  <c r="H89" i="44"/>
  <c r="V83" i="63"/>
  <c r="T88" i="52"/>
  <c r="M88" i="26" s="1"/>
  <c r="O88" i="52"/>
  <c r="Q88" s="1"/>
  <c r="Q92" i="44"/>
  <c r="K89" i="53"/>
  <c r="T89" s="1"/>
  <c r="O89"/>
  <c r="J89"/>
  <c r="S89" s="1"/>
  <c r="N89"/>
  <c r="W89" s="1"/>
  <c r="N89" i="29" s="1"/>
  <c r="M89" i="53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6"/>
  <c r="AG84" i="28"/>
  <c r="AG84" i="29"/>
  <c r="AG84" i="27"/>
  <c r="K89" i="38"/>
  <c r="M89" s="1"/>
  <c r="C90" i="53"/>
  <c r="B91"/>
  <c r="AE94" i="44" s="1"/>
  <c r="Q88" i="53"/>
  <c r="B91" i="52"/>
  <c r="P94" i="44" s="1"/>
  <c r="C90" i="52"/>
  <c r="AG82" i="24"/>
  <c r="AO88" i="44"/>
  <c r="AT88" s="1"/>
  <c r="Y89"/>
  <c r="AB89" s="1"/>
  <c r="AV93"/>
  <c r="AG83" i="24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AC89" i="29" l="1"/>
  <c r="AD89" s="1"/>
  <c r="AC89" i="27"/>
  <c r="AD89" s="1"/>
  <c r="AC89" i="24"/>
  <c r="AD89" s="1"/>
  <c r="AC89" i="28"/>
  <c r="AD89" s="1"/>
  <c r="AC88" i="26"/>
  <c r="AD88" s="1"/>
  <c r="G90" i="44"/>
  <c r="Q93"/>
  <c r="M90" i="53"/>
  <c r="V90" s="1"/>
  <c r="L90"/>
  <c r="U90" s="1"/>
  <c r="K90"/>
  <c r="T90" s="1"/>
  <c r="N90" i="26" s="1"/>
  <c r="O90" i="53"/>
  <c r="J90"/>
  <c r="S90" s="1"/>
  <c r="N90"/>
  <c r="W90" s="1"/>
  <c r="N90" i="29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8"/>
  <c r="AG85" i="27"/>
  <c r="AG85" i="29"/>
  <c r="AG85" i="30"/>
  <c r="AG85" i="26"/>
  <c r="AR86" i="14"/>
  <c r="AP91" i="44"/>
  <c r="U88" i="14"/>
  <c r="S89"/>
  <c r="AN87"/>
  <c r="D87" i="62" s="1"/>
  <c r="Q89" i="14"/>
  <c r="O88"/>
  <c r="AC90" i="29" l="1"/>
  <c r="AD90" s="1"/>
  <c r="H91" i="44"/>
  <c r="AC90" i="28"/>
  <c r="AD90" s="1"/>
  <c r="AC90" i="24"/>
  <c r="AD90" s="1"/>
  <c r="AC89" i="26"/>
  <c r="AD89" s="1"/>
  <c r="AC90" i="27"/>
  <c r="AD90" s="1"/>
  <c r="J90" i="44"/>
  <c r="T90" i="52"/>
  <c r="M90" i="26" s="1"/>
  <c r="O90" i="52"/>
  <c r="Q90" s="1"/>
  <c r="K91" i="53"/>
  <c r="T91" s="1"/>
  <c r="N91" i="26" s="1"/>
  <c r="O91" i="53"/>
  <c r="J91"/>
  <c r="S91" s="1"/>
  <c r="N91" i="24" s="1"/>
  <c r="N91" i="53"/>
  <c r="W91" s="1"/>
  <c r="N91" i="29" s="1"/>
  <c r="M91" i="53"/>
  <c r="V91" s="1"/>
  <c r="L91"/>
  <c r="U91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7"/>
  <c r="AG84" i="24"/>
  <c r="AG86" i="27"/>
  <c r="AG86" i="28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G85" i="24"/>
  <c r="AV95" i="44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4"/>
  <c r="AD91" s="1"/>
  <c r="AC91" i="29"/>
  <c r="AD91" s="1"/>
  <c r="AC91" i="27"/>
  <c r="AD91" s="1"/>
  <c r="AC91" i="28"/>
  <c r="AD91" s="1"/>
  <c r="AC90" i="26"/>
  <c r="AD90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7" i="24"/>
  <c r="AG86" i="26"/>
  <c r="AG86" i="29"/>
  <c r="AG87"/>
  <c r="AG87" i="28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G86" i="24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C92" i="27"/>
  <c r="AD92" s="1"/>
  <c r="AC92" i="29"/>
  <c r="AD92" s="1"/>
  <c r="AC92" i="24"/>
  <c r="AD92" s="1"/>
  <c r="AC91" i="26"/>
  <c r="AD91" s="1"/>
  <c r="H93" i="44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N93" i="29" s="1"/>
  <c r="M93" i="5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AG88" i="28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4"/>
  <c r="AD93" s="1"/>
  <c r="AC93" i="27"/>
  <c r="AD93" s="1"/>
  <c r="AC93" i="28"/>
  <c r="AD93" s="1"/>
  <c r="AC92" i="26"/>
  <c r="AD92" s="1"/>
  <c r="J93" i="44"/>
  <c r="O88" i="62"/>
  <c r="Q97" i="44"/>
  <c r="M94" i="53"/>
  <c r="V94" s="1"/>
  <c r="L94"/>
  <c r="U94" s="1"/>
  <c r="K94"/>
  <c r="T94" s="1"/>
  <c r="O94"/>
  <c r="J94"/>
  <c r="S94" s="1"/>
  <c r="N94" i="24" s="1"/>
  <c r="N94" i="53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AF97"/>
  <c r="N94" i="29"/>
  <c r="N94" i="26"/>
  <c r="N94" i="27"/>
  <c r="N94" i="28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28"/>
  <c r="AG89" i="30"/>
  <c r="AG88" i="24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AC94" i="24" l="1"/>
  <c r="AD94" s="1"/>
  <c r="AC94" i="27"/>
  <c r="AD94" s="1"/>
  <c r="AC94" i="28"/>
  <c r="AD94" s="1"/>
  <c r="AC94" i="29"/>
  <c r="AD94" s="1"/>
  <c r="AC93" i="26"/>
  <c r="AD93" s="1"/>
  <c r="J94" i="44"/>
  <c r="O90" i="61"/>
  <c r="H95" i="4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89" i="24"/>
  <c r="AG90" i="30"/>
  <c r="AG90" i="28"/>
  <c r="AG90" i="27"/>
  <c r="AG90" i="29"/>
  <c r="AG91" i="28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AC95" i="24" l="1"/>
  <c r="AD95" s="1"/>
  <c r="AC95" i="27"/>
  <c r="AD95" s="1"/>
  <c r="AC94" i="26"/>
  <c r="AD94" s="1"/>
  <c r="AC95" i="29"/>
  <c r="AD95" s="1"/>
  <c r="AC95" i="28"/>
  <c r="AD95" s="1"/>
  <c r="G91" i="62"/>
  <c r="V91" s="1"/>
  <c r="J95" i="44"/>
  <c r="G91" i="63"/>
  <c r="V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8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0" i="24"/>
  <c r="AG92" i="27"/>
  <c r="AV100" i="44"/>
  <c r="AG91" i="2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C96" i="28" l="1"/>
  <c r="AD96" s="1"/>
  <c r="AC96" i="24"/>
  <c r="AD96" s="1"/>
  <c r="AC96" i="29"/>
  <c r="AD96" s="1"/>
  <c r="AC96" i="27"/>
  <c r="AD96" s="1"/>
  <c r="AC95" i="26"/>
  <c r="AD95" s="1"/>
  <c r="O91" i="62"/>
  <c r="O91" i="63"/>
  <c r="G97" i="44"/>
  <c r="J96"/>
  <c r="Q100"/>
  <c r="K97" i="53"/>
  <c r="T97" s="1"/>
  <c r="O97"/>
  <c r="J97"/>
  <c r="S97" s="1"/>
  <c r="N97" i="24" s="1"/>
  <c r="N97" i="53"/>
  <c r="W97" s="1"/>
  <c r="M97"/>
  <c r="V97" s="1"/>
  <c r="N97" i="28" s="1"/>
  <c r="L97" i="53"/>
  <c r="U9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9"/>
  <c r="N97" i="26"/>
  <c r="N97" i="27"/>
  <c r="AG92" i="26"/>
  <c r="AG92" i="24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AC97" i="24" l="1"/>
  <c r="AD97" s="1"/>
  <c r="AC97" i="29"/>
  <c r="AD97" s="1"/>
  <c r="AC97" i="27"/>
  <c r="AD97" s="1"/>
  <c r="AC96" i="26"/>
  <c r="AD96" s="1"/>
  <c r="AC97" i="28"/>
  <c r="AD97" s="1"/>
  <c r="V92" i="63"/>
  <c r="J97" i="44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G93" i="28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C98" i="27" l="1"/>
  <c r="AD98" s="1"/>
  <c r="AC98" i="24"/>
  <c r="AD98" s="1"/>
  <c r="AC97" i="26"/>
  <c r="AD97" s="1"/>
  <c r="N98" i="29"/>
  <c r="J98" i="44"/>
  <c r="K99" i="38"/>
  <c r="M98"/>
  <c r="M99" s="1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AG93" i="24"/>
  <c r="N99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C98" i="29"/>
  <c r="AD98" s="1"/>
  <c r="H100" i="44"/>
  <c r="J99"/>
  <c r="M98" i="26"/>
  <c r="AC98" s="1"/>
  <c r="T99" i="52"/>
  <c r="G100" i="44"/>
  <c r="J100" s="1"/>
  <c r="O95" i="63"/>
  <c r="G95" i="61"/>
  <c r="V95" s="1"/>
  <c r="G96"/>
  <c r="V96" s="1"/>
  <c r="G96" i="63"/>
  <c r="O96" s="1"/>
  <c r="M101" i="44"/>
  <c r="M102" s="1"/>
  <c r="O96" i="62"/>
  <c r="V96"/>
  <c r="G95"/>
  <c r="O98" i="14"/>
  <c r="O99" s="1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H101" i="44" l="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AG94"/>
  <c r="N99" i="27"/>
  <c r="AG94" i="29"/>
  <c r="AO100" i="44"/>
  <c r="AT100" s="1"/>
  <c r="Y101"/>
  <c r="AB101" s="1"/>
  <c r="G102"/>
  <c r="AG96" i="26"/>
  <c r="AG96" i="30"/>
  <c r="AG96" i="28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28"/>
  <c r="AG95" i="30"/>
  <c r="AC99" i="28"/>
  <c r="AC99" i="27"/>
  <c r="AG95" i="26"/>
  <c r="AG94" i="24"/>
  <c r="AO102" i="44"/>
  <c r="AP101"/>
  <c r="AP102" s="1"/>
  <c r="AB102"/>
  <c r="AB103" s="1"/>
  <c r="Y103"/>
  <c r="AG97" i="30"/>
  <c r="AG97" i="29"/>
  <c r="AG97" i="26"/>
  <c r="AG97" i="27"/>
  <c r="AG97" i="28"/>
  <c r="AG96" i="24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G95" i="24"/>
  <c r="AD99" i="26"/>
  <c r="AD99" i="29"/>
  <c r="AT101" i="44"/>
  <c r="AT102" s="1"/>
  <c r="AG97" i="24"/>
  <c r="AL99" i="14"/>
  <c r="V98" i="62" l="1"/>
  <c r="O98"/>
  <c r="O99" s="1"/>
  <c r="G99"/>
  <c r="V99" s="1"/>
  <c r="O98" i="63"/>
  <c r="O99" s="1"/>
  <c r="V98"/>
  <c r="G99"/>
  <c r="V99" s="1"/>
  <c r="D99" i="61"/>
  <c r="G3"/>
  <c r="AG98" i="24"/>
  <c r="AG99" s="1"/>
  <c r="AG98" i="26"/>
  <c r="AG99" s="1"/>
  <c r="AG98" i="27"/>
  <c r="AG99" s="1"/>
  <c r="AG98" i="28"/>
  <c r="AG99" s="1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<sst xmlns="http://schemas.openxmlformats.org/spreadsheetml/2006/main" count="7845" uniqueCount="488">
  <si>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</si>
  <si>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</si>
  <si>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</si>
  <si>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</si>
  <si>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</si>
  <si>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</si>
  <si>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</si>
  <si>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</si>
  <si>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</si>
  <si>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</si>
  <si>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</si>
  <si>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</si>
  <si>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</si>
  <si>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</si>
  <si>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</si>
  <si>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</si>
  <si>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</si>
  <si>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</si>
  <si>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</si>
  <si>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</si>
  <si>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</si>
  <si>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</si>
  <si>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</si>
  <si>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</si>
  <si>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</si>
  <si>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</si>
  <si>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</si>
  <si>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</si>
  <si>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</si>
  <si>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</si>
  <si>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</si>
  <si>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</si>
  <si>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</si>
  <si>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</si>
  <si>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</si>
  <si>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</si>
  <si>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</si>
  <si>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</si>
  <si>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</si>
  <si>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</si>
  <si>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</si>
  <si>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</si>
  <si>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</si>
  <si>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</si>
  <si>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</si>
  <si>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</si>
  <si>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</si>
  <si>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</si>
  <si>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</si>
  <si>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</si>
  <si>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</si>
  <si>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</si>
  <si>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</si>
  <si>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</si>
  <si>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</si>
  <si>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</si>
  <si>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</si>
  <si>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</si>
  <si>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</si>
  <si>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</si>
  <si>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</si>
  <si>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</si>
  <si>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</si>
  <si>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</si>
  <si>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</si>
  <si>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</si>
  <si>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</si>
  <si>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</si>
  <si>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</si>
  <si>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</si>
  <si>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</si>
  <si>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</si>
  <si>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</si>
  <si>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</si>
  <si>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</si>
  <si>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</si>
  <si>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</si>
  <si>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</si>
  <si>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</si>
  <si>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</si>
  <si>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</si>
  <si>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</si>
  <si>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</si>
  <si>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</si>
  <si>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</si>
  <si>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</si>
  <si>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</si>
  <si>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</si>
  <si>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</si>
  <si>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</si>
  <si>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</si>
  <si>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</si>
  <si>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</si>
  <si>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</si>
  <si>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</si>
  <si>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</si>
  <si>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</si>
  <si>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</si>
  <si>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</si>
  <si>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</si>
  <si>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</si>
  <si>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</si>
  <si>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</si>
  <si>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</si>
  <si>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</si>
  <si>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</si>
  <si>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</si>
  <si>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</si>
  <si>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</si>
  <si>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</si>
  <si>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</si>
  <si>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</si>
  <si>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</si>
  <si>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</si>
  <si>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</si>
  <si>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</si>
  <si>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</si>
  <si>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</si>
  <si>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</si>
  <si>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</si>
  <si>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</si>
  <si>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</si>
  <si>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</si>
  <si>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</si>
  <si>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</si>
  <si>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</si>
  <si>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</si>
  <si>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</si>
  <si>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</si>
  <si>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</si>
  <si>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</si>
  <si>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</si>
  <si>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</si>
  <si>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</si>
  <si>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</si>
  <si>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</si>
  <si>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</si>
  <si>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</si>
  <si>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</si>
  <si>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</si>
  <si>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</si>
  <si>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</si>
  <si>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</si>
  <si>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</si>
  <si>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</si>
  <si>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</si>
  <si>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</si>
  <si>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</si>
  <si>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</si>
  <si>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</si>
  <si>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</si>
  <si>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</si>
  <si>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</si>
  <si>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</si>
  <si>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</si>
  <si>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</si>
  <si>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</si>
  <si>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</si>
  <si>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</si>
  <si>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</si>
  <si>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</si>
  <si>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</si>
  <si>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</si>
  <si>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</si>
  <si>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</si>
  <si>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</si>
  <si>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</si>
  <si>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</si>
  <si>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</si>
  <si>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</si>
  <si>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</si>
  <si>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</si>
  <si>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</si>
  <si>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</si>
  <si>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</si>
  <si>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</si>
  <si>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</si>
  <si>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</si>
  <si>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</si>
  <si>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</si>
  <si>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</si>
  <si>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</si>
  <si>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</si>
  <si>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</si>
  <si>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</si>
  <si>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</si>
  <si>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</si>
  <si>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</si>
  <si>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</si>
  <si>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</si>
  <si>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</si>
  <si>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</si>
  <si>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</si>
  <si>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</si>
  <si>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</si>
  <si>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</si>
  <si>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</si>
  <si>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</si>
  <si>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</si>
  <si>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</si>
  <si>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</si>
  <si>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</si>
  <si>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</si>
  <si>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</si>
  <si>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</si>
  <si>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</si>
  <si>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</si>
  <si>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</si>
  <si>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</si>
  <si>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</si>
  <si>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</si>
  <si>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</si>
  <si>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</si>
  <si>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</si>
  <si>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</si>
  <si>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</si>
  <si>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</si>
  <si>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</si>
  <si>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</si>
  <si>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</si>
  <si>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</si>
  <si>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</si>
  <si>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</si>
  <si>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</si>
  <si>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</si>
  <si>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</si>
  <si>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</si>
  <si>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</si>
  <si>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</si>
  <si>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</si>
  <si>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</si>
  <si>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</si>
  <si>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</si>
  <si>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</si>
  <si>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</si>
  <si>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</si>
  <si>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</si>
  <si>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</si>
  <si>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</si>
  <si>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</si>
  <si>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</si>
  <si>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</si>
  <si>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</si>
  <si>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</si>
  <si>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</si>
  <si>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</si>
  <si>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</si>
  <si>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</si>
  <si>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</si>
  <si>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</si>
  <si>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</si>
  <si>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</si>
  <si>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</si>
  <si>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</si>
  <si>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</si>
  <si>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</si>
  <si>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</si>
  <si>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</si>
  <si>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</si>
  <si>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</si>
  <si>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</si>
  <si>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</si>
  <si>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</si>
  <si>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</si>
  <si>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</si>
  <si>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</si>
  <si>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</si>
  <si>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</si>
  <si>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</si>
  <si>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</si>
  <si>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</si>
  <si>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</si>
  <si>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</si>
  <si>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</si>
  <si>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</si>
  <si>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</si>
  <si>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</si>
  <si>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</si>
  <si>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</si>
  <si>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</si>
  <si>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</si>
  <si>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</si>
  <si>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</si>
  <si>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</si>
  <si>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</si>
  <si>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</si>
  <si>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</si>
  <si>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</si>
  <si>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</si>
  <si>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</si>
  <si>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</si>
  <si>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</si>
  <si>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</si>
  <si>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</si>
  <si>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</si>
  <si>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</si>
  <si>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</si>
  <si>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</si>
  <si>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</si>
  <si>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</si>
  <si>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</si>
  <si>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</si>
  <si>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</si>
  <si>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</si>
  <si>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</si>
  <si>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</si>
  <si>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</si>
  <si>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</si>
  <si>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</si>
  <si>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</si>
  <si>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</si>
  <si>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</si>
  <si>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</si>
  <si>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</si>
  <si>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</si>
  <si>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</si>
  <si>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</si>
  <si>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</si>
  <si>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</si>
  <si>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</si>
  <si>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</si>
  <si>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</si>
  <si>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</si>
  <si>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</si>
  <si>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</si>
  <si>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</si>
  <si>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</si>
  <si>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</si>
  <si>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</si>
  <si>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</si>
  <si>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</si>
  <si>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</si>
  <si>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</si>
  <si>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</si>
  <si>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</si>
  <si>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</si>
  <si>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</si>
  <si>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</si>
  <si>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</si>
  <si>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</si>
  <si>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</si>
  <si>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</si>
  <si>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</si>
  <si>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</si>
  <si>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</si>
  <si>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</si>
  <si>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</si>
  <si>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</si>
  <si>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</si>
  <si>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</si>
  <si>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</si>
  <si>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</si>
  <si>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</si>
  <si>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</si>
  <si>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</si>
  <si>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</si>
  <si>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</si>
  <si>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</si>
  <si>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</si>
  <si>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</si>
  <si>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</si>
  <si>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</si>
  <si>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</si>
  <si>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</si>
  <si>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</si>
  <si>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</si>
  <si>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</si>
  <si>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</si>
  <si>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</si>
  <si>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</si>
  <si>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</si>
  <si>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</si>
  <si>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</si>
  <si>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</si>
  <si>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</si>
  <si>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</si>
  <si>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</si>
  <si>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</si>
  <si>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</si>
  <si>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</si>
  <si>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</si>
  <si>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</si>
  <si>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</si>
  <si>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</si>
  <si>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</si>
  <si>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</si>
  <si>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</si>
  <si>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</si>
  <si>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</si>
  <si>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</si>
  <si>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</si>
  <si>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</si>
  <si>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</si>
  <si>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</si>
  <si>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</si>
  <si>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</si>
  <si>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</si>
  <si>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</si>
  <si>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</si>
  <si>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</si>
  <si>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</si>
  <si>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</si>
  <si>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</si>
  <si>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</si>
  <si>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</si>
  <si>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</si>
  <si>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</si>
  <si>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</si>
  <si>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44.143 27.632 28.225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</si>
  <si>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</si>
  <si>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</si>
  <si>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</si>
  <si>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</si>
  <si>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</si>
  <si>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</si>
  <si>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</si>
  <si>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</si>
  <si>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</si>
  <si>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Oct 2021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</si>
  <si>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</si>
  <si>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</si>
  <si>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</si>
  <si>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</si>
  <si>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</si>
  <si>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</si>
  <si>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64IS2022/04/12</t>
  </si>
  <si>
    <t>BRBCL(ER-60)</t>
  </si>
  <si>
    <t>FSTPP I &amp; II(ER-60)</t>
  </si>
  <si>
    <t>KHSTPP-II(ER-60)</t>
  </si>
  <si>
    <t>SASAN(WR-38)</t>
  </si>
  <si>
    <t>TALA(ER-60)</t>
  </si>
  <si>
    <t>SHPPBPL</t>
  </si>
  <si>
    <t>Teesta_III</t>
  </si>
  <si>
    <t>JSWEL</t>
  </si>
  <si>
    <t>KSK_MAHANADI</t>
  </si>
  <si>
    <t>JSWEL MSEB</t>
  </si>
  <si>
    <t>SINGOLI</t>
  </si>
  <si>
    <t>SCLTPS</t>
  </si>
  <si>
    <t>MBMP</t>
  </si>
  <si>
    <t>GMRKEL</t>
  </si>
  <si>
    <t>ITCWIND</t>
  </si>
  <si>
    <t>NSLSUGARALAND</t>
  </si>
  <si>
    <t>GEE_HP</t>
  </si>
  <si>
    <t>CHANJUII</t>
  </si>
  <si>
    <t>MePDCL</t>
  </si>
  <si>
    <t>TANGEDCO</t>
  </si>
  <si>
    <t>TS1PL_BKN</t>
  </si>
  <si>
    <t>ARP1PL_BKN</t>
  </si>
  <si>
    <t>ANTA_CRF(NR-82)</t>
  </si>
  <si>
    <t>ANTA_GF(NR-82)</t>
  </si>
  <si>
    <t>ANTA_LF(NR-82)</t>
  </si>
  <si>
    <t>ANTA_RF(NR-82)</t>
  </si>
  <si>
    <t>AURY_CRF(NR-82)</t>
  </si>
  <si>
    <t>AURY_GF(NR-82)</t>
  </si>
  <si>
    <t>AURY_LF(NR-82)</t>
  </si>
  <si>
    <t>AURY_RF(NR-82)</t>
  </si>
  <si>
    <t>BSIUL(NR-82)</t>
  </si>
  <si>
    <t>CHAMERA1(NR-82)</t>
  </si>
  <si>
    <t>CHAMERA2(NR-82)</t>
  </si>
  <si>
    <t>CHAMERA3(NR-82)</t>
  </si>
  <si>
    <t>DADRI_CRF(NR-82)</t>
  </si>
  <si>
    <t>DADRI_GF(NR-82)</t>
  </si>
  <si>
    <t>DADRI_LF(NR-82)</t>
  </si>
  <si>
    <t>DADRI_RF(NR-82)</t>
  </si>
  <si>
    <t>DADRT2(NR-82)</t>
  </si>
  <si>
    <t>DHAULIGNGA(NR-82)</t>
  </si>
  <si>
    <t>DULHASTI(NR-82)</t>
  </si>
  <si>
    <t>JHAJJAR(NR-82)</t>
  </si>
  <si>
    <t>KOTESHWR(NR-82)</t>
  </si>
  <si>
    <t>NAPP(NR-82)</t>
  </si>
  <si>
    <t>NJPC(NR-82)</t>
  </si>
  <si>
    <t>PARBATI3(NR-82)</t>
  </si>
  <si>
    <t>RAPPB(NR-82)</t>
  </si>
  <si>
    <t>RAPPC(NR-82)</t>
  </si>
  <si>
    <t>RIHAND1(NR-82)</t>
  </si>
  <si>
    <t>RIHAND2(NR-82)</t>
  </si>
  <si>
    <t>RIHAND3(NR-82)</t>
  </si>
  <si>
    <t>SALAL(NR-82)</t>
  </si>
  <si>
    <t>SEWA2(NR-82)</t>
  </si>
  <si>
    <t>SINGRAULI(NR-82)</t>
  </si>
  <si>
    <t>SINGRAULI_HYDRO(NR-82)</t>
  </si>
  <si>
    <t>TANAKPUR(NR-82)</t>
  </si>
  <si>
    <t>TEHRI(NR-82)</t>
  </si>
  <si>
    <t>UNCHAHAR1(NR-82)</t>
  </si>
  <si>
    <t>UNCHAHAR2(NR-82)</t>
  </si>
  <si>
    <t>UNCHAHAR3(NR-82)</t>
  </si>
  <si>
    <t>UNCHAHAR4(NR-82)</t>
  </si>
  <si>
    <t>URI2(NR-82)</t>
  </si>
</sst>
</file>

<file path=xl/styles.xml><?xml version="1.0" encoding="utf-8"?>
<styleSheet xmlns="http://schemas.openxmlformats.org/spreadsheetml/2006/main">
  <numFmts count="2">
    <numFmt numFmtId="164" formatCode="0.00000"/>
    <numFmt numFmtId="165" formatCode="0.000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2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130</v>
          </cell>
          <cell r="C5">
            <v>0</v>
          </cell>
          <cell r="D5">
            <v>180</v>
          </cell>
          <cell r="E5">
            <v>0</v>
          </cell>
          <cell r="H5">
            <v>130</v>
          </cell>
          <cell r="I5">
            <v>0</v>
          </cell>
          <cell r="J5">
            <v>140</v>
          </cell>
          <cell r="K5">
            <v>0</v>
          </cell>
        </row>
        <row r="6">
          <cell r="B6">
            <v>130</v>
          </cell>
          <cell r="C6">
            <v>0</v>
          </cell>
          <cell r="D6">
            <v>180</v>
          </cell>
          <cell r="E6">
            <v>0</v>
          </cell>
          <cell r="H6">
            <v>130</v>
          </cell>
          <cell r="I6">
            <v>0</v>
          </cell>
          <cell r="J6">
            <v>140</v>
          </cell>
          <cell r="K6">
            <v>0</v>
          </cell>
        </row>
        <row r="7">
          <cell r="B7">
            <v>130</v>
          </cell>
          <cell r="C7">
            <v>0</v>
          </cell>
          <cell r="D7">
            <v>180</v>
          </cell>
          <cell r="E7">
            <v>0</v>
          </cell>
          <cell r="H7">
            <v>130</v>
          </cell>
          <cell r="I7">
            <v>0</v>
          </cell>
          <cell r="J7">
            <v>140</v>
          </cell>
          <cell r="K7">
            <v>0</v>
          </cell>
        </row>
        <row r="8">
          <cell r="B8">
            <v>130</v>
          </cell>
          <cell r="C8">
            <v>0</v>
          </cell>
          <cell r="D8">
            <v>180</v>
          </cell>
          <cell r="E8">
            <v>0</v>
          </cell>
          <cell r="H8">
            <v>130</v>
          </cell>
          <cell r="I8">
            <v>0</v>
          </cell>
          <cell r="J8">
            <v>140</v>
          </cell>
          <cell r="K8">
            <v>0</v>
          </cell>
        </row>
        <row r="9">
          <cell r="B9">
            <v>130</v>
          </cell>
          <cell r="C9">
            <v>0</v>
          </cell>
          <cell r="D9">
            <v>180</v>
          </cell>
          <cell r="E9">
            <v>0</v>
          </cell>
          <cell r="H9">
            <v>130</v>
          </cell>
          <cell r="I9">
            <v>0</v>
          </cell>
          <cell r="J9">
            <v>140.93</v>
          </cell>
          <cell r="K9">
            <v>0</v>
          </cell>
        </row>
        <row r="10">
          <cell r="B10">
            <v>130</v>
          </cell>
          <cell r="C10">
            <v>0</v>
          </cell>
          <cell r="D10">
            <v>180</v>
          </cell>
          <cell r="E10">
            <v>0</v>
          </cell>
          <cell r="H10">
            <v>130</v>
          </cell>
          <cell r="I10">
            <v>0</v>
          </cell>
          <cell r="J10">
            <v>140</v>
          </cell>
          <cell r="K10">
            <v>0</v>
          </cell>
        </row>
        <row r="11">
          <cell r="B11">
            <v>130</v>
          </cell>
          <cell r="C11">
            <v>0</v>
          </cell>
          <cell r="D11">
            <v>180</v>
          </cell>
          <cell r="E11">
            <v>0</v>
          </cell>
          <cell r="H11">
            <v>130</v>
          </cell>
          <cell r="I11">
            <v>0</v>
          </cell>
          <cell r="J11">
            <v>140</v>
          </cell>
          <cell r="K11">
            <v>0</v>
          </cell>
        </row>
        <row r="12">
          <cell r="B12">
            <v>130</v>
          </cell>
          <cell r="C12">
            <v>0</v>
          </cell>
          <cell r="D12">
            <v>180</v>
          </cell>
          <cell r="E12">
            <v>0</v>
          </cell>
          <cell r="H12">
            <v>130</v>
          </cell>
          <cell r="I12">
            <v>0</v>
          </cell>
          <cell r="J12">
            <v>140</v>
          </cell>
          <cell r="K12">
            <v>0</v>
          </cell>
        </row>
        <row r="13">
          <cell r="B13">
            <v>130</v>
          </cell>
          <cell r="C13">
            <v>0</v>
          </cell>
          <cell r="D13">
            <v>180</v>
          </cell>
          <cell r="E13">
            <v>0</v>
          </cell>
          <cell r="H13">
            <v>130</v>
          </cell>
          <cell r="I13">
            <v>0</v>
          </cell>
          <cell r="J13">
            <v>140</v>
          </cell>
          <cell r="K13">
            <v>0</v>
          </cell>
        </row>
        <row r="14">
          <cell r="B14">
            <v>130</v>
          </cell>
          <cell r="C14">
            <v>0</v>
          </cell>
          <cell r="D14">
            <v>180</v>
          </cell>
          <cell r="E14">
            <v>0</v>
          </cell>
          <cell r="H14">
            <v>130</v>
          </cell>
          <cell r="I14">
            <v>0</v>
          </cell>
          <cell r="J14">
            <v>140</v>
          </cell>
          <cell r="K14">
            <v>0</v>
          </cell>
        </row>
        <row r="15">
          <cell r="B15">
            <v>130</v>
          </cell>
          <cell r="C15">
            <v>0</v>
          </cell>
          <cell r="D15">
            <v>180</v>
          </cell>
          <cell r="E15">
            <v>0</v>
          </cell>
          <cell r="H15">
            <v>130</v>
          </cell>
          <cell r="I15">
            <v>0</v>
          </cell>
          <cell r="J15">
            <v>140</v>
          </cell>
          <cell r="K15">
            <v>0</v>
          </cell>
        </row>
        <row r="16">
          <cell r="B16">
            <v>130</v>
          </cell>
          <cell r="C16">
            <v>0</v>
          </cell>
          <cell r="D16">
            <v>180</v>
          </cell>
          <cell r="E16">
            <v>0</v>
          </cell>
          <cell r="H16">
            <v>130</v>
          </cell>
          <cell r="I16">
            <v>0</v>
          </cell>
          <cell r="J16">
            <v>140</v>
          </cell>
          <cell r="K16">
            <v>0</v>
          </cell>
        </row>
        <row r="17">
          <cell r="B17">
            <v>130</v>
          </cell>
          <cell r="C17">
            <v>0</v>
          </cell>
          <cell r="D17">
            <v>180</v>
          </cell>
          <cell r="E17">
            <v>0</v>
          </cell>
          <cell r="H17">
            <v>130</v>
          </cell>
          <cell r="I17">
            <v>0</v>
          </cell>
          <cell r="J17">
            <v>140</v>
          </cell>
          <cell r="K17">
            <v>0</v>
          </cell>
        </row>
        <row r="18">
          <cell r="B18">
            <v>130</v>
          </cell>
          <cell r="C18">
            <v>0</v>
          </cell>
          <cell r="D18">
            <v>180</v>
          </cell>
          <cell r="E18">
            <v>0</v>
          </cell>
          <cell r="H18">
            <v>130</v>
          </cell>
          <cell r="I18">
            <v>0</v>
          </cell>
          <cell r="J18">
            <v>140</v>
          </cell>
          <cell r="K18">
            <v>0</v>
          </cell>
        </row>
        <row r="19">
          <cell r="B19">
            <v>130</v>
          </cell>
          <cell r="C19">
            <v>0</v>
          </cell>
          <cell r="D19">
            <v>180</v>
          </cell>
          <cell r="E19">
            <v>0</v>
          </cell>
          <cell r="H19">
            <v>130</v>
          </cell>
          <cell r="I19">
            <v>0</v>
          </cell>
          <cell r="J19">
            <v>140</v>
          </cell>
          <cell r="K19">
            <v>0</v>
          </cell>
        </row>
        <row r="20">
          <cell r="B20">
            <v>130</v>
          </cell>
          <cell r="C20">
            <v>0</v>
          </cell>
          <cell r="D20">
            <v>180</v>
          </cell>
          <cell r="E20">
            <v>0</v>
          </cell>
          <cell r="H20">
            <v>130</v>
          </cell>
          <cell r="I20">
            <v>0</v>
          </cell>
          <cell r="J20">
            <v>140</v>
          </cell>
          <cell r="K20">
            <v>0</v>
          </cell>
        </row>
        <row r="21">
          <cell r="B21">
            <v>130</v>
          </cell>
          <cell r="C21">
            <v>0</v>
          </cell>
          <cell r="D21">
            <v>180</v>
          </cell>
          <cell r="E21">
            <v>0</v>
          </cell>
          <cell r="H21">
            <v>130</v>
          </cell>
          <cell r="I21">
            <v>0</v>
          </cell>
          <cell r="J21">
            <v>140</v>
          </cell>
          <cell r="K21">
            <v>0</v>
          </cell>
        </row>
        <row r="22">
          <cell r="B22">
            <v>130</v>
          </cell>
          <cell r="C22">
            <v>0</v>
          </cell>
          <cell r="D22">
            <v>180</v>
          </cell>
          <cell r="E22">
            <v>0</v>
          </cell>
          <cell r="H22">
            <v>130</v>
          </cell>
          <cell r="I22">
            <v>0</v>
          </cell>
          <cell r="J22">
            <v>140</v>
          </cell>
          <cell r="K22">
            <v>0</v>
          </cell>
        </row>
        <row r="23">
          <cell r="B23">
            <v>130</v>
          </cell>
          <cell r="C23">
            <v>0</v>
          </cell>
          <cell r="D23">
            <v>180</v>
          </cell>
          <cell r="E23">
            <v>0</v>
          </cell>
          <cell r="H23">
            <v>130</v>
          </cell>
          <cell r="I23">
            <v>0</v>
          </cell>
          <cell r="J23">
            <v>140</v>
          </cell>
          <cell r="K23">
            <v>0</v>
          </cell>
        </row>
        <row r="24">
          <cell r="B24">
            <v>130</v>
          </cell>
          <cell r="C24">
            <v>0</v>
          </cell>
          <cell r="D24">
            <v>180</v>
          </cell>
          <cell r="E24">
            <v>0</v>
          </cell>
          <cell r="H24">
            <v>130</v>
          </cell>
          <cell r="I24">
            <v>0</v>
          </cell>
          <cell r="J24">
            <v>140</v>
          </cell>
          <cell r="K24">
            <v>0</v>
          </cell>
        </row>
        <row r="25">
          <cell r="B25">
            <v>130</v>
          </cell>
          <cell r="C25">
            <v>0</v>
          </cell>
          <cell r="D25">
            <v>180</v>
          </cell>
          <cell r="E25">
            <v>0</v>
          </cell>
          <cell r="H25">
            <v>130</v>
          </cell>
          <cell r="I25">
            <v>0</v>
          </cell>
          <cell r="J25">
            <v>140</v>
          </cell>
          <cell r="K25">
            <v>0</v>
          </cell>
        </row>
        <row r="26">
          <cell r="B26">
            <v>130</v>
          </cell>
          <cell r="C26">
            <v>0</v>
          </cell>
          <cell r="D26">
            <v>180</v>
          </cell>
          <cell r="E26">
            <v>0</v>
          </cell>
          <cell r="H26">
            <v>130</v>
          </cell>
          <cell r="I26">
            <v>0</v>
          </cell>
          <cell r="J26">
            <v>140</v>
          </cell>
          <cell r="K26">
            <v>0</v>
          </cell>
        </row>
        <row r="27">
          <cell r="B27">
            <v>130</v>
          </cell>
          <cell r="C27">
            <v>0</v>
          </cell>
          <cell r="D27">
            <v>180</v>
          </cell>
          <cell r="E27">
            <v>0</v>
          </cell>
          <cell r="H27">
            <v>130</v>
          </cell>
          <cell r="I27">
            <v>0</v>
          </cell>
          <cell r="J27">
            <v>140.93</v>
          </cell>
          <cell r="K27">
            <v>0</v>
          </cell>
        </row>
        <row r="28">
          <cell r="B28">
            <v>130</v>
          </cell>
          <cell r="C28">
            <v>0</v>
          </cell>
          <cell r="D28">
            <v>180</v>
          </cell>
          <cell r="E28">
            <v>0</v>
          </cell>
          <cell r="H28">
            <v>130</v>
          </cell>
          <cell r="I28">
            <v>0</v>
          </cell>
          <cell r="J28">
            <v>140</v>
          </cell>
          <cell r="K28">
            <v>0</v>
          </cell>
        </row>
        <row r="29">
          <cell r="B29">
            <v>130</v>
          </cell>
          <cell r="C29">
            <v>0</v>
          </cell>
          <cell r="D29">
            <v>180</v>
          </cell>
          <cell r="E29">
            <v>0</v>
          </cell>
          <cell r="H29">
            <v>130</v>
          </cell>
          <cell r="I29">
            <v>0</v>
          </cell>
          <cell r="J29">
            <v>140</v>
          </cell>
          <cell r="K29">
            <v>0</v>
          </cell>
        </row>
        <row r="30">
          <cell r="B30">
            <v>130</v>
          </cell>
          <cell r="C30">
            <v>0</v>
          </cell>
          <cell r="D30">
            <v>180</v>
          </cell>
          <cell r="E30">
            <v>0</v>
          </cell>
          <cell r="H30">
            <v>130</v>
          </cell>
          <cell r="I30">
            <v>0</v>
          </cell>
          <cell r="J30">
            <v>140</v>
          </cell>
          <cell r="K30">
            <v>0</v>
          </cell>
        </row>
        <row r="31">
          <cell r="B31">
            <v>130</v>
          </cell>
          <cell r="C31">
            <v>0</v>
          </cell>
          <cell r="D31">
            <v>180</v>
          </cell>
          <cell r="E31">
            <v>0</v>
          </cell>
          <cell r="H31">
            <v>130</v>
          </cell>
          <cell r="I31">
            <v>0</v>
          </cell>
          <cell r="J31">
            <v>140</v>
          </cell>
          <cell r="K31">
            <v>0</v>
          </cell>
        </row>
        <row r="32">
          <cell r="B32">
            <v>130</v>
          </cell>
          <cell r="C32">
            <v>0</v>
          </cell>
          <cell r="D32">
            <v>180</v>
          </cell>
          <cell r="E32">
            <v>0</v>
          </cell>
          <cell r="H32">
            <v>130</v>
          </cell>
          <cell r="I32">
            <v>0</v>
          </cell>
          <cell r="J32">
            <v>140</v>
          </cell>
          <cell r="K32">
            <v>0</v>
          </cell>
        </row>
        <row r="33">
          <cell r="B33">
            <v>130</v>
          </cell>
          <cell r="C33">
            <v>0</v>
          </cell>
          <cell r="D33">
            <v>180</v>
          </cell>
          <cell r="E33">
            <v>0</v>
          </cell>
          <cell r="H33">
            <v>130</v>
          </cell>
          <cell r="I33">
            <v>0</v>
          </cell>
          <cell r="J33">
            <v>140</v>
          </cell>
          <cell r="K33">
            <v>0</v>
          </cell>
        </row>
        <row r="34">
          <cell r="B34">
            <v>130</v>
          </cell>
          <cell r="C34">
            <v>0</v>
          </cell>
          <cell r="D34">
            <v>180</v>
          </cell>
          <cell r="E34">
            <v>0</v>
          </cell>
          <cell r="H34">
            <v>130</v>
          </cell>
          <cell r="I34">
            <v>0</v>
          </cell>
          <cell r="J34">
            <v>140</v>
          </cell>
          <cell r="K34">
            <v>0</v>
          </cell>
        </row>
        <row r="35">
          <cell r="B35">
            <v>130</v>
          </cell>
          <cell r="C35">
            <v>0</v>
          </cell>
          <cell r="D35">
            <v>180</v>
          </cell>
          <cell r="E35">
            <v>0</v>
          </cell>
          <cell r="H35">
            <v>130</v>
          </cell>
          <cell r="I35">
            <v>0</v>
          </cell>
          <cell r="J35">
            <v>140</v>
          </cell>
          <cell r="K35">
            <v>0</v>
          </cell>
        </row>
        <row r="36">
          <cell r="B36">
            <v>130</v>
          </cell>
          <cell r="C36">
            <v>0</v>
          </cell>
          <cell r="D36">
            <v>180</v>
          </cell>
          <cell r="E36">
            <v>0</v>
          </cell>
          <cell r="H36">
            <v>130</v>
          </cell>
          <cell r="I36">
            <v>0</v>
          </cell>
          <cell r="J36">
            <v>140</v>
          </cell>
          <cell r="K36">
            <v>0</v>
          </cell>
        </row>
        <row r="37">
          <cell r="B37">
            <v>130</v>
          </cell>
          <cell r="C37">
            <v>0</v>
          </cell>
          <cell r="D37">
            <v>180</v>
          </cell>
          <cell r="E37">
            <v>0</v>
          </cell>
          <cell r="H37">
            <v>130</v>
          </cell>
          <cell r="I37">
            <v>0</v>
          </cell>
          <cell r="J37">
            <v>140</v>
          </cell>
          <cell r="K37">
            <v>0</v>
          </cell>
        </row>
        <row r="38">
          <cell r="B38">
            <v>130</v>
          </cell>
          <cell r="C38">
            <v>0</v>
          </cell>
          <cell r="D38">
            <v>180</v>
          </cell>
          <cell r="E38">
            <v>0</v>
          </cell>
          <cell r="H38">
            <v>130</v>
          </cell>
          <cell r="I38">
            <v>0</v>
          </cell>
          <cell r="J38">
            <v>140</v>
          </cell>
          <cell r="K38">
            <v>0</v>
          </cell>
        </row>
        <row r="39">
          <cell r="B39">
            <v>130</v>
          </cell>
          <cell r="C39">
            <v>0</v>
          </cell>
          <cell r="D39">
            <v>180</v>
          </cell>
          <cell r="E39">
            <v>0</v>
          </cell>
          <cell r="H39">
            <v>130</v>
          </cell>
          <cell r="I39">
            <v>0</v>
          </cell>
          <cell r="J39">
            <v>141.93</v>
          </cell>
          <cell r="K39">
            <v>0</v>
          </cell>
        </row>
        <row r="40">
          <cell r="B40">
            <v>130</v>
          </cell>
          <cell r="C40">
            <v>0</v>
          </cell>
          <cell r="D40">
            <v>180</v>
          </cell>
          <cell r="E40">
            <v>0</v>
          </cell>
          <cell r="H40">
            <v>130</v>
          </cell>
          <cell r="I40">
            <v>0</v>
          </cell>
          <cell r="J40">
            <v>140</v>
          </cell>
          <cell r="K40">
            <v>0</v>
          </cell>
        </row>
        <row r="41">
          <cell r="B41">
            <v>130</v>
          </cell>
          <cell r="C41">
            <v>0</v>
          </cell>
          <cell r="D41">
            <v>180</v>
          </cell>
          <cell r="E41">
            <v>0</v>
          </cell>
          <cell r="H41">
            <v>130</v>
          </cell>
          <cell r="I41">
            <v>0</v>
          </cell>
          <cell r="J41">
            <v>141.93</v>
          </cell>
          <cell r="K41">
            <v>0</v>
          </cell>
        </row>
        <row r="42">
          <cell r="B42">
            <v>130</v>
          </cell>
          <cell r="C42">
            <v>0</v>
          </cell>
          <cell r="D42">
            <v>180</v>
          </cell>
          <cell r="E42">
            <v>0</v>
          </cell>
          <cell r="H42">
            <v>130</v>
          </cell>
          <cell r="I42">
            <v>0</v>
          </cell>
          <cell r="J42">
            <v>141.93</v>
          </cell>
          <cell r="K42">
            <v>0</v>
          </cell>
        </row>
        <row r="43">
          <cell r="B43">
            <v>130</v>
          </cell>
          <cell r="C43">
            <v>0</v>
          </cell>
          <cell r="D43">
            <v>180</v>
          </cell>
          <cell r="E43">
            <v>0</v>
          </cell>
          <cell r="H43">
            <v>130</v>
          </cell>
          <cell r="I43">
            <v>0</v>
          </cell>
          <cell r="J43">
            <v>141.93</v>
          </cell>
          <cell r="K43">
            <v>0</v>
          </cell>
        </row>
        <row r="44">
          <cell r="B44">
            <v>130</v>
          </cell>
          <cell r="C44">
            <v>0</v>
          </cell>
          <cell r="D44">
            <v>180</v>
          </cell>
          <cell r="E44">
            <v>0</v>
          </cell>
          <cell r="H44">
            <v>130</v>
          </cell>
          <cell r="I44">
            <v>0</v>
          </cell>
          <cell r="J44">
            <v>141.93</v>
          </cell>
          <cell r="K44">
            <v>0</v>
          </cell>
        </row>
        <row r="45">
          <cell r="B45">
            <v>130</v>
          </cell>
          <cell r="C45">
            <v>0</v>
          </cell>
          <cell r="D45">
            <v>180</v>
          </cell>
          <cell r="E45">
            <v>0</v>
          </cell>
          <cell r="H45">
            <v>130</v>
          </cell>
          <cell r="I45">
            <v>0</v>
          </cell>
          <cell r="J45">
            <v>141.93</v>
          </cell>
          <cell r="K45">
            <v>0</v>
          </cell>
        </row>
        <row r="46">
          <cell r="B46">
            <v>130</v>
          </cell>
          <cell r="C46">
            <v>0</v>
          </cell>
          <cell r="D46">
            <v>180</v>
          </cell>
          <cell r="E46">
            <v>0</v>
          </cell>
          <cell r="H46">
            <v>130</v>
          </cell>
          <cell r="I46">
            <v>0</v>
          </cell>
          <cell r="J46">
            <v>141.93</v>
          </cell>
          <cell r="K46">
            <v>0</v>
          </cell>
        </row>
        <row r="47">
          <cell r="B47">
            <v>130</v>
          </cell>
          <cell r="C47">
            <v>0</v>
          </cell>
          <cell r="D47">
            <v>180</v>
          </cell>
          <cell r="E47">
            <v>0</v>
          </cell>
          <cell r="H47">
            <v>130</v>
          </cell>
          <cell r="I47">
            <v>0</v>
          </cell>
          <cell r="J47">
            <v>141.93</v>
          </cell>
          <cell r="K47">
            <v>0</v>
          </cell>
        </row>
        <row r="48">
          <cell r="B48">
            <v>130</v>
          </cell>
          <cell r="C48">
            <v>0</v>
          </cell>
          <cell r="D48">
            <v>180</v>
          </cell>
          <cell r="E48">
            <v>0</v>
          </cell>
          <cell r="H48">
            <v>130</v>
          </cell>
          <cell r="I48">
            <v>0</v>
          </cell>
          <cell r="J48">
            <v>141.93</v>
          </cell>
          <cell r="K48">
            <v>0</v>
          </cell>
        </row>
        <row r="49">
          <cell r="B49">
            <v>130</v>
          </cell>
          <cell r="C49">
            <v>0</v>
          </cell>
          <cell r="D49">
            <v>180</v>
          </cell>
          <cell r="E49">
            <v>0</v>
          </cell>
          <cell r="H49">
            <v>130</v>
          </cell>
          <cell r="I49">
            <v>0</v>
          </cell>
          <cell r="J49">
            <v>141.93</v>
          </cell>
          <cell r="K49">
            <v>0</v>
          </cell>
        </row>
        <row r="50">
          <cell r="B50">
            <v>130</v>
          </cell>
          <cell r="C50">
            <v>0</v>
          </cell>
          <cell r="D50">
            <v>180</v>
          </cell>
          <cell r="E50">
            <v>0</v>
          </cell>
          <cell r="H50">
            <v>130</v>
          </cell>
          <cell r="I50">
            <v>0</v>
          </cell>
          <cell r="J50">
            <v>141.93</v>
          </cell>
          <cell r="K50">
            <v>0</v>
          </cell>
        </row>
        <row r="51">
          <cell r="B51">
            <v>130</v>
          </cell>
          <cell r="C51">
            <v>0</v>
          </cell>
          <cell r="D51">
            <v>180</v>
          </cell>
          <cell r="E51">
            <v>0</v>
          </cell>
          <cell r="H51">
            <v>130</v>
          </cell>
          <cell r="I51">
            <v>0</v>
          </cell>
          <cell r="J51">
            <v>141.93</v>
          </cell>
          <cell r="K51">
            <v>0</v>
          </cell>
        </row>
        <row r="52">
          <cell r="B52">
            <v>130</v>
          </cell>
          <cell r="C52">
            <v>0</v>
          </cell>
          <cell r="D52">
            <v>180</v>
          </cell>
          <cell r="E52">
            <v>0</v>
          </cell>
          <cell r="H52">
            <v>130</v>
          </cell>
          <cell r="I52">
            <v>0</v>
          </cell>
          <cell r="J52">
            <v>141.93</v>
          </cell>
          <cell r="K52">
            <v>0</v>
          </cell>
        </row>
        <row r="53">
          <cell r="B53">
            <v>130</v>
          </cell>
          <cell r="C53">
            <v>0</v>
          </cell>
          <cell r="D53">
            <v>180</v>
          </cell>
          <cell r="E53">
            <v>0</v>
          </cell>
          <cell r="H53">
            <v>130</v>
          </cell>
          <cell r="I53">
            <v>0</v>
          </cell>
          <cell r="J53">
            <v>141.93</v>
          </cell>
          <cell r="K53">
            <v>0</v>
          </cell>
        </row>
        <row r="54">
          <cell r="B54">
            <v>130</v>
          </cell>
          <cell r="C54">
            <v>0</v>
          </cell>
          <cell r="D54">
            <v>180</v>
          </cell>
          <cell r="E54">
            <v>0</v>
          </cell>
          <cell r="H54">
            <v>130</v>
          </cell>
          <cell r="I54">
            <v>0</v>
          </cell>
          <cell r="J54">
            <v>141.93</v>
          </cell>
          <cell r="K54">
            <v>0</v>
          </cell>
        </row>
        <row r="55">
          <cell r="B55">
            <v>130</v>
          </cell>
          <cell r="C55">
            <v>0</v>
          </cell>
          <cell r="D55">
            <v>180</v>
          </cell>
          <cell r="E55">
            <v>0</v>
          </cell>
          <cell r="H55">
            <v>130</v>
          </cell>
          <cell r="I55">
            <v>0</v>
          </cell>
          <cell r="J55">
            <v>141.93</v>
          </cell>
          <cell r="K55">
            <v>0</v>
          </cell>
        </row>
        <row r="56">
          <cell r="B56">
            <v>130</v>
          </cell>
          <cell r="C56">
            <v>0</v>
          </cell>
          <cell r="D56">
            <v>180</v>
          </cell>
          <cell r="E56">
            <v>0</v>
          </cell>
          <cell r="H56">
            <v>130</v>
          </cell>
          <cell r="I56">
            <v>0</v>
          </cell>
          <cell r="J56">
            <v>141.93</v>
          </cell>
          <cell r="K56">
            <v>0</v>
          </cell>
        </row>
        <row r="57">
          <cell r="B57">
            <v>130</v>
          </cell>
          <cell r="C57">
            <v>0</v>
          </cell>
          <cell r="D57">
            <v>180</v>
          </cell>
          <cell r="E57">
            <v>0</v>
          </cell>
          <cell r="H57">
            <v>130</v>
          </cell>
          <cell r="I57">
            <v>0</v>
          </cell>
          <cell r="J57">
            <v>141.93</v>
          </cell>
          <cell r="K57">
            <v>0</v>
          </cell>
        </row>
        <row r="58">
          <cell r="B58">
            <v>130</v>
          </cell>
          <cell r="C58">
            <v>0</v>
          </cell>
          <cell r="D58">
            <v>180</v>
          </cell>
          <cell r="E58">
            <v>0</v>
          </cell>
          <cell r="H58">
            <v>130</v>
          </cell>
          <cell r="I58">
            <v>0</v>
          </cell>
          <cell r="J58">
            <v>141.93</v>
          </cell>
          <cell r="K58">
            <v>0</v>
          </cell>
        </row>
        <row r="59">
          <cell r="B59">
            <v>130</v>
          </cell>
          <cell r="C59">
            <v>0</v>
          </cell>
          <cell r="D59">
            <v>180</v>
          </cell>
          <cell r="E59">
            <v>0</v>
          </cell>
          <cell r="H59">
            <v>130</v>
          </cell>
          <cell r="I59">
            <v>0</v>
          </cell>
          <cell r="J59">
            <v>141.93</v>
          </cell>
          <cell r="K59">
            <v>0</v>
          </cell>
        </row>
        <row r="60">
          <cell r="B60">
            <v>130</v>
          </cell>
          <cell r="C60">
            <v>0</v>
          </cell>
          <cell r="D60">
            <v>180</v>
          </cell>
          <cell r="E60">
            <v>0</v>
          </cell>
          <cell r="H60">
            <v>130</v>
          </cell>
          <cell r="I60">
            <v>0</v>
          </cell>
          <cell r="J60">
            <v>141.93</v>
          </cell>
          <cell r="K60">
            <v>0</v>
          </cell>
        </row>
        <row r="61">
          <cell r="B61">
            <v>130</v>
          </cell>
          <cell r="C61">
            <v>0</v>
          </cell>
          <cell r="D61">
            <v>180</v>
          </cell>
          <cell r="E61">
            <v>0</v>
          </cell>
          <cell r="H61">
            <v>130</v>
          </cell>
          <cell r="I61">
            <v>0</v>
          </cell>
          <cell r="J61">
            <v>141.93</v>
          </cell>
          <cell r="K61">
            <v>0</v>
          </cell>
        </row>
        <row r="62">
          <cell r="B62">
            <v>130</v>
          </cell>
          <cell r="C62">
            <v>0</v>
          </cell>
          <cell r="D62">
            <v>180</v>
          </cell>
          <cell r="E62">
            <v>0</v>
          </cell>
          <cell r="H62">
            <v>130</v>
          </cell>
          <cell r="I62">
            <v>0</v>
          </cell>
          <cell r="J62">
            <v>141.93</v>
          </cell>
          <cell r="K62">
            <v>0</v>
          </cell>
        </row>
        <row r="63">
          <cell r="B63">
            <v>130</v>
          </cell>
          <cell r="C63">
            <v>0</v>
          </cell>
          <cell r="D63">
            <v>180</v>
          </cell>
          <cell r="E63">
            <v>0</v>
          </cell>
          <cell r="H63">
            <v>130</v>
          </cell>
          <cell r="I63">
            <v>0</v>
          </cell>
          <cell r="J63">
            <v>141.93</v>
          </cell>
          <cell r="K63">
            <v>0</v>
          </cell>
        </row>
        <row r="64">
          <cell r="B64">
            <v>130</v>
          </cell>
          <cell r="C64">
            <v>0</v>
          </cell>
          <cell r="D64">
            <v>180</v>
          </cell>
          <cell r="E64">
            <v>0</v>
          </cell>
          <cell r="H64">
            <v>130</v>
          </cell>
          <cell r="I64">
            <v>0</v>
          </cell>
          <cell r="J64">
            <v>141.93</v>
          </cell>
          <cell r="K64">
            <v>0</v>
          </cell>
        </row>
        <row r="65">
          <cell r="B65">
            <v>130</v>
          </cell>
          <cell r="C65">
            <v>0</v>
          </cell>
          <cell r="D65">
            <v>180</v>
          </cell>
          <cell r="E65">
            <v>0</v>
          </cell>
          <cell r="H65">
            <v>130</v>
          </cell>
          <cell r="I65">
            <v>0</v>
          </cell>
          <cell r="J65">
            <v>141.93</v>
          </cell>
          <cell r="K65">
            <v>0</v>
          </cell>
        </row>
        <row r="66">
          <cell r="B66">
            <v>130</v>
          </cell>
          <cell r="C66">
            <v>0</v>
          </cell>
          <cell r="D66">
            <v>180</v>
          </cell>
          <cell r="E66">
            <v>0</v>
          </cell>
          <cell r="H66">
            <v>130</v>
          </cell>
          <cell r="I66">
            <v>0</v>
          </cell>
          <cell r="J66">
            <v>141.93</v>
          </cell>
          <cell r="K66">
            <v>0</v>
          </cell>
        </row>
        <row r="67">
          <cell r="B67">
            <v>130</v>
          </cell>
          <cell r="C67">
            <v>0</v>
          </cell>
          <cell r="D67">
            <v>180</v>
          </cell>
          <cell r="E67">
            <v>0</v>
          </cell>
          <cell r="H67">
            <v>130</v>
          </cell>
          <cell r="I67">
            <v>0</v>
          </cell>
          <cell r="J67">
            <v>141.93</v>
          </cell>
          <cell r="K67">
            <v>0</v>
          </cell>
        </row>
        <row r="68">
          <cell r="B68">
            <v>130</v>
          </cell>
          <cell r="C68">
            <v>0</v>
          </cell>
          <cell r="D68">
            <v>180</v>
          </cell>
          <cell r="E68">
            <v>0</v>
          </cell>
          <cell r="H68">
            <v>130</v>
          </cell>
          <cell r="I68">
            <v>0</v>
          </cell>
          <cell r="J68">
            <v>141.93</v>
          </cell>
          <cell r="K68">
            <v>0</v>
          </cell>
        </row>
        <row r="69">
          <cell r="B69">
            <v>130</v>
          </cell>
          <cell r="C69">
            <v>0</v>
          </cell>
          <cell r="D69">
            <v>180</v>
          </cell>
          <cell r="E69">
            <v>0</v>
          </cell>
          <cell r="H69">
            <v>130</v>
          </cell>
          <cell r="I69">
            <v>0</v>
          </cell>
          <cell r="J69">
            <v>141.93</v>
          </cell>
          <cell r="K69">
            <v>0</v>
          </cell>
        </row>
        <row r="70">
          <cell r="B70">
            <v>130</v>
          </cell>
          <cell r="C70">
            <v>0</v>
          </cell>
          <cell r="D70">
            <v>180</v>
          </cell>
          <cell r="E70">
            <v>0</v>
          </cell>
          <cell r="H70">
            <v>130</v>
          </cell>
          <cell r="I70">
            <v>0</v>
          </cell>
          <cell r="J70">
            <v>141.93</v>
          </cell>
          <cell r="K70">
            <v>0</v>
          </cell>
        </row>
        <row r="71">
          <cell r="B71">
            <v>130</v>
          </cell>
          <cell r="C71">
            <v>0</v>
          </cell>
          <cell r="D71">
            <v>180</v>
          </cell>
          <cell r="E71">
            <v>0</v>
          </cell>
          <cell r="H71">
            <v>130</v>
          </cell>
          <cell r="I71">
            <v>0</v>
          </cell>
          <cell r="J71">
            <v>141.93</v>
          </cell>
          <cell r="K71">
            <v>0</v>
          </cell>
        </row>
        <row r="72">
          <cell r="B72">
            <v>130</v>
          </cell>
          <cell r="C72">
            <v>0</v>
          </cell>
          <cell r="D72">
            <v>180</v>
          </cell>
          <cell r="E72">
            <v>0</v>
          </cell>
          <cell r="H72">
            <v>130</v>
          </cell>
          <cell r="I72">
            <v>0</v>
          </cell>
          <cell r="J72">
            <v>141.93</v>
          </cell>
          <cell r="K72">
            <v>0</v>
          </cell>
        </row>
        <row r="73">
          <cell r="B73">
            <v>130</v>
          </cell>
          <cell r="C73">
            <v>0</v>
          </cell>
          <cell r="D73">
            <v>180</v>
          </cell>
          <cell r="E73">
            <v>0</v>
          </cell>
          <cell r="H73">
            <v>130</v>
          </cell>
          <cell r="I73">
            <v>0</v>
          </cell>
          <cell r="J73">
            <v>141.93</v>
          </cell>
          <cell r="K73">
            <v>0</v>
          </cell>
        </row>
        <row r="74">
          <cell r="B74">
            <v>130</v>
          </cell>
          <cell r="C74">
            <v>0</v>
          </cell>
          <cell r="D74">
            <v>180</v>
          </cell>
          <cell r="E74">
            <v>0</v>
          </cell>
          <cell r="H74">
            <v>130</v>
          </cell>
          <cell r="I74">
            <v>0</v>
          </cell>
          <cell r="J74">
            <v>141.93</v>
          </cell>
          <cell r="K74">
            <v>0</v>
          </cell>
        </row>
        <row r="75">
          <cell r="B75">
            <v>130</v>
          </cell>
          <cell r="C75">
            <v>0</v>
          </cell>
          <cell r="D75">
            <v>180</v>
          </cell>
          <cell r="E75">
            <v>0</v>
          </cell>
          <cell r="H75">
            <v>130</v>
          </cell>
          <cell r="I75">
            <v>0</v>
          </cell>
          <cell r="J75">
            <v>141.93</v>
          </cell>
          <cell r="K75">
            <v>0</v>
          </cell>
        </row>
        <row r="76">
          <cell r="B76">
            <v>130</v>
          </cell>
          <cell r="C76">
            <v>0</v>
          </cell>
          <cell r="D76">
            <v>180</v>
          </cell>
          <cell r="E76">
            <v>0</v>
          </cell>
          <cell r="H76">
            <v>130</v>
          </cell>
          <cell r="I76">
            <v>0</v>
          </cell>
          <cell r="J76">
            <v>140</v>
          </cell>
          <cell r="K76">
            <v>0</v>
          </cell>
        </row>
        <row r="77">
          <cell r="B77">
            <v>130</v>
          </cell>
          <cell r="C77">
            <v>0</v>
          </cell>
          <cell r="D77">
            <v>180</v>
          </cell>
          <cell r="E77">
            <v>0</v>
          </cell>
          <cell r="H77">
            <v>130</v>
          </cell>
          <cell r="I77">
            <v>0</v>
          </cell>
          <cell r="J77">
            <v>140</v>
          </cell>
          <cell r="K77">
            <v>0</v>
          </cell>
        </row>
        <row r="78">
          <cell r="B78">
            <v>130</v>
          </cell>
          <cell r="C78">
            <v>0</v>
          </cell>
          <cell r="D78">
            <v>180</v>
          </cell>
          <cell r="E78">
            <v>0</v>
          </cell>
          <cell r="H78">
            <v>130</v>
          </cell>
          <cell r="I78">
            <v>0</v>
          </cell>
          <cell r="J78">
            <v>140</v>
          </cell>
          <cell r="K78">
            <v>0</v>
          </cell>
        </row>
        <row r="79">
          <cell r="B79">
            <v>130</v>
          </cell>
          <cell r="C79">
            <v>0</v>
          </cell>
          <cell r="D79">
            <v>180</v>
          </cell>
          <cell r="E79">
            <v>0</v>
          </cell>
          <cell r="H79">
            <v>130</v>
          </cell>
          <cell r="I79">
            <v>0</v>
          </cell>
          <cell r="J79">
            <v>140</v>
          </cell>
          <cell r="K79">
            <v>0</v>
          </cell>
        </row>
        <row r="80">
          <cell r="B80">
            <v>130</v>
          </cell>
          <cell r="C80">
            <v>0</v>
          </cell>
          <cell r="D80">
            <v>180</v>
          </cell>
          <cell r="E80">
            <v>0</v>
          </cell>
          <cell r="H80">
            <v>130</v>
          </cell>
          <cell r="I80">
            <v>0</v>
          </cell>
          <cell r="J80">
            <v>140</v>
          </cell>
          <cell r="K80">
            <v>0</v>
          </cell>
        </row>
        <row r="81">
          <cell r="B81">
            <v>130</v>
          </cell>
          <cell r="C81">
            <v>0</v>
          </cell>
          <cell r="D81">
            <v>180</v>
          </cell>
          <cell r="E81">
            <v>0</v>
          </cell>
          <cell r="H81">
            <v>130</v>
          </cell>
          <cell r="I81">
            <v>0</v>
          </cell>
          <cell r="J81">
            <v>140.93</v>
          </cell>
          <cell r="K81">
            <v>0</v>
          </cell>
        </row>
        <row r="82">
          <cell r="B82">
            <v>130</v>
          </cell>
          <cell r="C82">
            <v>0</v>
          </cell>
          <cell r="D82">
            <v>180</v>
          </cell>
          <cell r="E82">
            <v>0</v>
          </cell>
          <cell r="H82">
            <v>130</v>
          </cell>
          <cell r="I82">
            <v>0</v>
          </cell>
          <cell r="J82">
            <v>140</v>
          </cell>
          <cell r="K82">
            <v>0</v>
          </cell>
        </row>
        <row r="83">
          <cell r="B83">
            <v>130</v>
          </cell>
          <cell r="C83">
            <v>0</v>
          </cell>
          <cell r="D83">
            <v>180</v>
          </cell>
          <cell r="E83">
            <v>0</v>
          </cell>
          <cell r="H83">
            <v>130</v>
          </cell>
          <cell r="I83">
            <v>0</v>
          </cell>
          <cell r="J83">
            <v>140</v>
          </cell>
          <cell r="K83">
            <v>0</v>
          </cell>
        </row>
        <row r="84">
          <cell r="B84">
            <v>130</v>
          </cell>
          <cell r="C84">
            <v>0</v>
          </cell>
          <cell r="D84">
            <v>180</v>
          </cell>
          <cell r="E84">
            <v>0</v>
          </cell>
          <cell r="H84">
            <v>130</v>
          </cell>
          <cell r="I84">
            <v>0</v>
          </cell>
          <cell r="J84">
            <v>140</v>
          </cell>
          <cell r="K84">
            <v>0</v>
          </cell>
        </row>
        <row r="85">
          <cell r="B85">
            <v>130</v>
          </cell>
          <cell r="C85">
            <v>0</v>
          </cell>
          <cell r="D85">
            <v>180</v>
          </cell>
          <cell r="E85">
            <v>0</v>
          </cell>
          <cell r="H85">
            <v>130</v>
          </cell>
          <cell r="I85">
            <v>0</v>
          </cell>
          <cell r="J85">
            <v>140</v>
          </cell>
          <cell r="K85">
            <v>0</v>
          </cell>
        </row>
        <row r="86">
          <cell r="B86">
            <v>130</v>
          </cell>
          <cell r="C86">
            <v>0</v>
          </cell>
          <cell r="D86">
            <v>180</v>
          </cell>
          <cell r="E86">
            <v>0</v>
          </cell>
          <cell r="H86">
            <v>130</v>
          </cell>
          <cell r="I86">
            <v>0</v>
          </cell>
          <cell r="J86">
            <v>140</v>
          </cell>
          <cell r="K86">
            <v>0</v>
          </cell>
        </row>
        <row r="87">
          <cell r="B87">
            <v>130</v>
          </cell>
          <cell r="C87">
            <v>0</v>
          </cell>
          <cell r="D87">
            <v>180</v>
          </cell>
          <cell r="E87">
            <v>0</v>
          </cell>
          <cell r="H87">
            <v>130</v>
          </cell>
          <cell r="I87">
            <v>0</v>
          </cell>
          <cell r="J87">
            <v>141.93</v>
          </cell>
          <cell r="K87">
            <v>0</v>
          </cell>
        </row>
        <row r="88">
          <cell r="B88">
            <v>130</v>
          </cell>
          <cell r="C88">
            <v>0</v>
          </cell>
          <cell r="D88">
            <v>180</v>
          </cell>
          <cell r="E88">
            <v>0</v>
          </cell>
          <cell r="H88">
            <v>130</v>
          </cell>
          <cell r="I88">
            <v>0</v>
          </cell>
          <cell r="J88">
            <v>140</v>
          </cell>
          <cell r="K88">
            <v>0</v>
          </cell>
        </row>
        <row r="89">
          <cell r="B89">
            <v>130</v>
          </cell>
          <cell r="C89">
            <v>0</v>
          </cell>
          <cell r="D89">
            <v>180</v>
          </cell>
          <cell r="E89">
            <v>0</v>
          </cell>
          <cell r="H89">
            <v>130</v>
          </cell>
          <cell r="I89">
            <v>0</v>
          </cell>
          <cell r="J89">
            <v>140</v>
          </cell>
          <cell r="K89">
            <v>0</v>
          </cell>
        </row>
        <row r="90">
          <cell r="B90">
            <v>130</v>
          </cell>
          <cell r="C90">
            <v>0</v>
          </cell>
          <cell r="D90">
            <v>180</v>
          </cell>
          <cell r="E90">
            <v>0</v>
          </cell>
          <cell r="H90">
            <v>130</v>
          </cell>
          <cell r="I90">
            <v>0</v>
          </cell>
          <cell r="J90">
            <v>140</v>
          </cell>
          <cell r="K90">
            <v>0</v>
          </cell>
        </row>
        <row r="91">
          <cell r="B91">
            <v>130</v>
          </cell>
          <cell r="C91">
            <v>0</v>
          </cell>
          <cell r="D91">
            <v>180</v>
          </cell>
          <cell r="E91">
            <v>0</v>
          </cell>
          <cell r="H91">
            <v>130</v>
          </cell>
          <cell r="I91">
            <v>0</v>
          </cell>
          <cell r="J91">
            <v>140</v>
          </cell>
          <cell r="K91">
            <v>0</v>
          </cell>
        </row>
        <row r="92">
          <cell r="B92">
            <v>130</v>
          </cell>
          <cell r="C92">
            <v>0</v>
          </cell>
          <cell r="D92">
            <v>180</v>
          </cell>
          <cell r="E92">
            <v>0</v>
          </cell>
          <cell r="H92">
            <v>130</v>
          </cell>
          <cell r="I92">
            <v>0</v>
          </cell>
          <cell r="J92">
            <v>140</v>
          </cell>
          <cell r="K92">
            <v>0</v>
          </cell>
        </row>
        <row r="93">
          <cell r="B93">
            <v>130</v>
          </cell>
          <cell r="C93">
            <v>0</v>
          </cell>
          <cell r="D93">
            <v>180</v>
          </cell>
          <cell r="E93">
            <v>0</v>
          </cell>
          <cell r="H93">
            <v>130</v>
          </cell>
          <cell r="I93">
            <v>0</v>
          </cell>
          <cell r="J93">
            <v>141.93</v>
          </cell>
          <cell r="K93">
            <v>0</v>
          </cell>
        </row>
        <row r="94">
          <cell r="B94">
            <v>130</v>
          </cell>
          <cell r="C94">
            <v>0</v>
          </cell>
          <cell r="D94">
            <v>180</v>
          </cell>
          <cell r="E94">
            <v>0</v>
          </cell>
          <cell r="H94">
            <v>130</v>
          </cell>
          <cell r="I94">
            <v>0</v>
          </cell>
          <cell r="J94">
            <v>140</v>
          </cell>
          <cell r="K94">
            <v>0</v>
          </cell>
        </row>
        <row r="95">
          <cell r="B95">
            <v>130</v>
          </cell>
          <cell r="C95">
            <v>0</v>
          </cell>
          <cell r="D95">
            <v>180</v>
          </cell>
          <cell r="E95">
            <v>0</v>
          </cell>
          <cell r="H95">
            <v>130</v>
          </cell>
          <cell r="I95">
            <v>0</v>
          </cell>
          <cell r="J95">
            <v>163.93</v>
          </cell>
          <cell r="K95">
            <v>0</v>
          </cell>
        </row>
        <row r="96">
          <cell r="B96">
            <v>130</v>
          </cell>
          <cell r="C96">
            <v>0</v>
          </cell>
          <cell r="D96">
            <v>180</v>
          </cell>
          <cell r="E96">
            <v>0</v>
          </cell>
          <cell r="H96">
            <v>130</v>
          </cell>
          <cell r="I96">
            <v>0</v>
          </cell>
          <cell r="J96">
            <v>163.93</v>
          </cell>
          <cell r="K96">
            <v>0</v>
          </cell>
        </row>
        <row r="97">
          <cell r="B97">
            <v>130</v>
          </cell>
          <cell r="C97">
            <v>0</v>
          </cell>
          <cell r="D97">
            <v>180</v>
          </cell>
          <cell r="E97">
            <v>0</v>
          </cell>
          <cell r="H97">
            <v>130</v>
          </cell>
          <cell r="I97">
            <v>0</v>
          </cell>
          <cell r="J97">
            <v>162.93</v>
          </cell>
          <cell r="K97">
            <v>0</v>
          </cell>
        </row>
        <row r="98">
          <cell r="B98">
            <v>130</v>
          </cell>
          <cell r="C98">
            <v>0</v>
          </cell>
          <cell r="D98">
            <v>180</v>
          </cell>
          <cell r="E98">
            <v>0</v>
          </cell>
          <cell r="H98">
            <v>130</v>
          </cell>
          <cell r="I98">
            <v>0</v>
          </cell>
          <cell r="J98">
            <v>154</v>
          </cell>
          <cell r="K98">
            <v>0</v>
          </cell>
        </row>
        <row r="99">
          <cell r="B99">
            <v>130</v>
          </cell>
          <cell r="C99">
            <v>0</v>
          </cell>
          <cell r="D99">
            <v>180</v>
          </cell>
          <cell r="E99">
            <v>0</v>
          </cell>
          <cell r="H99">
            <v>130</v>
          </cell>
          <cell r="I99">
            <v>0</v>
          </cell>
          <cell r="J99">
            <v>158</v>
          </cell>
          <cell r="K99">
            <v>0</v>
          </cell>
        </row>
        <row r="100">
          <cell r="B100">
            <v>130</v>
          </cell>
          <cell r="C100">
            <v>0</v>
          </cell>
          <cell r="D100">
            <v>180</v>
          </cell>
          <cell r="E100">
            <v>0</v>
          </cell>
          <cell r="H100">
            <v>130</v>
          </cell>
          <cell r="I100">
            <v>0</v>
          </cell>
          <cell r="J100">
            <v>151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84</v>
          </cell>
          <cell r="C5">
            <v>30</v>
          </cell>
          <cell r="D5">
            <v>0</v>
          </cell>
          <cell r="E5">
            <v>0</v>
          </cell>
          <cell r="H5">
            <v>72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30</v>
          </cell>
          <cell r="D6">
            <v>0</v>
          </cell>
          <cell r="E6">
            <v>0</v>
          </cell>
          <cell r="H6">
            <v>72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30</v>
          </cell>
          <cell r="D7">
            <v>0</v>
          </cell>
          <cell r="E7">
            <v>0</v>
          </cell>
          <cell r="H7">
            <v>72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30</v>
          </cell>
          <cell r="D8">
            <v>0</v>
          </cell>
          <cell r="E8">
            <v>0</v>
          </cell>
          <cell r="H8">
            <v>73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30</v>
          </cell>
          <cell r="D9">
            <v>0</v>
          </cell>
          <cell r="E9">
            <v>0</v>
          </cell>
          <cell r="H9">
            <v>73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30</v>
          </cell>
          <cell r="D10">
            <v>0</v>
          </cell>
          <cell r="E10">
            <v>0</v>
          </cell>
          <cell r="H10">
            <v>73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30</v>
          </cell>
          <cell r="D11">
            <v>0</v>
          </cell>
          <cell r="E11">
            <v>0</v>
          </cell>
          <cell r="H11">
            <v>73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30</v>
          </cell>
          <cell r="D12">
            <v>0</v>
          </cell>
          <cell r="E12">
            <v>0</v>
          </cell>
          <cell r="H12">
            <v>73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30</v>
          </cell>
          <cell r="D13">
            <v>0</v>
          </cell>
          <cell r="E13">
            <v>0</v>
          </cell>
          <cell r="H13">
            <v>73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30</v>
          </cell>
          <cell r="D14">
            <v>0</v>
          </cell>
          <cell r="E14">
            <v>0</v>
          </cell>
          <cell r="H14">
            <v>73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30</v>
          </cell>
          <cell r="D15">
            <v>0</v>
          </cell>
          <cell r="E15">
            <v>0</v>
          </cell>
          <cell r="H15">
            <v>73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30</v>
          </cell>
          <cell r="D16">
            <v>0</v>
          </cell>
          <cell r="E16">
            <v>0</v>
          </cell>
          <cell r="H16">
            <v>73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30</v>
          </cell>
          <cell r="D17">
            <v>0</v>
          </cell>
          <cell r="E17">
            <v>0</v>
          </cell>
          <cell r="H17">
            <v>73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30</v>
          </cell>
          <cell r="D18">
            <v>0</v>
          </cell>
          <cell r="E18">
            <v>0</v>
          </cell>
          <cell r="H18">
            <v>73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30</v>
          </cell>
          <cell r="D19">
            <v>0</v>
          </cell>
          <cell r="E19">
            <v>0</v>
          </cell>
          <cell r="H19">
            <v>73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30</v>
          </cell>
          <cell r="D20">
            <v>0</v>
          </cell>
          <cell r="E20">
            <v>0</v>
          </cell>
          <cell r="H20">
            <v>73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30</v>
          </cell>
          <cell r="D21">
            <v>0</v>
          </cell>
          <cell r="E21">
            <v>0</v>
          </cell>
          <cell r="H21">
            <v>73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30</v>
          </cell>
          <cell r="D22">
            <v>0</v>
          </cell>
          <cell r="E22">
            <v>0</v>
          </cell>
          <cell r="H22">
            <v>73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30</v>
          </cell>
          <cell r="D23">
            <v>0</v>
          </cell>
          <cell r="E23">
            <v>0</v>
          </cell>
          <cell r="H23">
            <v>73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30</v>
          </cell>
          <cell r="D24">
            <v>0</v>
          </cell>
          <cell r="E24">
            <v>0</v>
          </cell>
          <cell r="H24">
            <v>73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30</v>
          </cell>
          <cell r="D25">
            <v>0</v>
          </cell>
          <cell r="E25">
            <v>0</v>
          </cell>
          <cell r="H25">
            <v>73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30</v>
          </cell>
          <cell r="D26">
            <v>0</v>
          </cell>
          <cell r="E26">
            <v>0</v>
          </cell>
          <cell r="H26">
            <v>73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30</v>
          </cell>
          <cell r="D27">
            <v>0</v>
          </cell>
          <cell r="E27">
            <v>0</v>
          </cell>
          <cell r="H27">
            <v>73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30</v>
          </cell>
          <cell r="D28">
            <v>0</v>
          </cell>
          <cell r="E28">
            <v>0</v>
          </cell>
          <cell r="H28">
            <v>73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30</v>
          </cell>
          <cell r="D29">
            <v>0</v>
          </cell>
          <cell r="E29">
            <v>0</v>
          </cell>
          <cell r="H29">
            <v>73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30</v>
          </cell>
          <cell r="D30">
            <v>0</v>
          </cell>
          <cell r="E30">
            <v>0</v>
          </cell>
          <cell r="H30">
            <v>72.08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30</v>
          </cell>
          <cell r="D31">
            <v>0</v>
          </cell>
          <cell r="E31">
            <v>0</v>
          </cell>
          <cell r="H31">
            <v>73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30</v>
          </cell>
          <cell r="D32">
            <v>0</v>
          </cell>
          <cell r="E32">
            <v>0</v>
          </cell>
          <cell r="H32">
            <v>72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72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72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72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72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72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72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72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72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72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72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70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70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70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70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70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70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67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67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67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67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67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66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66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66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66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66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66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66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66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66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66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66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66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66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66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66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66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66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66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66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67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67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67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67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68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68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68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68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70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70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70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70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70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68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68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68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68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68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68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68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70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70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70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72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72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72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72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72</v>
          </cell>
          <cell r="I100">
            <v>0</v>
          </cell>
          <cell r="J100">
            <v>0</v>
          </cell>
          <cell r="K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290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290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290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290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290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290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244.73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244.73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176.73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176.73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176.73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176.73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176.73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150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150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150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940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940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940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940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940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940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940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940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940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940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940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940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940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940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154.72999999999999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940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154.72999999999999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940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940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940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154.72999999999999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940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169.73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940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169.73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940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174.73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940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174.73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940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150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940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150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150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150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150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150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150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150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150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150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150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150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150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150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150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150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150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181.08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166.08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181.08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181.08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196.08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196.08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211.08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211.08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211.08</v>
          </cell>
          <cell r="O100">
            <v>0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44663</v>
      </c>
      <c r="Z3" s="37">
        <f>S3</f>
        <v>44663</v>
      </c>
      <c r="AE3" s="36"/>
      <c r="AH3" s="38">
        <f>AV4</f>
        <v>44663</v>
      </c>
    </row>
    <row r="4" spans="1:48" ht="15.75" thickBot="1">
      <c r="A4" s="37">
        <f>frq!A1</f>
        <v>44663</v>
      </c>
      <c r="L4" s="37">
        <f>frq!A1</f>
        <v>44663</v>
      </c>
      <c r="P4" s="37">
        <f>frq!A1</f>
        <v>44663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44663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0.245</v>
      </c>
      <c r="C6" s="54"/>
      <c r="D6" s="54">
        <f t="shared" ref="D6:D69" si="0">A6+B6+C6</f>
        <v>0.32500000000000001</v>
      </c>
      <c r="E6" s="55"/>
      <c r="F6" s="43"/>
      <c r="G6" s="54">
        <f>(BAWANA!Q3+BAWANA!R3+BAWANA!S3+BAWANA!T3)/4000</f>
        <v>0.08</v>
      </c>
      <c r="H6" s="54">
        <f>(BAWANA!U3+BAWANA!V3)/4000</f>
        <v>7.2499999999999995E-2</v>
      </c>
      <c r="I6" s="54"/>
      <c r="J6" s="54">
        <f>G6+H6+I6</f>
        <v>0.1525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0.245</v>
      </c>
      <c r="C7" s="54"/>
      <c r="D7" s="54">
        <f t="shared" si="0"/>
        <v>0.32500000000000001</v>
      </c>
      <c r="E7" s="55"/>
      <c r="F7" s="43"/>
      <c r="G7" s="54">
        <f>(BAWANA!Q4+BAWANA!R4+BAWANA!S4+BAWANA!T4)/4000</f>
        <v>0.08</v>
      </c>
      <c r="H7" s="54">
        <f>(BAWANA!U4+BAWANA!V4)/4000</f>
        <v>7.2499999999999995E-2</v>
      </c>
      <c r="I7" s="54"/>
      <c r="J7" s="54">
        <f t="shared" ref="J7:J70" si="3">G7+H7+I7</f>
        <v>0.1525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0.245</v>
      </c>
      <c r="C8" s="54"/>
      <c r="D8" s="54">
        <f t="shared" si="0"/>
        <v>0.32500000000000001</v>
      </c>
      <c r="E8" s="55"/>
      <c r="F8" s="43"/>
      <c r="G8" s="54">
        <f>(BAWANA!Q5+BAWANA!R5+BAWANA!S5+BAWANA!T5)/4000</f>
        <v>0.08</v>
      </c>
      <c r="H8" s="54">
        <f>(BAWANA!U5+BAWANA!V5)/4000</f>
        <v>7.2499999999999995E-2</v>
      </c>
      <c r="I8" s="54"/>
      <c r="J8" s="54">
        <f t="shared" si="3"/>
        <v>0.1525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0.245</v>
      </c>
      <c r="C9" s="54"/>
      <c r="D9" s="54">
        <f t="shared" si="0"/>
        <v>0.32500000000000001</v>
      </c>
      <c r="E9" s="55"/>
      <c r="F9" s="43"/>
      <c r="G9" s="54">
        <f>(BAWANA!Q6+BAWANA!R6+BAWANA!S6+BAWANA!T6)/4000</f>
        <v>0.08</v>
      </c>
      <c r="H9" s="54">
        <f>(BAWANA!U6+BAWANA!V6)/4000</f>
        <v>7.2499999999999995E-2</v>
      </c>
      <c r="I9" s="54"/>
      <c r="J9" s="54">
        <f t="shared" si="3"/>
        <v>0.1525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0.245</v>
      </c>
      <c r="C10" s="54"/>
      <c r="D10" s="54">
        <f t="shared" si="0"/>
        <v>0.32500000000000001</v>
      </c>
      <c r="E10" s="55"/>
      <c r="F10" s="43"/>
      <c r="G10" s="54">
        <f>(BAWANA!Q7+BAWANA!R7+BAWANA!S7+BAWANA!T7)/4000</f>
        <v>0.08</v>
      </c>
      <c r="H10" s="54">
        <f>(BAWANA!U7+BAWANA!V7)/4000</f>
        <v>7.2499999999999995E-2</v>
      </c>
      <c r="I10" s="54"/>
      <c r="J10" s="54">
        <f t="shared" si="3"/>
        <v>0.1525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0.245</v>
      </c>
      <c r="C11" s="54"/>
      <c r="D11" s="54">
        <f t="shared" si="0"/>
        <v>0.32500000000000001</v>
      </c>
      <c r="E11" s="55"/>
      <c r="F11" s="43"/>
      <c r="G11" s="54">
        <f>(BAWANA!Q8+BAWANA!R8+BAWANA!S8+BAWANA!T8)/4000</f>
        <v>0.08</v>
      </c>
      <c r="H11" s="54">
        <f>(BAWANA!U8+BAWANA!V8)/4000</f>
        <v>7.2499999999999995E-2</v>
      </c>
      <c r="I11" s="54"/>
      <c r="J11" s="54">
        <f t="shared" si="3"/>
        <v>0.1525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0.245</v>
      </c>
      <c r="C12" s="54"/>
      <c r="D12" s="54">
        <f t="shared" si="0"/>
        <v>0.32500000000000001</v>
      </c>
      <c r="E12" s="55"/>
      <c r="F12" s="43"/>
      <c r="G12" s="54">
        <f>(BAWANA!Q9+BAWANA!R9+BAWANA!S9+BAWANA!T9)/4000</f>
        <v>0.08</v>
      </c>
      <c r="H12" s="54">
        <f>(BAWANA!U9+BAWANA!V9)/4000</f>
        <v>6.1182500000000001E-2</v>
      </c>
      <c r="I12" s="54"/>
      <c r="J12" s="54">
        <f t="shared" si="3"/>
        <v>0.14118249999999999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0.245</v>
      </c>
      <c r="C13" s="54"/>
      <c r="D13" s="54">
        <f t="shared" si="0"/>
        <v>0.32500000000000001</v>
      </c>
      <c r="E13" s="55"/>
      <c r="F13" s="43"/>
      <c r="G13" s="54">
        <f>(BAWANA!Q10+BAWANA!R10+BAWANA!S10+BAWANA!T10)/4000</f>
        <v>0.08</v>
      </c>
      <c r="H13" s="54">
        <f>(BAWANA!U10+BAWANA!V10)/4000</f>
        <v>6.1182500000000001E-2</v>
      </c>
      <c r="I13" s="54"/>
      <c r="J13" s="54">
        <f t="shared" si="3"/>
        <v>0.14118249999999999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0.245</v>
      </c>
      <c r="C14" s="54"/>
      <c r="D14" s="54">
        <f t="shared" si="0"/>
        <v>0.32500000000000001</v>
      </c>
      <c r="E14" s="55"/>
      <c r="F14" s="43"/>
      <c r="G14" s="54">
        <f>(BAWANA!Q11+BAWANA!R11+BAWANA!S11+BAWANA!T11)/4000</f>
        <v>0.08</v>
      </c>
      <c r="H14" s="54">
        <f>(BAWANA!U11+BAWANA!V11)/4000</f>
        <v>4.41825E-2</v>
      </c>
      <c r="I14" s="54"/>
      <c r="J14" s="54">
        <f t="shared" si="3"/>
        <v>0.1241825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0.245</v>
      </c>
      <c r="C15" s="54"/>
      <c r="D15" s="54">
        <f t="shared" si="0"/>
        <v>0.32500000000000001</v>
      </c>
      <c r="E15" s="55"/>
      <c r="F15" s="43"/>
      <c r="G15" s="54">
        <f>(BAWANA!Q12+BAWANA!R12+BAWANA!S12+BAWANA!T12)/4000</f>
        <v>0.08</v>
      </c>
      <c r="H15" s="54">
        <f>(BAWANA!U12+BAWANA!V12)/4000</f>
        <v>4.41825E-2</v>
      </c>
      <c r="I15" s="54"/>
      <c r="J15" s="54">
        <f t="shared" si="3"/>
        <v>0.1241825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0.245</v>
      </c>
      <c r="C16" s="54"/>
      <c r="D16" s="54">
        <f t="shared" si="0"/>
        <v>0.32500000000000001</v>
      </c>
      <c r="E16" s="55"/>
      <c r="F16" s="43"/>
      <c r="G16" s="54">
        <f>(BAWANA!Q13+BAWANA!R13+BAWANA!S13+BAWANA!T13)/4000</f>
        <v>0.08</v>
      </c>
      <c r="H16" s="54">
        <f>(BAWANA!U13+BAWANA!V13)/4000</f>
        <v>4.41825E-2</v>
      </c>
      <c r="I16" s="54"/>
      <c r="J16" s="54">
        <f t="shared" si="3"/>
        <v>0.1241825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0.245</v>
      </c>
      <c r="C17" s="54"/>
      <c r="D17" s="54">
        <f t="shared" si="0"/>
        <v>0.32500000000000001</v>
      </c>
      <c r="E17" s="55"/>
      <c r="F17" s="43"/>
      <c r="G17" s="54">
        <f>(BAWANA!Q14+BAWANA!R14+BAWANA!S14+BAWANA!T14)/4000</f>
        <v>0.08</v>
      </c>
      <c r="H17" s="54">
        <f>(BAWANA!U14+BAWANA!V14)/4000</f>
        <v>4.41825E-2</v>
      </c>
      <c r="I17" s="54"/>
      <c r="J17" s="54">
        <f t="shared" si="3"/>
        <v>0.1241825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0.245</v>
      </c>
      <c r="C18" s="54"/>
      <c r="D18" s="54">
        <f t="shared" si="0"/>
        <v>0.32500000000000001</v>
      </c>
      <c r="E18" s="55"/>
      <c r="F18" s="43"/>
      <c r="G18" s="54">
        <f>(BAWANA!Q15+BAWANA!R15+BAWANA!S15+BAWANA!T15)/4000</f>
        <v>0.08</v>
      </c>
      <c r="H18" s="54">
        <f>(BAWANA!U15+BAWANA!V15)/4000</f>
        <v>4.41825E-2</v>
      </c>
      <c r="I18" s="54"/>
      <c r="J18" s="54">
        <f t="shared" si="3"/>
        <v>0.1241825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0.245</v>
      </c>
      <c r="C19" s="54"/>
      <c r="D19" s="54">
        <f t="shared" si="0"/>
        <v>0.32500000000000001</v>
      </c>
      <c r="E19" s="55"/>
      <c r="F19" s="43"/>
      <c r="G19" s="54">
        <f>(BAWANA!Q16+BAWANA!R16+BAWANA!S16+BAWANA!T16)/4000</f>
        <v>0.08</v>
      </c>
      <c r="H19" s="54">
        <f>(BAWANA!U16+BAWANA!V16)/4000</f>
        <v>3.7499999999999999E-2</v>
      </c>
      <c r="I19" s="54"/>
      <c r="J19" s="54">
        <f t="shared" si="3"/>
        <v>0.11749999999999999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0.245</v>
      </c>
      <c r="C20" s="54"/>
      <c r="D20" s="54">
        <f t="shared" si="0"/>
        <v>0.32500000000000001</v>
      </c>
      <c r="E20" s="55"/>
      <c r="F20" s="43"/>
      <c r="G20" s="54">
        <f>(BAWANA!Q17+BAWANA!R17+BAWANA!S17+BAWANA!T17)/4000</f>
        <v>0.08</v>
      </c>
      <c r="H20" s="54">
        <f>(BAWANA!U17+BAWANA!V17)/4000</f>
        <v>3.7499999999999999E-2</v>
      </c>
      <c r="I20" s="54"/>
      <c r="J20" s="54">
        <f t="shared" si="3"/>
        <v>0.11749999999999999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0.245</v>
      </c>
      <c r="C21" s="54"/>
      <c r="D21" s="54">
        <f t="shared" si="0"/>
        <v>0.32500000000000001</v>
      </c>
      <c r="E21" s="55"/>
      <c r="F21" s="43"/>
      <c r="G21" s="54">
        <f>(BAWANA!Q18+BAWANA!R18+BAWANA!S18+BAWANA!T18)/4000</f>
        <v>0.08</v>
      </c>
      <c r="H21" s="54">
        <f>(BAWANA!U18+BAWANA!V18)/4000</f>
        <v>3.7499999999999999E-2</v>
      </c>
      <c r="I21" s="54"/>
      <c r="J21" s="54">
        <f t="shared" si="3"/>
        <v>0.11749999999999999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0.245</v>
      </c>
      <c r="C22" s="54"/>
      <c r="D22" s="54">
        <f t="shared" si="0"/>
        <v>0.32500000000000001</v>
      </c>
      <c r="E22" s="55"/>
      <c r="F22" s="43"/>
      <c r="G22" s="54">
        <f>(BAWANA!Q19+BAWANA!R19+BAWANA!S19+BAWANA!T19)/4000</f>
        <v>0.08</v>
      </c>
      <c r="H22" s="54">
        <f>(BAWANA!U19+BAWANA!V19)/4000</f>
        <v>3.7499999999999999E-2</v>
      </c>
      <c r="I22" s="54"/>
      <c r="J22" s="54">
        <f t="shared" si="3"/>
        <v>0.11749999999999999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0.245</v>
      </c>
      <c r="C23" s="54"/>
      <c r="D23" s="54">
        <f t="shared" si="0"/>
        <v>0.32500000000000001</v>
      </c>
      <c r="E23" s="55"/>
      <c r="F23" s="43"/>
      <c r="G23" s="54">
        <f>(BAWANA!Q20+BAWANA!R20+BAWANA!S20+BAWANA!T20)/4000</f>
        <v>0.08</v>
      </c>
      <c r="H23" s="54">
        <f>(BAWANA!U20+BAWANA!V20)/4000</f>
        <v>3.7499999999999999E-2</v>
      </c>
      <c r="I23" s="54"/>
      <c r="J23" s="54">
        <f t="shared" si="3"/>
        <v>0.11749999999999999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0.245</v>
      </c>
      <c r="C24" s="54"/>
      <c r="D24" s="54">
        <f t="shared" si="0"/>
        <v>0.32500000000000001</v>
      </c>
      <c r="E24" s="55"/>
      <c r="F24" s="43"/>
      <c r="G24" s="54">
        <f>(BAWANA!Q21+BAWANA!R21+BAWANA!S21+BAWANA!T21)/4000</f>
        <v>0.08</v>
      </c>
      <c r="H24" s="54">
        <f>(BAWANA!U21+BAWANA!V21)/4000</f>
        <v>3.7499999999999999E-2</v>
      </c>
      <c r="I24" s="54"/>
      <c r="J24" s="54">
        <f t="shared" si="3"/>
        <v>0.11749999999999999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0.245</v>
      </c>
      <c r="C25" s="54"/>
      <c r="D25" s="54">
        <f t="shared" si="0"/>
        <v>0.32500000000000001</v>
      </c>
      <c r="E25" s="55"/>
      <c r="F25" s="43"/>
      <c r="G25" s="54">
        <f>(BAWANA!Q22+BAWANA!R22+BAWANA!S22+BAWANA!T22)/4000</f>
        <v>0.08</v>
      </c>
      <c r="H25" s="54">
        <f>(BAWANA!U22+BAWANA!V22)/4000</f>
        <v>3.7499999999999999E-2</v>
      </c>
      <c r="I25" s="54"/>
      <c r="J25" s="54">
        <f t="shared" si="3"/>
        <v>0.11749999999999999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0.245</v>
      </c>
      <c r="C26" s="54"/>
      <c r="D26" s="54">
        <f t="shared" si="0"/>
        <v>0.32500000000000001</v>
      </c>
      <c r="E26" s="55"/>
      <c r="F26" s="43"/>
      <c r="G26" s="54">
        <f>(BAWANA!Q23+BAWANA!R23+BAWANA!S23+BAWANA!T23)/4000</f>
        <v>0.08</v>
      </c>
      <c r="H26" s="54">
        <f>(BAWANA!U23+BAWANA!V23)/4000</f>
        <v>3.7499999999999999E-2</v>
      </c>
      <c r="I26" s="54"/>
      <c r="J26" s="54">
        <f t="shared" si="3"/>
        <v>0.11749999999999999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0.245</v>
      </c>
      <c r="C27" s="54"/>
      <c r="D27" s="54">
        <f t="shared" si="0"/>
        <v>0.32500000000000001</v>
      </c>
      <c r="E27" s="55"/>
      <c r="F27" s="43"/>
      <c r="G27" s="54">
        <f>(BAWANA!Q24+BAWANA!R24+BAWANA!S24+BAWANA!T24)/4000</f>
        <v>0.08</v>
      </c>
      <c r="H27" s="54">
        <f>(BAWANA!U24+BAWANA!V24)/4000</f>
        <v>3.7499999999999999E-2</v>
      </c>
      <c r="I27" s="54"/>
      <c r="J27" s="54">
        <f t="shared" si="3"/>
        <v>0.11749999999999999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0.245</v>
      </c>
      <c r="C28" s="54"/>
      <c r="D28" s="54">
        <f t="shared" si="0"/>
        <v>0.32500000000000001</v>
      </c>
      <c r="E28" s="55"/>
      <c r="F28" s="43"/>
      <c r="G28" s="54">
        <f>(BAWANA!Q25+BAWANA!R25+BAWANA!S25+BAWANA!T25)/4000</f>
        <v>0.08</v>
      </c>
      <c r="H28" s="54">
        <f>(BAWANA!U25+BAWANA!V25)/4000</f>
        <v>3.7499999999999999E-2</v>
      </c>
      <c r="I28" s="54"/>
      <c r="J28" s="54">
        <f t="shared" si="3"/>
        <v>0.11749999999999999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0.245</v>
      </c>
      <c r="C29" s="54"/>
      <c r="D29" s="54">
        <f t="shared" si="0"/>
        <v>0.32500000000000001</v>
      </c>
      <c r="E29" s="55"/>
      <c r="F29" s="43"/>
      <c r="G29" s="54">
        <f>(BAWANA!Q26+BAWANA!R26+BAWANA!S26+BAWANA!T26)/4000</f>
        <v>0.08</v>
      </c>
      <c r="H29" s="54">
        <f>(BAWANA!U26+BAWANA!V26)/4000</f>
        <v>3.7499999999999999E-2</v>
      </c>
      <c r="I29" s="54"/>
      <c r="J29" s="54">
        <f t="shared" si="3"/>
        <v>0.11749999999999999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0.245</v>
      </c>
      <c r="C30" s="54"/>
      <c r="D30" s="54">
        <f t="shared" si="0"/>
        <v>0.32500000000000001</v>
      </c>
      <c r="E30" s="55"/>
      <c r="F30" s="43"/>
      <c r="G30" s="54">
        <f>(BAWANA!Q27+BAWANA!R27+BAWANA!S27+BAWANA!T27)/4000</f>
        <v>0.08</v>
      </c>
      <c r="H30" s="54">
        <f>(BAWANA!U27+BAWANA!V27)/4000</f>
        <v>3.7499999999999999E-2</v>
      </c>
      <c r="I30" s="54"/>
      <c r="J30" s="54">
        <f t="shared" si="3"/>
        <v>0.11749999999999999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0.245</v>
      </c>
      <c r="C31" s="54"/>
      <c r="D31" s="54">
        <f t="shared" si="0"/>
        <v>0.32500000000000001</v>
      </c>
      <c r="E31" s="55"/>
      <c r="F31" s="43"/>
      <c r="G31" s="54">
        <f>(BAWANA!Q28+BAWANA!R28+BAWANA!S28+BAWANA!T28)/4000</f>
        <v>0.08</v>
      </c>
      <c r="H31" s="54">
        <f>(BAWANA!U28+BAWANA!V28)/4000</f>
        <v>3.7499999999999999E-2</v>
      </c>
      <c r="I31" s="54"/>
      <c r="J31" s="54">
        <f t="shared" si="3"/>
        <v>0.11749999999999999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0.245</v>
      </c>
      <c r="C32" s="54"/>
      <c r="D32" s="54">
        <f t="shared" si="0"/>
        <v>0.32500000000000001</v>
      </c>
      <c r="E32" s="55"/>
      <c r="F32" s="43"/>
      <c r="G32" s="54">
        <f>(BAWANA!Q29+BAWANA!R29+BAWANA!S29+BAWANA!T29)/4000</f>
        <v>0.08</v>
      </c>
      <c r="H32" s="54">
        <f>(BAWANA!U29+BAWANA!V29)/4000</f>
        <v>3.7499999999999999E-2</v>
      </c>
      <c r="I32" s="54"/>
      <c r="J32" s="54">
        <f t="shared" si="3"/>
        <v>0.11749999999999999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0.245</v>
      </c>
      <c r="C33" s="54"/>
      <c r="D33" s="54">
        <f t="shared" si="0"/>
        <v>0.32500000000000001</v>
      </c>
      <c r="E33" s="55"/>
      <c r="F33" s="43"/>
      <c r="G33" s="54">
        <f>(BAWANA!Q30+BAWANA!R30+BAWANA!S30+BAWANA!T30)/4000</f>
        <v>0.08</v>
      </c>
      <c r="H33" s="54">
        <f>(BAWANA!U30+BAWANA!V30)/4000</f>
        <v>3.7499999999999999E-2</v>
      </c>
      <c r="I33" s="54"/>
      <c r="J33" s="54">
        <f t="shared" si="3"/>
        <v>0.11749999999999999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0.245</v>
      </c>
      <c r="C34" s="54"/>
      <c r="D34" s="54">
        <f t="shared" si="0"/>
        <v>0.32500000000000001</v>
      </c>
      <c r="E34" s="55"/>
      <c r="F34" s="43"/>
      <c r="G34" s="54">
        <f>(BAWANA!Q31+BAWANA!R31+BAWANA!S31+BAWANA!T31)/4000</f>
        <v>0.08</v>
      </c>
      <c r="H34" s="54">
        <f>(BAWANA!U31+BAWANA!V31)/4000</f>
        <v>3.7499999999999999E-2</v>
      </c>
      <c r="I34" s="54"/>
      <c r="J34" s="54">
        <f t="shared" si="3"/>
        <v>0.11749999999999999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0.245</v>
      </c>
      <c r="C35" s="54"/>
      <c r="D35" s="54">
        <f t="shared" si="0"/>
        <v>0.32500000000000001</v>
      </c>
      <c r="E35" s="55"/>
      <c r="F35" s="43"/>
      <c r="G35" s="54">
        <f>(BAWANA!Q32+BAWANA!R32+BAWANA!S32+BAWANA!T32)/4000</f>
        <v>0.08</v>
      </c>
      <c r="H35" s="54">
        <f>(BAWANA!U32+BAWANA!V32)/4000</f>
        <v>3.7499999999999999E-2</v>
      </c>
      <c r="I35" s="54"/>
      <c r="J35" s="54">
        <f t="shared" si="3"/>
        <v>0.11749999999999999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0.245</v>
      </c>
      <c r="C36" s="54"/>
      <c r="D36" s="54">
        <f t="shared" si="0"/>
        <v>0.32500000000000001</v>
      </c>
      <c r="E36" s="55"/>
      <c r="F36" s="43"/>
      <c r="G36" s="54">
        <f>(BAWANA!Q33+BAWANA!R33+BAWANA!S33+BAWANA!T33)/4000</f>
        <v>0.08</v>
      </c>
      <c r="H36" s="54">
        <f>(BAWANA!U33+BAWANA!V33)/4000</f>
        <v>3.7499999999999999E-2</v>
      </c>
      <c r="I36" s="54"/>
      <c r="J36" s="54">
        <f t="shared" si="3"/>
        <v>0.11749999999999999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0.245</v>
      </c>
      <c r="C37" s="54"/>
      <c r="D37" s="54">
        <f t="shared" si="0"/>
        <v>0.32500000000000001</v>
      </c>
      <c r="E37" s="55"/>
      <c r="F37" s="43"/>
      <c r="G37" s="54">
        <f>(BAWANA!Q34+BAWANA!R34+BAWANA!S34+BAWANA!T34)/4000</f>
        <v>0.08</v>
      </c>
      <c r="H37" s="54">
        <f>(BAWANA!U34+BAWANA!V34)/4000</f>
        <v>3.7499999999999999E-2</v>
      </c>
      <c r="I37" s="54"/>
      <c r="J37" s="54">
        <f t="shared" si="3"/>
        <v>0.11749999999999999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0.245</v>
      </c>
      <c r="C38" s="54"/>
      <c r="D38" s="54">
        <f t="shared" si="0"/>
        <v>0.32500000000000001</v>
      </c>
      <c r="E38" s="55"/>
      <c r="F38" s="43"/>
      <c r="G38" s="54">
        <f>(BAWANA!Q35+BAWANA!R35+BAWANA!S35+BAWANA!T35)/4000</f>
        <v>0.08</v>
      </c>
      <c r="H38" s="54">
        <f>(BAWANA!U35+BAWANA!V35)/4000</f>
        <v>3.7499999999999999E-2</v>
      </c>
      <c r="I38" s="54"/>
      <c r="J38" s="54">
        <f t="shared" si="3"/>
        <v>0.11749999999999999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0.245</v>
      </c>
      <c r="C39" s="54"/>
      <c r="D39" s="54">
        <f t="shared" si="0"/>
        <v>0.32500000000000001</v>
      </c>
      <c r="E39" s="55"/>
      <c r="F39" s="43"/>
      <c r="G39" s="54">
        <f>(BAWANA!Q36+BAWANA!R36+BAWANA!S36+BAWANA!T36)/4000</f>
        <v>0.08</v>
      </c>
      <c r="H39" s="54">
        <f>(BAWANA!U36+BAWANA!V36)/4000</f>
        <v>3.7499999999999999E-2</v>
      </c>
      <c r="I39" s="54"/>
      <c r="J39" s="54">
        <f t="shared" si="3"/>
        <v>0.11749999999999999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0.245</v>
      </c>
      <c r="C40" s="54"/>
      <c r="D40" s="54">
        <f t="shared" si="0"/>
        <v>0.32500000000000001</v>
      </c>
      <c r="E40" s="55"/>
      <c r="F40" s="43"/>
      <c r="G40" s="54">
        <f>(BAWANA!Q37+BAWANA!R37+BAWANA!S37+BAWANA!T37)/4000</f>
        <v>0.08</v>
      </c>
      <c r="H40" s="54">
        <f>(BAWANA!U37+BAWANA!V37)/4000</f>
        <v>3.7499999999999999E-2</v>
      </c>
      <c r="I40" s="54"/>
      <c r="J40" s="54">
        <f t="shared" si="3"/>
        <v>0.11749999999999999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0.245</v>
      </c>
      <c r="C41" s="54"/>
      <c r="D41" s="54">
        <f t="shared" si="0"/>
        <v>0.32500000000000001</v>
      </c>
      <c r="E41" s="55"/>
      <c r="F41" s="43"/>
      <c r="G41" s="54">
        <f>(BAWANA!Q38+BAWANA!R38+BAWANA!S38+BAWANA!T38)/4000</f>
        <v>0.08</v>
      </c>
      <c r="H41" s="54">
        <f>(BAWANA!U38+BAWANA!V38)/4000</f>
        <v>3.7499999999999999E-2</v>
      </c>
      <c r="I41" s="54"/>
      <c r="J41" s="54">
        <f t="shared" si="3"/>
        <v>0.11749999999999999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0.245</v>
      </c>
      <c r="C42" s="54"/>
      <c r="D42" s="54">
        <f t="shared" si="0"/>
        <v>0.32500000000000001</v>
      </c>
      <c r="E42" s="55"/>
      <c r="F42" s="43"/>
      <c r="G42" s="54">
        <f>(BAWANA!Q39+BAWANA!R39+BAWANA!S39+BAWANA!T39)/4000</f>
        <v>0.08</v>
      </c>
      <c r="H42" s="54">
        <f>(BAWANA!U39+BAWANA!V39)/4000</f>
        <v>3.7499999999999999E-2</v>
      </c>
      <c r="I42" s="54"/>
      <c r="J42" s="54">
        <f t="shared" si="3"/>
        <v>0.11749999999999999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0.245</v>
      </c>
      <c r="C43" s="54"/>
      <c r="D43" s="54">
        <f t="shared" si="0"/>
        <v>0.32500000000000001</v>
      </c>
      <c r="E43" s="55"/>
      <c r="F43" s="43"/>
      <c r="G43" s="54">
        <f>(BAWANA!Q40+BAWANA!R40+BAWANA!S40+BAWANA!T40)/4000</f>
        <v>0.08</v>
      </c>
      <c r="H43" s="54">
        <f>(BAWANA!U40+BAWANA!V40)/4000</f>
        <v>3.7499999999999999E-2</v>
      </c>
      <c r="I43" s="54"/>
      <c r="J43" s="54">
        <f t="shared" si="3"/>
        <v>0.11749999999999999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0.245</v>
      </c>
      <c r="C44" s="54"/>
      <c r="D44" s="54">
        <f t="shared" si="0"/>
        <v>0.32500000000000001</v>
      </c>
      <c r="E44" s="55"/>
      <c r="F44" s="43"/>
      <c r="G44" s="54">
        <f>(BAWANA!Q41+BAWANA!R41+BAWANA!S41+BAWANA!T41)/4000</f>
        <v>0.08</v>
      </c>
      <c r="H44" s="54">
        <f>(BAWANA!U41+BAWANA!V41)/4000</f>
        <v>3.7499999999999999E-2</v>
      </c>
      <c r="I44" s="54"/>
      <c r="J44" s="54">
        <f t="shared" si="3"/>
        <v>0.11749999999999999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0.245</v>
      </c>
      <c r="C45" s="54"/>
      <c r="D45" s="54">
        <f t="shared" si="0"/>
        <v>0.32500000000000001</v>
      </c>
      <c r="E45" s="55"/>
      <c r="F45" s="43"/>
      <c r="G45" s="54">
        <f>(BAWANA!Q42+BAWANA!R42+BAWANA!S42+BAWANA!T42)/4000</f>
        <v>0.08</v>
      </c>
      <c r="H45" s="54">
        <f>(BAWANA!U42+BAWANA!V42)/4000</f>
        <v>3.7499999999999999E-2</v>
      </c>
      <c r="I45" s="54"/>
      <c r="J45" s="54">
        <f t="shared" si="3"/>
        <v>0.11749999999999999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0.245</v>
      </c>
      <c r="C46" s="54"/>
      <c r="D46" s="54">
        <f t="shared" si="0"/>
        <v>0.32500000000000001</v>
      </c>
      <c r="E46" s="55"/>
      <c r="F46" s="43"/>
      <c r="G46" s="54">
        <f>(BAWANA!Q43+BAWANA!R43+BAWANA!S43+BAWANA!T43)/4000</f>
        <v>0.08</v>
      </c>
      <c r="H46" s="54">
        <f>(BAWANA!U43+BAWANA!V43)/4000</f>
        <v>3.7499999999999999E-2</v>
      </c>
      <c r="I46" s="54"/>
      <c r="J46" s="54">
        <f t="shared" si="3"/>
        <v>0.11749999999999999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0.245</v>
      </c>
      <c r="C47" s="54"/>
      <c r="D47" s="54">
        <f t="shared" si="0"/>
        <v>0.32500000000000001</v>
      </c>
      <c r="E47" s="55"/>
      <c r="F47" s="43"/>
      <c r="G47" s="54">
        <f>(BAWANA!Q44+BAWANA!R44+BAWANA!S44+BAWANA!T44)/4000</f>
        <v>0.08</v>
      </c>
      <c r="H47" s="54">
        <f>(BAWANA!U44+BAWANA!V44)/4000</f>
        <v>3.7499999999999999E-2</v>
      </c>
      <c r="I47" s="54"/>
      <c r="J47" s="54">
        <f t="shared" si="3"/>
        <v>0.11749999999999999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0.245</v>
      </c>
      <c r="C48" s="54"/>
      <c r="D48" s="54">
        <f t="shared" si="0"/>
        <v>0.32500000000000001</v>
      </c>
      <c r="E48" s="55"/>
      <c r="F48" s="43"/>
      <c r="G48" s="54">
        <f>(BAWANA!Q45+BAWANA!R45+BAWANA!S45+BAWANA!T45)/4000</f>
        <v>0.08</v>
      </c>
      <c r="H48" s="54">
        <f>(BAWANA!U45+BAWANA!V45)/4000</f>
        <v>3.7499999999999999E-2</v>
      </c>
      <c r="I48" s="54"/>
      <c r="J48" s="54">
        <f t="shared" si="3"/>
        <v>0.11749999999999999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0.245</v>
      </c>
      <c r="C49" s="54"/>
      <c r="D49" s="54">
        <f t="shared" si="0"/>
        <v>0.32500000000000001</v>
      </c>
      <c r="E49" s="55"/>
      <c r="F49" s="43"/>
      <c r="G49" s="54">
        <f>(BAWANA!Q46+BAWANA!R46+BAWANA!S46+BAWANA!T46)/4000</f>
        <v>0.08</v>
      </c>
      <c r="H49" s="54">
        <f>(BAWANA!U46+BAWANA!V46)/4000</f>
        <v>3.7499999999999999E-2</v>
      </c>
      <c r="I49" s="54"/>
      <c r="J49" s="54">
        <f t="shared" si="3"/>
        <v>0.11749999999999999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0.245</v>
      </c>
      <c r="C50" s="54"/>
      <c r="D50" s="54">
        <f t="shared" si="0"/>
        <v>0.32500000000000001</v>
      </c>
      <c r="E50" s="55"/>
      <c r="F50" s="43"/>
      <c r="G50" s="54">
        <f>(BAWANA!Q47+BAWANA!R47+BAWANA!S47+BAWANA!T47)/4000</f>
        <v>0.08</v>
      </c>
      <c r="H50" s="54">
        <f>(BAWANA!U47+BAWANA!V47)/4000</f>
        <v>3.7499999999999999E-2</v>
      </c>
      <c r="I50" s="54"/>
      <c r="J50" s="54">
        <f t="shared" si="3"/>
        <v>0.11749999999999999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0.245</v>
      </c>
      <c r="C51" s="54"/>
      <c r="D51" s="54">
        <f t="shared" si="0"/>
        <v>0.32500000000000001</v>
      </c>
      <c r="E51" s="55"/>
      <c r="F51" s="43"/>
      <c r="G51" s="54">
        <f>(BAWANA!Q48+BAWANA!R48+BAWANA!S48+BAWANA!T48)/4000</f>
        <v>0.08</v>
      </c>
      <c r="H51" s="54">
        <f>(BAWANA!U48+BAWANA!V48)/4000</f>
        <v>3.7499999999999999E-2</v>
      </c>
      <c r="I51" s="54"/>
      <c r="J51" s="54">
        <f t="shared" si="3"/>
        <v>0.11749999999999999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0.245</v>
      </c>
      <c r="C52" s="54"/>
      <c r="D52" s="54">
        <f t="shared" si="0"/>
        <v>0.32500000000000001</v>
      </c>
      <c r="E52" s="55"/>
      <c r="F52" s="43"/>
      <c r="G52" s="54">
        <f>(BAWANA!Q49+BAWANA!R49+BAWANA!S49+BAWANA!T49)/4000</f>
        <v>0.08</v>
      </c>
      <c r="H52" s="54">
        <f>(BAWANA!U49+BAWANA!V49)/4000</f>
        <v>3.7499999999999999E-2</v>
      </c>
      <c r="I52" s="54"/>
      <c r="J52" s="54">
        <f t="shared" si="3"/>
        <v>0.11749999999999999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0.245</v>
      </c>
      <c r="C53" s="54"/>
      <c r="D53" s="54">
        <f t="shared" si="0"/>
        <v>0.32500000000000001</v>
      </c>
      <c r="E53" s="55"/>
      <c r="F53" s="43"/>
      <c r="G53" s="54">
        <f>(BAWANA!Q50+BAWANA!R50+BAWANA!S50+BAWANA!T50)/4000</f>
        <v>0.08</v>
      </c>
      <c r="H53" s="54">
        <f>(BAWANA!U50+BAWANA!V50)/4000</f>
        <v>3.7499999999999999E-2</v>
      </c>
      <c r="I53" s="54"/>
      <c r="J53" s="54">
        <f t="shared" si="3"/>
        <v>0.11749999999999999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0.23499999999999999</v>
      </c>
      <c r="C54" s="54"/>
      <c r="D54" s="54">
        <f t="shared" si="0"/>
        <v>0.315</v>
      </c>
      <c r="E54" s="55"/>
      <c r="F54" s="43"/>
      <c r="G54" s="54">
        <f>(BAWANA!Q51+BAWANA!R51+BAWANA!S51+BAWANA!T51)/4000</f>
        <v>0.08</v>
      </c>
      <c r="H54" s="54">
        <f>(BAWANA!U51+BAWANA!V51)/4000</f>
        <v>3.7499999999999999E-2</v>
      </c>
      <c r="I54" s="54"/>
      <c r="J54" s="54">
        <f t="shared" si="3"/>
        <v>0.11749999999999999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0.23499999999999999</v>
      </c>
      <c r="C55" s="54"/>
      <c r="D55" s="54">
        <f t="shared" si="0"/>
        <v>0.315</v>
      </c>
      <c r="E55" s="55"/>
      <c r="F55" s="43"/>
      <c r="G55" s="54">
        <f>(BAWANA!Q52+BAWANA!R52+BAWANA!S52+BAWANA!T52)/4000</f>
        <v>0.08</v>
      </c>
      <c r="H55" s="54">
        <f>(BAWANA!U52+BAWANA!V52)/4000</f>
        <v>3.7499999999999999E-2</v>
      </c>
      <c r="I55" s="54"/>
      <c r="J55" s="54">
        <f t="shared" si="3"/>
        <v>0.11749999999999999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0.23499999999999999</v>
      </c>
      <c r="C56" s="54"/>
      <c r="D56" s="54">
        <f t="shared" si="0"/>
        <v>0.315</v>
      </c>
      <c r="E56" s="55"/>
      <c r="F56" s="43"/>
      <c r="G56" s="54">
        <f>(BAWANA!Q53+BAWANA!R53+BAWANA!S53+BAWANA!T53)/4000</f>
        <v>0.08</v>
      </c>
      <c r="H56" s="54">
        <f>(BAWANA!U53+BAWANA!V53)/4000</f>
        <v>3.7499999999999999E-2</v>
      </c>
      <c r="I56" s="54"/>
      <c r="J56" s="54">
        <f t="shared" si="3"/>
        <v>0.11749999999999999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0.23499999999999999</v>
      </c>
      <c r="C57" s="54"/>
      <c r="D57" s="54">
        <f t="shared" si="0"/>
        <v>0.315</v>
      </c>
      <c r="E57" s="55"/>
      <c r="F57" s="43"/>
      <c r="G57" s="54">
        <f>(BAWANA!Q54+BAWANA!R54+BAWANA!S54+BAWANA!T54)/4000</f>
        <v>0.08</v>
      </c>
      <c r="H57" s="54">
        <f>(BAWANA!U54+BAWANA!V54)/4000</f>
        <v>3.7499999999999999E-2</v>
      </c>
      <c r="I57" s="54"/>
      <c r="J57" s="54">
        <f t="shared" si="3"/>
        <v>0.11749999999999999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0.23499999999999999</v>
      </c>
      <c r="C58" s="54"/>
      <c r="D58" s="54">
        <f t="shared" si="0"/>
        <v>0.315</v>
      </c>
      <c r="E58" s="55"/>
      <c r="F58" s="43"/>
      <c r="G58" s="54">
        <f>(BAWANA!Q55+BAWANA!R55+BAWANA!S55+BAWANA!T55)/4000</f>
        <v>0.08</v>
      </c>
      <c r="H58" s="54">
        <f>(BAWANA!U55+BAWANA!V55)/4000</f>
        <v>3.7499999999999999E-2</v>
      </c>
      <c r="I58" s="54"/>
      <c r="J58" s="54">
        <f t="shared" si="3"/>
        <v>0.11749999999999999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0.23499999999999999</v>
      </c>
      <c r="C59" s="54"/>
      <c r="D59" s="54">
        <f t="shared" si="0"/>
        <v>0.315</v>
      </c>
      <c r="E59" s="55"/>
      <c r="F59" s="43"/>
      <c r="G59" s="54">
        <f>(BAWANA!Q56+BAWANA!R56+BAWANA!S56+BAWANA!T56)/4000</f>
        <v>0.08</v>
      </c>
      <c r="H59" s="54">
        <f>(BAWANA!U56+BAWANA!V56)/4000</f>
        <v>3.7499999999999999E-2</v>
      </c>
      <c r="I59" s="54"/>
      <c r="J59" s="54">
        <f t="shared" si="3"/>
        <v>0.11749999999999999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0.23499999999999999</v>
      </c>
      <c r="C60" s="54"/>
      <c r="D60" s="54">
        <f t="shared" si="0"/>
        <v>0.315</v>
      </c>
      <c r="E60" s="55"/>
      <c r="F60" s="43"/>
      <c r="G60" s="54">
        <f>(BAWANA!Q57+BAWANA!R57+BAWANA!S57+BAWANA!T57)/4000</f>
        <v>0.08</v>
      </c>
      <c r="H60" s="54">
        <f>(BAWANA!U57+BAWANA!V57)/4000</f>
        <v>3.7499999999999999E-2</v>
      </c>
      <c r="I60" s="54"/>
      <c r="J60" s="54">
        <f t="shared" si="3"/>
        <v>0.11749999999999999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0.23499999999999999</v>
      </c>
      <c r="C61" s="54"/>
      <c r="D61" s="54">
        <f t="shared" si="0"/>
        <v>0.315</v>
      </c>
      <c r="E61" s="55"/>
      <c r="F61" s="43"/>
      <c r="G61" s="54">
        <f>(BAWANA!Q58+BAWANA!R58+BAWANA!S58+BAWANA!T58)/4000</f>
        <v>0.08</v>
      </c>
      <c r="H61" s="54">
        <f>(BAWANA!U58+BAWANA!V58)/4000</f>
        <v>3.7499999999999999E-2</v>
      </c>
      <c r="I61" s="54"/>
      <c r="J61" s="54">
        <f t="shared" si="3"/>
        <v>0.11749999999999999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0.23499999999999999</v>
      </c>
      <c r="C62" s="54"/>
      <c r="D62" s="54">
        <f t="shared" si="0"/>
        <v>0.315</v>
      </c>
      <c r="E62" s="55"/>
      <c r="F62" s="43"/>
      <c r="G62" s="54">
        <f>(BAWANA!Q59+BAWANA!R59+BAWANA!S59+BAWANA!T59)/4000</f>
        <v>0.08</v>
      </c>
      <c r="H62" s="54">
        <f>(BAWANA!U59+BAWANA!V59)/4000</f>
        <v>3.7499999999999999E-2</v>
      </c>
      <c r="I62" s="54"/>
      <c r="J62" s="54">
        <f t="shared" si="3"/>
        <v>0.11749999999999999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0.23499999999999999</v>
      </c>
      <c r="C63" s="54"/>
      <c r="D63" s="54">
        <f t="shared" si="0"/>
        <v>0.315</v>
      </c>
      <c r="E63" s="55"/>
      <c r="F63" s="43"/>
      <c r="G63" s="54">
        <f>(BAWANA!Q60+BAWANA!R60+BAWANA!S60+BAWANA!T60)/4000</f>
        <v>0.08</v>
      </c>
      <c r="H63" s="54">
        <f>(BAWANA!U60+BAWANA!V60)/4000</f>
        <v>3.7499999999999999E-2</v>
      </c>
      <c r="I63" s="54"/>
      <c r="J63" s="54">
        <f t="shared" si="3"/>
        <v>0.11749999999999999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0.23499999999999999</v>
      </c>
      <c r="C64" s="54"/>
      <c r="D64" s="54">
        <f t="shared" si="0"/>
        <v>0.315</v>
      </c>
      <c r="E64" s="55"/>
      <c r="F64" s="43"/>
      <c r="G64" s="54">
        <f>(BAWANA!Q61+BAWANA!R61+BAWANA!S61+BAWANA!T61)/4000</f>
        <v>0.08</v>
      </c>
      <c r="H64" s="54">
        <f>(BAWANA!U61+BAWANA!V61)/4000</f>
        <v>3.7499999999999999E-2</v>
      </c>
      <c r="I64" s="54"/>
      <c r="J64" s="54">
        <f t="shared" si="3"/>
        <v>0.11749999999999999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0.23499999999999999</v>
      </c>
      <c r="C65" s="54"/>
      <c r="D65" s="54">
        <f t="shared" si="0"/>
        <v>0.315</v>
      </c>
      <c r="E65" s="55"/>
      <c r="F65" s="43"/>
      <c r="G65" s="54">
        <f>(BAWANA!Q62+BAWANA!R62+BAWANA!S62+BAWANA!T62)/4000</f>
        <v>0.08</v>
      </c>
      <c r="H65" s="54">
        <f>(BAWANA!U62+BAWANA!V62)/4000</f>
        <v>3.7499999999999999E-2</v>
      </c>
      <c r="I65" s="54"/>
      <c r="J65" s="54">
        <f t="shared" si="3"/>
        <v>0.11749999999999999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0.23499999999999999</v>
      </c>
      <c r="C66" s="54"/>
      <c r="D66" s="54">
        <f t="shared" si="0"/>
        <v>0.315</v>
      </c>
      <c r="E66" s="55"/>
      <c r="F66" s="43"/>
      <c r="G66" s="54">
        <f>(BAWANA!Q63+BAWANA!R63+BAWANA!S63+BAWANA!T63)/4000</f>
        <v>0.08</v>
      </c>
      <c r="H66" s="54">
        <f>(BAWANA!U63+BAWANA!V63)/4000</f>
        <v>3.7499999999999999E-2</v>
      </c>
      <c r="I66" s="54"/>
      <c r="J66" s="54">
        <f t="shared" si="3"/>
        <v>0.11749999999999999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0.23499999999999999</v>
      </c>
      <c r="C67" s="54"/>
      <c r="D67" s="54">
        <f t="shared" si="0"/>
        <v>0.315</v>
      </c>
      <c r="E67" s="55"/>
      <c r="F67" s="43"/>
      <c r="G67" s="54">
        <f>(BAWANA!Q64+BAWANA!R64+BAWANA!S64+BAWANA!T64)/4000</f>
        <v>0.08</v>
      </c>
      <c r="H67" s="54">
        <f>(BAWANA!U64+BAWANA!V64)/4000</f>
        <v>3.8682499999999995E-2</v>
      </c>
      <c r="I67" s="54"/>
      <c r="J67" s="54">
        <f t="shared" si="3"/>
        <v>0.1186825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0.23499999999999999</v>
      </c>
      <c r="C68" s="54"/>
      <c r="D68" s="54">
        <f t="shared" si="0"/>
        <v>0.315</v>
      </c>
      <c r="E68" s="55"/>
      <c r="F68" s="43"/>
      <c r="G68" s="54">
        <f>(BAWANA!Q65+BAWANA!R65+BAWANA!S65+BAWANA!T65)/4000</f>
        <v>0.08</v>
      </c>
      <c r="H68" s="54">
        <f>(BAWANA!U65+BAWANA!V65)/4000</f>
        <v>3.8682499999999995E-2</v>
      </c>
      <c r="I68" s="54"/>
      <c r="J68" s="54">
        <f t="shared" si="3"/>
        <v>0.1186825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0.23499999999999999</v>
      </c>
      <c r="C69" s="54"/>
      <c r="D69" s="54">
        <f t="shared" si="0"/>
        <v>0.315</v>
      </c>
      <c r="E69" s="55"/>
      <c r="F69" s="43"/>
      <c r="G69" s="54">
        <f>(BAWANA!Q66+BAWANA!R66+BAWANA!S66+BAWANA!T66)/4000</f>
        <v>0.08</v>
      </c>
      <c r="H69" s="54">
        <f>(BAWANA!U66+BAWANA!V66)/4000</f>
        <v>3.7499999999999999E-2</v>
      </c>
      <c r="I69" s="54"/>
      <c r="J69" s="54">
        <f t="shared" si="3"/>
        <v>0.11749999999999999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0.23499999999999999</v>
      </c>
      <c r="C70" s="54"/>
      <c r="D70" s="54">
        <f t="shared" ref="D70:D101" si="8">A70+B70+C70</f>
        <v>0.315</v>
      </c>
      <c r="E70" s="55"/>
      <c r="F70" s="43"/>
      <c r="G70" s="54">
        <f>(BAWANA!Q67+BAWANA!R67+BAWANA!S67+BAWANA!T67)/4000</f>
        <v>0.08</v>
      </c>
      <c r="H70" s="54">
        <f>(BAWANA!U67+BAWANA!V67)/4000</f>
        <v>3.7499999999999999E-2</v>
      </c>
      <c r="I70" s="54"/>
      <c r="J70" s="54">
        <f t="shared" si="3"/>
        <v>0.11749999999999999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0.23499999999999999</v>
      </c>
      <c r="C71" s="54"/>
      <c r="D71" s="54">
        <f t="shared" si="8"/>
        <v>0.315</v>
      </c>
      <c r="E71" s="55"/>
      <c r="F71" s="43"/>
      <c r="G71" s="54">
        <f>(BAWANA!Q68+BAWANA!R68+BAWANA!S68+BAWANA!T68)/4000</f>
        <v>0.08</v>
      </c>
      <c r="H71" s="54">
        <f>(BAWANA!U68+BAWANA!V68)/4000</f>
        <v>3.8682499999999995E-2</v>
      </c>
      <c r="I71" s="54"/>
      <c r="J71" s="54">
        <f t="shared" ref="J71:J101" si="9">G71+H71+I71</f>
        <v>0.1186825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0.23499999999999999</v>
      </c>
      <c r="C72" s="54"/>
      <c r="D72" s="54">
        <f t="shared" si="8"/>
        <v>0.315</v>
      </c>
      <c r="E72" s="55"/>
      <c r="F72" s="43"/>
      <c r="G72" s="54">
        <f>(BAWANA!Q69+BAWANA!R69+BAWANA!S69+BAWANA!T69)/4000</f>
        <v>0.08</v>
      </c>
      <c r="H72" s="54">
        <f>(BAWANA!U69+BAWANA!V69)/4000</f>
        <v>4.2432499999999998E-2</v>
      </c>
      <c r="I72" s="54"/>
      <c r="J72" s="54">
        <f t="shared" si="9"/>
        <v>0.1224325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0.23499999999999999</v>
      </c>
      <c r="C73" s="54"/>
      <c r="D73" s="54">
        <f t="shared" si="8"/>
        <v>0.315</v>
      </c>
      <c r="E73" s="55"/>
      <c r="F73" s="43"/>
      <c r="G73" s="54">
        <f>(BAWANA!Q70+BAWANA!R70+BAWANA!S70+BAWANA!T70)/4000</f>
        <v>0.08</v>
      </c>
      <c r="H73" s="54">
        <f>(BAWANA!U70+BAWANA!V70)/4000</f>
        <v>4.2432499999999998E-2</v>
      </c>
      <c r="I73" s="54"/>
      <c r="J73" s="54">
        <f t="shared" si="9"/>
        <v>0.1224325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0.23499999999999999</v>
      </c>
      <c r="C74" s="54"/>
      <c r="D74" s="54">
        <f t="shared" si="8"/>
        <v>0.315</v>
      </c>
      <c r="E74" s="55"/>
      <c r="F74" s="43"/>
      <c r="G74" s="54">
        <f>(BAWANA!Q71+BAWANA!R71+BAWANA!S71+BAWANA!T71)/4000</f>
        <v>0.08</v>
      </c>
      <c r="H74" s="54">
        <f>(BAWANA!U71+BAWANA!V71)/4000</f>
        <v>4.3682499999999999E-2</v>
      </c>
      <c r="I74" s="54"/>
      <c r="J74" s="54">
        <f t="shared" si="9"/>
        <v>0.1236825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0.23499999999999999</v>
      </c>
      <c r="C75" s="54"/>
      <c r="D75" s="54">
        <f t="shared" si="8"/>
        <v>0.315</v>
      </c>
      <c r="E75" s="55"/>
      <c r="F75" s="43"/>
      <c r="G75" s="54">
        <f>(BAWANA!Q72+BAWANA!R72+BAWANA!S72+BAWANA!T72)/4000</f>
        <v>0.08</v>
      </c>
      <c r="H75" s="54">
        <f>(BAWANA!U72+BAWANA!V72)/4000</f>
        <v>4.3682499999999999E-2</v>
      </c>
      <c r="I75" s="54"/>
      <c r="J75" s="54">
        <f t="shared" si="9"/>
        <v>0.1236825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0.23499999999999999</v>
      </c>
      <c r="C76" s="54"/>
      <c r="D76" s="54">
        <f t="shared" si="8"/>
        <v>0.315</v>
      </c>
      <c r="E76" s="55"/>
      <c r="F76" s="43"/>
      <c r="G76" s="54">
        <f>(BAWANA!Q73+BAWANA!R73+BAWANA!S73+BAWANA!T73)/4000</f>
        <v>0.08</v>
      </c>
      <c r="H76" s="54">
        <f>(BAWANA!U73+BAWANA!V73)/4000</f>
        <v>3.7499999999999999E-2</v>
      </c>
      <c r="I76" s="54"/>
      <c r="J76" s="54">
        <f t="shared" si="9"/>
        <v>0.11749999999999999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0.23499999999999999</v>
      </c>
      <c r="C77" s="54"/>
      <c r="D77" s="54">
        <f t="shared" si="8"/>
        <v>0.315</v>
      </c>
      <c r="E77" s="55"/>
      <c r="F77" s="43"/>
      <c r="G77" s="54">
        <f>(BAWANA!Q74+BAWANA!R74+BAWANA!S74+BAWANA!T74)/4000</f>
        <v>0.08</v>
      </c>
      <c r="H77" s="54">
        <f>(BAWANA!U74+BAWANA!V74)/4000</f>
        <v>3.7499999999999999E-2</v>
      </c>
      <c r="I77" s="54"/>
      <c r="J77" s="54">
        <f t="shared" si="9"/>
        <v>0.11749999999999999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0.245</v>
      </c>
      <c r="C78" s="54"/>
      <c r="D78" s="54">
        <f t="shared" si="8"/>
        <v>0.32500000000000001</v>
      </c>
      <c r="E78" s="55"/>
      <c r="F78" s="43"/>
      <c r="G78" s="54">
        <f>(BAWANA!Q75+BAWANA!R75+BAWANA!S75+BAWANA!T75)/4000</f>
        <v>0.08</v>
      </c>
      <c r="H78" s="54">
        <f>(BAWANA!U75+BAWANA!V75)/4000</f>
        <v>3.7499999999999999E-2</v>
      </c>
      <c r="I78" s="54"/>
      <c r="J78" s="54">
        <f t="shared" si="9"/>
        <v>0.11749999999999999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0.245</v>
      </c>
      <c r="C79" s="54"/>
      <c r="D79" s="54">
        <f t="shared" si="8"/>
        <v>0.32500000000000001</v>
      </c>
      <c r="E79" s="55"/>
      <c r="F79" s="43"/>
      <c r="G79" s="54">
        <f>(BAWANA!Q76+BAWANA!R76+BAWANA!S76+BAWANA!T76)/4000</f>
        <v>0.08</v>
      </c>
      <c r="H79" s="54">
        <f>(BAWANA!U76+BAWANA!V76)/4000</f>
        <v>3.7499999999999999E-2</v>
      </c>
      <c r="I79" s="54"/>
      <c r="J79" s="54">
        <f t="shared" si="9"/>
        <v>0.11749999999999999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0.245</v>
      </c>
      <c r="C80" s="54"/>
      <c r="D80" s="54">
        <f t="shared" si="8"/>
        <v>0.32500000000000001</v>
      </c>
      <c r="E80" s="55"/>
      <c r="F80" s="43"/>
      <c r="G80" s="54">
        <f>(BAWANA!Q77+BAWANA!R77+BAWANA!S77+BAWANA!T77)/4000</f>
        <v>0.08</v>
      </c>
      <c r="H80" s="54">
        <f>(BAWANA!U77+BAWANA!V77)/4000</f>
        <v>3.7499999999999999E-2</v>
      </c>
      <c r="I80" s="54"/>
      <c r="J80" s="54">
        <f t="shared" si="9"/>
        <v>0.11749999999999999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0.245</v>
      </c>
      <c r="C81" s="54"/>
      <c r="D81" s="54">
        <f t="shared" si="8"/>
        <v>0.32500000000000001</v>
      </c>
      <c r="E81" s="55"/>
      <c r="F81" s="43"/>
      <c r="G81" s="54">
        <f>(BAWANA!Q78+BAWANA!R78+BAWANA!S78+BAWANA!T78)/4000</f>
        <v>0.08</v>
      </c>
      <c r="H81" s="54">
        <f>(BAWANA!U78+BAWANA!V78)/4000</f>
        <v>3.7499999999999999E-2</v>
      </c>
      <c r="I81" s="54"/>
      <c r="J81" s="54">
        <f t="shared" si="9"/>
        <v>0.11749999999999999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0.245</v>
      </c>
      <c r="C82" s="54"/>
      <c r="D82" s="54">
        <f t="shared" si="8"/>
        <v>0.32500000000000001</v>
      </c>
      <c r="E82" s="55"/>
      <c r="F82" s="43"/>
      <c r="G82" s="54">
        <f>(BAWANA!Q79+BAWANA!R79+BAWANA!S79+BAWANA!T79)/4000</f>
        <v>0.08</v>
      </c>
      <c r="H82" s="54">
        <f>(BAWANA!U79+BAWANA!V79)/4000</f>
        <v>3.7499999999999999E-2</v>
      </c>
      <c r="I82" s="54"/>
      <c r="J82" s="54">
        <f t="shared" si="9"/>
        <v>0.11749999999999999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0.245</v>
      </c>
      <c r="C83" s="54"/>
      <c r="D83" s="54">
        <f t="shared" si="8"/>
        <v>0.32500000000000001</v>
      </c>
      <c r="E83" s="55"/>
      <c r="F83" s="43"/>
      <c r="G83" s="54">
        <f>(BAWANA!Q80+BAWANA!R80+BAWANA!S80+BAWANA!T80)/4000</f>
        <v>0.08</v>
      </c>
      <c r="H83" s="54">
        <f>(BAWANA!U80+BAWANA!V80)/4000</f>
        <v>3.7499999999999999E-2</v>
      </c>
      <c r="I83" s="54"/>
      <c r="J83" s="54">
        <f t="shared" si="9"/>
        <v>0.11749999999999999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0.245</v>
      </c>
      <c r="C84" s="54"/>
      <c r="D84" s="54">
        <f t="shared" si="8"/>
        <v>0.32500000000000001</v>
      </c>
      <c r="E84" s="55"/>
      <c r="F84" s="43"/>
      <c r="G84" s="54">
        <f>(BAWANA!Q81+BAWANA!R81+BAWANA!S81+BAWANA!T81)/4000</f>
        <v>0.08</v>
      </c>
      <c r="H84" s="54">
        <f>(BAWANA!U81+BAWANA!V81)/4000</f>
        <v>3.7499999999999999E-2</v>
      </c>
      <c r="I84" s="54"/>
      <c r="J84" s="54">
        <f t="shared" si="9"/>
        <v>0.11749999999999999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0.245</v>
      </c>
      <c r="C85" s="54"/>
      <c r="D85" s="54">
        <f t="shared" si="8"/>
        <v>0.32500000000000001</v>
      </c>
      <c r="E85" s="55"/>
      <c r="F85" s="43"/>
      <c r="G85" s="54">
        <f>(BAWANA!Q82+BAWANA!R82+BAWANA!S82+BAWANA!T82)/4000</f>
        <v>0.08</v>
      </c>
      <c r="H85" s="54">
        <f>(BAWANA!U82+BAWANA!V82)/4000</f>
        <v>3.7499999999999999E-2</v>
      </c>
      <c r="I85" s="54"/>
      <c r="J85" s="54">
        <f t="shared" si="9"/>
        <v>0.11749999999999999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0.245</v>
      </c>
      <c r="C86" s="54"/>
      <c r="D86" s="54">
        <f t="shared" si="8"/>
        <v>0.32500000000000001</v>
      </c>
      <c r="E86" s="55"/>
      <c r="F86" s="43"/>
      <c r="G86" s="54">
        <f>(BAWANA!Q83+BAWANA!R83+BAWANA!S83+BAWANA!T83)/4000</f>
        <v>0.08</v>
      </c>
      <c r="H86" s="54">
        <f>(BAWANA!U83+BAWANA!V83)/4000</f>
        <v>3.7499999999999999E-2</v>
      </c>
      <c r="I86" s="54"/>
      <c r="J86" s="54">
        <f t="shared" si="9"/>
        <v>0.11749999999999999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0.245</v>
      </c>
      <c r="C87" s="54"/>
      <c r="D87" s="54">
        <f t="shared" si="8"/>
        <v>0.32500000000000001</v>
      </c>
      <c r="E87" s="55"/>
      <c r="F87" s="43"/>
      <c r="G87" s="54">
        <f>(BAWANA!Q84+BAWANA!R84+BAWANA!S84+BAWANA!T84)/4000</f>
        <v>0.08</v>
      </c>
      <c r="H87" s="54">
        <f>(BAWANA!U84+BAWANA!V84)/4000</f>
        <v>3.7499999999999999E-2</v>
      </c>
      <c r="I87" s="54"/>
      <c r="J87" s="54">
        <f t="shared" si="9"/>
        <v>0.11749999999999999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0.245</v>
      </c>
      <c r="C88" s="54"/>
      <c r="D88" s="54">
        <f t="shared" si="8"/>
        <v>0.32500000000000001</v>
      </c>
      <c r="E88" s="55"/>
      <c r="F88" s="43"/>
      <c r="G88" s="54">
        <f>(BAWANA!Q85+BAWANA!R85+BAWANA!S85+BAWANA!T85)/4000</f>
        <v>0.08</v>
      </c>
      <c r="H88" s="54">
        <f>(BAWANA!U85+BAWANA!V85)/4000</f>
        <v>3.7499999999999999E-2</v>
      </c>
      <c r="I88" s="54"/>
      <c r="J88" s="54">
        <f t="shared" si="9"/>
        <v>0.11749999999999999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0.245</v>
      </c>
      <c r="C89" s="54"/>
      <c r="D89" s="54">
        <f t="shared" si="8"/>
        <v>0.32500000000000001</v>
      </c>
      <c r="E89" s="55"/>
      <c r="F89" s="43"/>
      <c r="G89" s="54">
        <f>(BAWANA!Q86+BAWANA!R86+BAWANA!S86+BAWANA!T86)/4000</f>
        <v>0.08</v>
      </c>
      <c r="H89" s="54">
        <f>(BAWANA!U86+BAWANA!V86)/4000</f>
        <v>3.7499999999999999E-2</v>
      </c>
      <c r="I89" s="54"/>
      <c r="J89" s="54">
        <f t="shared" si="9"/>
        <v>0.11749999999999999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0.245</v>
      </c>
      <c r="C90" s="54"/>
      <c r="D90" s="54">
        <f t="shared" si="8"/>
        <v>0.32500000000000001</v>
      </c>
      <c r="E90" s="55"/>
      <c r="F90" s="43"/>
      <c r="G90" s="54">
        <f>(BAWANA!Q87+BAWANA!R87+BAWANA!S87+BAWANA!T87)/4000</f>
        <v>0.08</v>
      </c>
      <c r="H90" s="54">
        <f>(BAWANA!U87+BAWANA!V87)/4000</f>
        <v>3.7499999999999999E-2</v>
      </c>
      <c r="I90" s="54"/>
      <c r="J90" s="54">
        <f t="shared" si="9"/>
        <v>0.11749999999999999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0.245</v>
      </c>
      <c r="C91" s="54"/>
      <c r="D91" s="54">
        <f t="shared" si="8"/>
        <v>0.32500000000000001</v>
      </c>
      <c r="E91" s="55"/>
      <c r="F91" s="43"/>
      <c r="G91" s="54">
        <f>(BAWANA!Q88+BAWANA!R88+BAWANA!S88+BAWANA!T88)/4000</f>
        <v>0.08</v>
      </c>
      <c r="H91" s="54">
        <f>(BAWANA!U88+BAWANA!V88)/4000</f>
        <v>3.7499999999999999E-2</v>
      </c>
      <c r="I91" s="54"/>
      <c r="J91" s="54">
        <f t="shared" si="9"/>
        <v>0.11749999999999999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0.245</v>
      </c>
      <c r="C92" s="54"/>
      <c r="D92" s="54">
        <f t="shared" si="8"/>
        <v>0.32500000000000001</v>
      </c>
      <c r="E92" s="55"/>
      <c r="F92" s="43"/>
      <c r="G92" s="54">
        <f>(BAWANA!Q89+BAWANA!R89+BAWANA!S89+BAWANA!T89)/4000</f>
        <v>0.08</v>
      </c>
      <c r="H92" s="54">
        <f>(BAWANA!U89+BAWANA!V89)/4000</f>
        <v>3.7499999999999999E-2</v>
      </c>
      <c r="I92" s="54"/>
      <c r="J92" s="54">
        <f t="shared" si="9"/>
        <v>0.11749999999999999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0.245</v>
      </c>
      <c r="C93" s="54"/>
      <c r="D93" s="54">
        <f t="shared" si="8"/>
        <v>0.32500000000000001</v>
      </c>
      <c r="E93" s="55"/>
      <c r="F93" s="43"/>
      <c r="G93" s="54">
        <f>(BAWANA!Q90+BAWANA!R90+BAWANA!S90+BAWANA!T90)/4000</f>
        <v>0.08</v>
      </c>
      <c r="H93" s="54">
        <f>(BAWANA!U90+BAWANA!V90)/4000</f>
        <v>4.5270000000000005E-2</v>
      </c>
      <c r="I93" s="54"/>
      <c r="J93" s="54">
        <f t="shared" si="9"/>
        <v>0.12526999999999999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0.245</v>
      </c>
      <c r="C94" s="54"/>
      <c r="D94" s="54">
        <f t="shared" si="8"/>
        <v>0.32500000000000001</v>
      </c>
      <c r="E94" s="55"/>
      <c r="F94" s="43"/>
      <c r="G94" s="54">
        <f>(BAWANA!Q91+BAWANA!R91+BAWANA!S91+BAWANA!T91)/4000</f>
        <v>0.08</v>
      </c>
      <c r="H94" s="54">
        <f>(BAWANA!U91+BAWANA!V91)/4000</f>
        <v>4.1520000000000001E-2</v>
      </c>
      <c r="I94" s="54"/>
      <c r="J94" s="54">
        <f t="shared" si="9"/>
        <v>0.12152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0.245</v>
      </c>
      <c r="C95" s="54"/>
      <c r="D95" s="54">
        <f t="shared" si="8"/>
        <v>0.32500000000000001</v>
      </c>
      <c r="E95" s="55"/>
      <c r="F95" s="43"/>
      <c r="G95" s="54">
        <f>(BAWANA!Q92+BAWANA!R92+BAWANA!S92+BAWANA!T92)/4000</f>
        <v>0.08</v>
      </c>
      <c r="H95" s="54">
        <f>(BAWANA!U92+BAWANA!V92)/4000</f>
        <v>4.5270000000000005E-2</v>
      </c>
      <c r="I95" s="54"/>
      <c r="J95" s="54">
        <f t="shared" si="9"/>
        <v>0.12526999999999999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0.245</v>
      </c>
      <c r="C96" s="54"/>
      <c r="D96" s="54">
        <f t="shared" si="8"/>
        <v>0.32500000000000001</v>
      </c>
      <c r="E96" s="55"/>
      <c r="F96" s="43"/>
      <c r="G96" s="54">
        <f>(BAWANA!Q93+BAWANA!R93+BAWANA!S93+BAWANA!T93)/4000</f>
        <v>0.08</v>
      </c>
      <c r="H96" s="54">
        <f>(BAWANA!U93+BAWANA!V93)/4000</f>
        <v>4.5270000000000005E-2</v>
      </c>
      <c r="I96" s="54"/>
      <c r="J96" s="54">
        <f t="shared" si="9"/>
        <v>0.12526999999999999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0.245</v>
      </c>
      <c r="C97" s="54"/>
      <c r="D97" s="54">
        <f t="shared" si="8"/>
        <v>0.32500000000000001</v>
      </c>
      <c r="E97" s="55"/>
      <c r="F97" s="43"/>
      <c r="G97" s="54">
        <f>(BAWANA!Q94+BAWANA!R94+BAWANA!S94+BAWANA!T94)/4000</f>
        <v>0.08</v>
      </c>
      <c r="H97" s="54">
        <f>(BAWANA!U94+BAWANA!V94)/4000</f>
        <v>4.9020000000000001E-2</v>
      </c>
      <c r="I97" s="54"/>
      <c r="J97" s="54">
        <f t="shared" si="9"/>
        <v>0.12902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0.245</v>
      </c>
      <c r="C98" s="54"/>
      <c r="D98" s="54">
        <f t="shared" si="8"/>
        <v>0.32500000000000001</v>
      </c>
      <c r="E98" s="55"/>
      <c r="F98" s="43"/>
      <c r="G98" s="54">
        <f>(BAWANA!Q95+BAWANA!R95+BAWANA!S95+BAWANA!T95)/4000</f>
        <v>0.08</v>
      </c>
      <c r="H98" s="54">
        <f>(BAWANA!U95+BAWANA!V95)/4000</f>
        <v>4.9020000000000001E-2</v>
      </c>
      <c r="I98" s="54"/>
      <c r="J98" s="54">
        <f t="shared" si="9"/>
        <v>0.12902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0.245</v>
      </c>
      <c r="C99" s="54"/>
      <c r="D99" s="54">
        <f t="shared" si="8"/>
        <v>0.32500000000000001</v>
      </c>
      <c r="E99" s="55"/>
      <c r="F99" s="43"/>
      <c r="G99" s="54">
        <f>(BAWANA!Q96+BAWANA!R96+BAWANA!S96+BAWANA!T96)/4000</f>
        <v>0.08</v>
      </c>
      <c r="H99" s="54">
        <f>(BAWANA!U96+BAWANA!V96)/4000</f>
        <v>5.2770000000000004E-2</v>
      </c>
      <c r="I99" s="54"/>
      <c r="J99" s="54">
        <f t="shared" si="9"/>
        <v>0.13277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0.245</v>
      </c>
      <c r="C100" s="54"/>
      <c r="D100" s="54">
        <f t="shared" si="8"/>
        <v>0.32500000000000001</v>
      </c>
      <c r="E100" s="55"/>
      <c r="F100" s="43"/>
      <c r="G100" s="54">
        <f>(BAWANA!Q97+BAWANA!R97+BAWANA!S97+BAWANA!T97)/4000</f>
        <v>0.08</v>
      </c>
      <c r="H100" s="54">
        <f>(BAWANA!U97+BAWANA!V97)/4000</f>
        <v>5.2770000000000004E-2</v>
      </c>
      <c r="I100" s="54"/>
      <c r="J100" s="54">
        <f t="shared" si="9"/>
        <v>0.13277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0.245</v>
      </c>
      <c r="C101" s="54"/>
      <c r="D101" s="54">
        <f t="shared" si="8"/>
        <v>0.32500000000000001</v>
      </c>
      <c r="E101" s="55"/>
      <c r="F101" s="43"/>
      <c r="G101" s="54">
        <f>(BAWANA!Q98+BAWANA!R98+BAWANA!S98+BAWANA!T98)/4000</f>
        <v>0.08</v>
      </c>
      <c r="H101" s="54">
        <f>(BAWANA!U98+BAWANA!V98)/4000</f>
        <v>5.2770000000000004E-2</v>
      </c>
      <c r="I101" s="54"/>
      <c r="J101" s="54">
        <f t="shared" si="9"/>
        <v>0.13277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23.28</v>
      </c>
      <c r="C102" s="54">
        <f t="shared" si="14"/>
        <v>0</v>
      </c>
      <c r="D102" s="54">
        <f t="shared" si="14"/>
        <v>30.959999999999997</v>
      </c>
      <c r="E102" s="54">
        <f t="shared" si="14"/>
        <v>0</v>
      </c>
      <c r="F102" s="54">
        <f t="shared" si="14"/>
        <v>0</v>
      </c>
      <c r="G102" s="54">
        <f t="shared" si="14"/>
        <v>7.680000000000005</v>
      </c>
      <c r="H102" s="54">
        <f t="shared" si="14"/>
        <v>4.0127350000000055</v>
      </c>
      <c r="I102" s="54"/>
      <c r="J102" s="54">
        <f t="shared" si="14"/>
        <v>11.692734999999994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activeCell="U2" sqref="U2:V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96.33</v>
      </c>
      <c r="I3" s="95">
        <v>34.68</v>
      </c>
      <c r="J3" s="95">
        <v>96.34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227.35</v>
      </c>
      <c r="W3">
        <v>96.33</v>
      </c>
      <c r="X3">
        <v>34.68</v>
      </c>
      <c r="Y3">
        <v>0</v>
      </c>
      <c r="Z3">
        <v>0</v>
      </c>
      <c r="AA3">
        <v>0</v>
      </c>
      <c r="AB3">
        <v>96.34</v>
      </c>
    </row>
    <row r="4" spans="1:28">
      <c r="B4" t="s">
        <v>263</v>
      </c>
      <c r="G4" t="s">
        <v>46</v>
      </c>
      <c r="H4" s="115">
        <v>86.57</v>
      </c>
      <c r="I4" s="88">
        <v>12.12</v>
      </c>
      <c r="J4" s="88">
        <v>86.57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185.26</v>
      </c>
      <c r="W4">
        <v>86.57</v>
      </c>
      <c r="X4">
        <v>12.12</v>
      </c>
      <c r="Y4">
        <v>0</v>
      </c>
      <c r="Z4">
        <v>0</v>
      </c>
      <c r="AA4">
        <v>0</v>
      </c>
      <c r="AB4">
        <v>86.57</v>
      </c>
    </row>
    <row r="5" spans="1:28">
      <c r="G5" t="s">
        <v>47</v>
      </c>
      <c r="H5" s="115">
        <v>0</v>
      </c>
      <c r="I5" s="88">
        <v>17.739999999999998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17.739999999999998</v>
      </c>
      <c r="W5">
        <v>0</v>
      </c>
      <c r="X5">
        <v>17.739999999999998</v>
      </c>
      <c r="Y5">
        <v>0</v>
      </c>
      <c r="Z5">
        <v>0</v>
      </c>
      <c r="AA5">
        <v>0</v>
      </c>
      <c r="AB5">
        <v>0</v>
      </c>
    </row>
    <row r="6" spans="1:28">
      <c r="G6" t="s">
        <v>48</v>
      </c>
      <c r="H6" s="115">
        <v>0</v>
      </c>
      <c r="I6" s="88">
        <v>18.350000000000001</v>
      </c>
      <c r="J6" s="88">
        <v>7.34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25.69</v>
      </c>
      <c r="W6">
        <v>0</v>
      </c>
      <c r="X6">
        <v>18.350000000000001</v>
      </c>
      <c r="Y6">
        <v>0</v>
      </c>
      <c r="Z6">
        <v>0</v>
      </c>
      <c r="AA6">
        <v>0</v>
      </c>
      <c r="AB6">
        <v>7.34</v>
      </c>
    </row>
    <row r="7" spans="1:28">
      <c r="G7" t="s">
        <v>49</v>
      </c>
      <c r="H7" s="115">
        <v>10.3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10.3</v>
      </c>
      <c r="W7">
        <v>10.3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-75</v>
      </c>
      <c r="Q8" s="88">
        <v>0</v>
      </c>
      <c r="R8" s="88">
        <v>0</v>
      </c>
      <c r="S8" s="116">
        <v>0</v>
      </c>
      <c r="U8" s="115">
        <v>-75</v>
      </c>
      <c r="V8" s="116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-75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-75</v>
      </c>
      <c r="O9" s="88">
        <v>-70</v>
      </c>
      <c r="P9" s="88">
        <v>-75</v>
      </c>
      <c r="Q9" s="88">
        <v>0</v>
      </c>
      <c r="R9" s="88">
        <v>-6.5</v>
      </c>
      <c r="S9" s="116">
        <v>0</v>
      </c>
      <c r="U9" s="115">
        <v>-226.5</v>
      </c>
      <c r="V9" s="116">
        <v>0</v>
      </c>
      <c r="W9">
        <v>-75</v>
      </c>
      <c r="X9">
        <v>-70</v>
      </c>
      <c r="Y9">
        <v>-6.5</v>
      </c>
      <c r="Z9">
        <v>0</v>
      </c>
      <c r="AA9">
        <v>0</v>
      </c>
      <c r="AB9">
        <v>-75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-54</v>
      </c>
      <c r="O10" s="88">
        <v>-55</v>
      </c>
      <c r="P10" s="88">
        <v>-35</v>
      </c>
      <c r="Q10" s="88">
        <v>0</v>
      </c>
      <c r="R10" s="88">
        <v>-3.1</v>
      </c>
      <c r="S10" s="116">
        <v>0</v>
      </c>
      <c r="U10" s="115">
        <v>-147.1</v>
      </c>
      <c r="V10" s="116">
        <v>0</v>
      </c>
      <c r="W10">
        <v>-54</v>
      </c>
      <c r="X10">
        <v>-55</v>
      </c>
      <c r="Y10">
        <v>-3.1</v>
      </c>
      <c r="Z10">
        <v>0</v>
      </c>
      <c r="AA10">
        <v>0</v>
      </c>
      <c r="AB10">
        <v>-35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-10</v>
      </c>
      <c r="P11" s="88">
        <v>-45</v>
      </c>
      <c r="Q11" s="88">
        <v>0</v>
      </c>
      <c r="R11" s="88">
        <v>-3.1</v>
      </c>
      <c r="S11" s="116">
        <v>0</v>
      </c>
      <c r="U11" s="115">
        <v>-58.1</v>
      </c>
      <c r="V11" s="116">
        <v>0</v>
      </c>
      <c r="W11">
        <v>0</v>
      </c>
      <c r="X11">
        <v>-10</v>
      </c>
      <c r="Y11">
        <v>-3.1</v>
      </c>
      <c r="Z11">
        <v>0</v>
      </c>
      <c r="AA11">
        <v>0</v>
      </c>
      <c r="AB11">
        <v>-45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-45</v>
      </c>
      <c r="Q12" s="88">
        <v>0</v>
      </c>
      <c r="R12" s="88">
        <v>-3.2</v>
      </c>
      <c r="S12" s="116">
        <v>0</v>
      </c>
      <c r="U12" s="115">
        <v>-48.2</v>
      </c>
      <c r="V12" s="116">
        <v>0</v>
      </c>
      <c r="W12">
        <v>0</v>
      </c>
      <c r="X12">
        <v>0</v>
      </c>
      <c r="Y12">
        <v>-3.2</v>
      </c>
      <c r="Z12">
        <v>0</v>
      </c>
      <c r="AA12">
        <v>0</v>
      </c>
      <c r="AB12">
        <v>-45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-124</v>
      </c>
      <c r="O13" s="88">
        <v>0</v>
      </c>
      <c r="P13" s="88">
        <v>-50</v>
      </c>
      <c r="Q13" s="88">
        <v>0</v>
      </c>
      <c r="R13" s="88">
        <v>0</v>
      </c>
      <c r="S13" s="116">
        <v>0</v>
      </c>
      <c r="U13" s="115">
        <v>-174</v>
      </c>
      <c r="V13" s="116">
        <v>0</v>
      </c>
      <c r="W13">
        <v>-124</v>
      </c>
      <c r="X13">
        <v>0</v>
      </c>
      <c r="Y13">
        <v>0</v>
      </c>
      <c r="Z13">
        <v>0</v>
      </c>
      <c r="AA13">
        <v>0</v>
      </c>
      <c r="AB13">
        <v>-50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-119</v>
      </c>
      <c r="O14" s="88">
        <v>0</v>
      </c>
      <c r="P14" s="88">
        <v>-50</v>
      </c>
      <c r="Q14" s="88">
        <v>0</v>
      </c>
      <c r="R14" s="88">
        <v>-6.7</v>
      </c>
      <c r="S14" s="116">
        <v>0</v>
      </c>
      <c r="U14" s="115">
        <v>-175.7</v>
      </c>
      <c r="V14" s="116">
        <v>0</v>
      </c>
      <c r="W14">
        <v>-119</v>
      </c>
      <c r="X14">
        <v>0</v>
      </c>
      <c r="Y14">
        <v>-6.7</v>
      </c>
      <c r="Z14">
        <v>0</v>
      </c>
      <c r="AA14">
        <v>0</v>
      </c>
      <c r="AB14">
        <v>-50</v>
      </c>
    </row>
    <row r="15" spans="1:28">
      <c r="G15" t="s">
        <v>57</v>
      </c>
      <c r="H15" s="115">
        <v>0</v>
      </c>
      <c r="I15" s="88">
        <v>21.59</v>
      </c>
      <c r="J15" s="88">
        <v>0</v>
      </c>
      <c r="K15" s="88">
        <v>0</v>
      </c>
      <c r="L15" s="88">
        <v>0</v>
      </c>
      <c r="M15" s="116">
        <v>0</v>
      </c>
      <c r="N15" s="115">
        <v>-100</v>
      </c>
      <c r="O15" s="88">
        <v>0</v>
      </c>
      <c r="P15" s="88">
        <v>-105</v>
      </c>
      <c r="Q15" s="88">
        <v>0</v>
      </c>
      <c r="R15" s="88">
        <v>-4.0999999999999996</v>
      </c>
      <c r="S15" s="116">
        <v>0</v>
      </c>
      <c r="U15" s="115">
        <v>-209.1</v>
      </c>
      <c r="V15" s="116">
        <v>21.59</v>
      </c>
      <c r="W15">
        <v>-100</v>
      </c>
      <c r="X15">
        <v>21.59</v>
      </c>
      <c r="Y15">
        <v>-4.0999999999999996</v>
      </c>
      <c r="Z15">
        <v>0</v>
      </c>
      <c r="AA15">
        <v>0</v>
      </c>
      <c r="AB15">
        <v>-105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-99</v>
      </c>
      <c r="O16" s="88">
        <v>-15</v>
      </c>
      <c r="P16" s="88">
        <v>-50</v>
      </c>
      <c r="Q16" s="88">
        <v>0</v>
      </c>
      <c r="R16" s="88">
        <v>-4</v>
      </c>
      <c r="S16" s="116">
        <v>0</v>
      </c>
      <c r="U16" s="115">
        <v>-168</v>
      </c>
      <c r="V16" s="116">
        <v>0</v>
      </c>
      <c r="W16">
        <v>-99</v>
      </c>
      <c r="X16">
        <v>-15</v>
      </c>
      <c r="Y16">
        <v>-4</v>
      </c>
      <c r="Z16">
        <v>0</v>
      </c>
      <c r="AA16">
        <v>0</v>
      </c>
      <c r="AB16">
        <v>-50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-189</v>
      </c>
      <c r="O17" s="88">
        <v>0</v>
      </c>
      <c r="P17" s="88">
        <v>-55</v>
      </c>
      <c r="Q17" s="88">
        <v>0</v>
      </c>
      <c r="R17" s="88">
        <v>-4</v>
      </c>
      <c r="S17" s="116">
        <v>0</v>
      </c>
      <c r="U17" s="115">
        <v>-248</v>
      </c>
      <c r="V17" s="116">
        <v>0</v>
      </c>
      <c r="W17">
        <v>-189</v>
      </c>
      <c r="X17">
        <v>0</v>
      </c>
      <c r="Y17">
        <v>-4</v>
      </c>
      <c r="Z17">
        <v>0</v>
      </c>
      <c r="AA17">
        <v>0</v>
      </c>
      <c r="AB17">
        <v>-55</v>
      </c>
    </row>
    <row r="18" spans="7:28">
      <c r="G18" t="s">
        <v>60</v>
      </c>
      <c r="H18" s="115">
        <v>0</v>
      </c>
      <c r="I18" s="88">
        <v>15.89</v>
      </c>
      <c r="J18" s="88">
        <v>0</v>
      </c>
      <c r="K18" s="88">
        <v>0</v>
      </c>
      <c r="L18" s="88">
        <v>0</v>
      </c>
      <c r="M18" s="116">
        <v>0</v>
      </c>
      <c r="N18" s="115">
        <v>-150</v>
      </c>
      <c r="O18" s="88">
        <v>0</v>
      </c>
      <c r="P18" s="88">
        <v>-55</v>
      </c>
      <c r="Q18" s="88">
        <v>0</v>
      </c>
      <c r="R18" s="88">
        <v>-4.5</v>
      </c>
      <c r="S18" s="116">
        <v>0</v>
      </c>
      <c r="U18" s="115">
        <v>-209.5</v>
      </c>
      <c r="V18" s="116">
        <v>15.89</v>
      </c>
      <c r="W18">
        <v>-150</v>
      </c>
      <c r="X18">
        <v>15.89</v>
      </c>
      <c r="Y18">
        <v>-4.5</v>
      </c>
      <c r="Z18">
        <v>0</v>
      </c>
      <c r="AA18">
        <v>0</v>
      </c>
      <c r="AB18">
        <v>-55</v>
      </c>
    </row>
    <row r="19" spans="7:28">
      <c r="G19" t="s">
        <v>61</v>
      </c>
      <c r="H19" s="115">
        <v>0</v>
      </c>
      <c r="I19" s="88">
        <v>46.06</v>
      </c>
      <c r="J19" s="88">
        <v>0</v>
      </c>
      <c r="K19" s="88">
        <v>0</v>
      </c>
      <c r="L19" s="88">
        <v>0</v>
      </c>
      <c r="M19" s="116">
        <v>0</v>
      </c>
      <c r="N19" s="115">
        <v>-161</v>
      </c>
      <c r="O19" s="88">
        <v>0</v>
      </c>
      <c r="P19" s="88">
        <v>-50</v>
      </c>
      <c r="Q19" s="88">
        <v>0</v>
      </c>
      <c r="R19" s="88">
        <v>0</v>
      </c>
      <c r="S19" s="116">
        <v>0</v>
      </c>
      <c r="U19" s="115">
        <v>-211</v>
      </c>
      <c r="V19" s="116">
        <v>46.06</v>
      </c>
      <c r="W19">
        <v>-161</v>
      </c>
      <c r="X19">
        <v>46.06</v>
      </c>
      <c r="Y19">
        <v>0</v>
      </c>
      <c r="Z19">
        <v>0</v>
      </c>
      <c r="AA19">
        <v>0</v>
      </c>
      <c r="AB19">
        <v>-50</v>
      </c>
    </row>
    <row r="20" spans="7:28">
      <c r="G20" t="s">
        <v>62</v>
      </c>
      <c r="H20" s="115">
        <v>0</v>
      </c>
      <c r="I20" s="88">
        <v>44.3</v>
      </c>
      <c r="J20" s="88">
        <v>0</v>
      </c>
      <c r="K20" s="88">
        <v>0</v>
      </c>
      <c r="L20" s="88">
        <v>0</v>
      </c>
      <c r="M20" s="116">
        <v>0.3</v>
      </c>
      <c r="N20" s="115">
        <v>-179</v>
      </c>
      <c r="O20" s="88">
        <v>0</v>
      </c>
      <c r="P20" s="88">
        <v>-50</v>
      </c>
      <c r="Q20" s="88">
        <v>0</v>
      </c>
      <c r="R20" s="88">
        <v>-7.5</v>
      </c>
      <c r="S20" s="116">
        <v>0</v>
      </c>
      <c r="U20" s="115">
        <v>-236.5</v>
      </c>
      <c r="V20" s="116">
        <v>44.6</v>
      </c>
      <c r="W20">
        <v>-179</v>
      </c>
      <c r="X20">
        <v>44.3</v>
      </c>
      <c r="Y20">
        <v>-7.5</v>
      </c>
      <c r="Z20">
        <v>0</v>
      </c>
      <c r="AA20">
        <v>0.3</v>
      </c>
      <c r="AB20">
        <v>-50</v>
      </c>
    </row>
    <row r="21" spans="7:28">
      <c r="G21" t="s">
        <v>63</v>
      </c>
      <c r="H21" s="115">
        <v>0</v>
      </c>
      <c r="I21" s="88">
        <v>8.2899999999999991</v>
      </c>
      <c r="J21" s="88">
        <v>0</v>
      </c>
      <c r="K21" s="88">
        <v>0</v>
      </c>
      <c r="L21" s="88">
        <v>0</v>
      </c>
      <c r="M21" s="116">
        <v>0.42</v>
      </c>
      <c r="N21" s="115">
        <v>-170</v>
      </c>
      <c r="O21" s="88">
        <v>0</v>
      </c>
      <c r="P21" s="88">
        <v>-115</v>
      </c>
      <c r="Q21" s="88">
        <v>0</v>
      </c>
      <c r="R21" s="88">
        <v>-4.2</v>
      </c>
      <c r="S21" s="116">
        <v>0</v>
      </c>
      <c r="U21" s="115">
        <v>-289.2</v>
      </c>
      <c r="V21" s="116">
        <v>8.7100000000000009</v>
      </c>
      <c r="W21">
        <v>-170</v>
      </c>
      <c r="X21">
        <v>8.2899999999999991</v>
      </c>
      <c r="Y21">
        <v>-4.2</v>
      </c>
      <c r="Z21">
        <v>0</v>
      </c>
      <c r="AA21">
        <v>0.42</v>
      </c>
      <c r="AB21">
        <v>-115</v>
      </c>
    </row>
    <row r="22" spans="7:28">
      <c r="G22" t="s">
        <v>64</v>
      </c>
      <c r="H22" s="115">
        <v>0</v>
      </c>
      <c r="I22" s="88">
        <v>8.25</v>
      </c>
      <c r="J22" s="88">
        <v>0</v>
      </c>
      <c r="K22" s="88">
        <v>0</v>
      </c>
      <c r="L22" s="88">
        <v>0</v>
      </c>
      <c r="M22" s="116">
        <v>0</v>
      </c>
      <c r="N22" s="115">
        <v>-172</v>
      </c>
      <c r="O22" s="88">
        <v>0</v>
      </c>
      <c r="P22" s="88">
        <v>-60</v>
      </c>
      <c r="Q22" s="88">
        <v>0</v>
      </c>
      <c r="R22" s="88">
        <v>-4.0999999999999996</v>
      </c>
      <c r="S22" s="116">
        <v>0</v>
      </c>
      <c r="U22" s="115">
        <v>-236.1</v>
      </c>
      <c r="V22" s="116">
        <v>8.25</v>
      </c>
      <c r="W22">
        <v>-172</v>
      </c>
      <c r="X22">
        <v>8.25</v>
      </c>
      <c r="Y22">
        <v>-4.0999999999999996</v>
      </c>
      <c r="Z22">
        <v>0</v>
      </c>
      <c r="AA22">
        <v>0</v>
      </c>
      <c r="AB22">
        <v>-60</v>
      </c>
    </row>
    <row r="23" spans="7:28">
      <c r="G23" t="s">
        <v>65</v>
      </c>
      <c r="H23" s="115">
        <v>0</v>
      </c>
      <c r="I23" s="88">
        <v>7.5</v>
      </c>
      <c r="J23" s="88">
        <v>0</v>
      </c>
      <c r="K23" s="88">
        <v>0</v>
      </c>
      <c r="L23" s="88">
        <v>0</v>
      </c>
      <c r="M23" s="116">
        <v>0</v>
      </c>
      <c r="N23" s="115">
        <v>-165</v>
      </c>
      <c r="O23" s="88">
        <v>0</v>
      </c>
      <c r="P23" s="88">
        <v>-55</v>
      </c>
      <c r="Q23" s="88">
        <v>0</v>
      </c>
      <c r="R23" s="88">
        <v>-3</v>
      </c>
      <c r="S23" s="116">
        <v>0</v>
      </c>
      <c r="U23" s="115">
        <v>-223</v>
      </c>
      <c r="V23" s="116">
        <v>7.5</v>
      </c>
      <c r="W23">
        <v>-165</v>
      </c>
      <c r="X23">
        <v>7.5</v>
      </c>
      <c r="Y23">
        <v>-3</v>
      </c>
      <c r="Z23">
        <v>0</v>
      </c>
      <c r="AA23">
        <v>0</v>
      </c>
      <c r="AB23">
        <v>-55</v>
      </c>
    </row>
    <row r="24" spans="7:28">
      <c r="G24" t="s">
        <v>66</v>
      </c>
      <c r="H24" s="115">
        <v>0</v>
      </c>
      <c r="I24" s="88">
        <v>10.67</v>
      </c>
      <c r="J24" s="88">
        <v>0</v>
      </c>
      <c r="K24" s="88">
        <v>0</v>
      </c>
      <c r="L24" s="88">
        <v>0</v>
      </c>
      <c r="M24" s="116">
        <v>0.8</v>
      </c>
      <c r="N24" s="115">
        <v>-211</v>
      </c>
      <c r="O24" s="88">
        <v>0</v>
      </c>
      <c r="P24" s="88">
        <v>-50</v>
      </c>
      <c r="Q24" s="88">
        <v>0</v>
      </c>
      <c r="R24" s="88">
        <v>-2.4</v>
      </c>
      <c r="S24" s="116">
        <v>0</v>
      </c>
      <c r="U24" s="115">
        <v>-263.39999999999998</v>
      </c>
      <c r="V24" s="116">
        <v>11.47</v>
      </c>
      <c r="W24">
        <v>-211</v>
      </c>
      <c r="X24">
        <v>10.67</v>
      </c>
      <c r="Y24">
        <v>-2.4</v>
      </c>
      <c r="Z24">
        <v>0</v>
      </c>
      <c r="AA24">
        <v>0.8</v>
      </c>
      <c r="AB24">
        <v>-50</v>
      </c>
    </row>
    <row r="25" spans="7:28">
      <c r="G25" t="s">
        <v>67</v>
      </c>
      <c r="H25" s="115">
        <v>0</v>
      </c>
      <c r="I25" s="88">
        <v>9.94</v>
      </c>
      <c r="J25" s="88">
        <v>0</v>
      </c>
      <c r="K25" s="88">
        <v>0</v>
      </c>
      <c r="L25" s="88">
        <v>0</v>
      </c>
      <c r="M25" s="116">
        <v>1.35</v>
      </c>
      <c r="N25" s="115">
        <v>-171</v>
      </c>
      <c r="O25" s="88">
        <v>0</v>
      </c>
      <c r="P25" s="88">
        <v>-60</v>
      </c>
      <c r="Q25" s="88">
        <v>0</v>
      </c>
      <c r="R25" s="88">
        <v>0</v>
      </c>
      <c r="S25" s="116">
        <v>0</v>
      </c>
      <c r="U25" s="115">
        <v>-231</v>
      </c>
      <c r="V25" s="116">
        <v>11.29</v>
      </c>
      <c r="W25">
        <v>-171</v>
      </c>
      <c r="X25">
        <v>9.94</v>
      </c>
      <c r="Y25">
        <v>0</v>
      </c>
      <c r="Z25">
        <v>0</v>
      </c>
      <c r="AA25">
        <v>1.35</v>
      </c>
      <c r="AB25">
        <v>-60</v>
      </c>
    </row>
    <row r="26" spans="7:28">
      <c r="G26" t="s">
        <v>68</v>
      </c>
      <c r="H26" s="115">
        <v>0</v>
      </c>
      <c r="I26" s="88">
        <v>4.8099999999999996</v>
      </c>
      <c r="J26" s="88">
        <v>0</v>
      </c>
      <c r="K26" s="88">
        <v>0</v>
      </c>
      <c r="L26" s="88">
        <v>0</v>
      </c>
      <c r="M26" s="116">
        <v>0.34</v>
      </c>
      <c r="N26" s="115">
        <v>-167</v>
      </c>
      <c r="O26" s="88">
        <v>0</v>
      </c>
      <c r="P26" s="88">
        <v>-50</v>
      </c>
      <c r="Q26" s="88">
        <v>0</v>
      </c>
      <c r="R26" s="88">
        <v>-4.3</v>
      </c>
      <c r="S26" s="116">
        <v>0</v>
      </c>
      <c r="U26" s="115">
        <v>-221.3</v>
      </c>
      <c r="V26" s="116">
        <v>5.15</v>
      </c>
      <c r="W26">
        <v>-167</v>
      </c>
      <c r="X26">
        <v>4.8099999999999996</v>
      </c>
      <c r="Y26">
        <v>-4.3</v>
      </c>
      <c r="Z26">
        <v>0</v>
      </c>
      <c r="AA26">
        <v>0.34</v>
      </c>
      <c r="AB26">
        <v>-50</v>
      </c>
    </row>
    <row r="27" spans="7:28">
      <c r="G27" t="s">
        <v>69</v>
      </c>
      <c r="H27" s="115">
        <v>0</v>
      </c>
      <c r="I27" s="88">
        <v>31.54</v>
      </c>
      <c r="J27" s="88">
        <v>0</v>
      </c>
      <c r="K27" s="88">
        <v>0</v>
      </c>
      <c r="L27" s="88">
        <v>0</v>
      </c>
      <c r="M27" s="116">
        <v>0.2</v>
      </c>
      <c r="N27" s="115">
        <v>-155</v>
      </c>
      <c r="O27" s="88">
        <v>0</v>
      </c>
      <c r="P27" s="88">
        <v>-90</v>
      </c>
      <c r="Q27" s="88">
        <v>0</v>
      </c>
      <c r="R27" s="88">
        <v>-3.8</v>
      </c>
      <c r="S27" s="116">
        <v>0</v>
      </c>
      <c r="U27" s="115">
        <v>-248.8</v>
      </c>
      <c r="V27" s="116">
        <v>31.74</v>
      </c>
      <c r="W27">
        <v>-155</v>
      </c>
      <c r="X27">
        <v>31.54</v>
      </c>
      <c r="Y27">
        <v>-3.8</v>
      </c>
      <c r="Z27">
        <v>0</v>
      </c>
      <c r="AA27">
        <v>0.2</v>
      </c>
      <c r="AB27">
        <v>-90</v>
      </c>
    </row>
    <row r="28" spans="7:28">
      <c r="G28" t="s">
        <v>70</v>
      </c>
      <c r="H28" s="115">
        <v>0</v>
      </c>
      <c r="I28" s="88">
        <v>13.51</v>
      </c>
      <c r="J28" s="88">
        <v>0</v>
      </c>
      <c r="K28" s="88">
        <v>0</v>
      </c>
      <c r="L28" s="88">
        <v>0</v>
      </c>
      <c r="M28" s="116">
        <v>0.75</v>
      </c>
      <c r="N28" s="115">
        <v>-159</v>
      </c>
      <c r="O28" s="88">
        <v>0</v>
      </c>
      <c r="P28" s="88">
        <v>-40</v>
      </c>
      <c r="Q28" s="88">
        <v>0</v>
      </c>
      <c r="R28" s="88">
        <v>-3.8</v>
      </c>
      <c r="S28" s="116">
        <v>0</v>
      </c>
      <c r="U28" s="115">
        <v>-202.8</v>
      </c>
      <c r="V28" s="116">
        <v>14.26</v>
      </c>
      <c r="W28">
        <v>-159</v>
      </c>
      <c r="X28">
        <v>13.51</v>
      </c>
      <c r="Y28">
        <v>-3.8</v>
      </c>
      <c r="Z28">
        <v>0</v>
      </c>
      <c r="AA28">
        <v>0.75</v>
      </c>
      <c r="AB28">
        <v>-40</v>
      </c>
    </row>
    <row r="29" spans="7:28">
      <c r="G29" t="s">
        <v>71</v>
      </c>
      <c r="H29" s="115">
        <v>0</v>
      </c>
      <c r="I29" s="88">
        <v>19.75</v>
      </c>
      <c r="J29" s="88">
        <v>0</v>
      </c>
      <c r="K29" s="88">
        <v>0</v>
      </c>
      <c r="L29" s="88">
        <v>0</v>
      </c>
      <c r="M29" s="116">
        <v>0</v>
      </c>
      <c r="N29" s="115">
        <v>-173</v>
      </c>
      <c r="O29" s="88">
        <v>0</v>
      </c>
      <c r="P29" s="88">
        <v>-50</v>
      </c>
      <c r="Q29" s="88">
        <v>0</v>
      </c>
      <c r="R29" s="88">
        <v>-3.7</v>
      </c>
      <c r="S29" s="116">
        <v>0</v>
      </c>
      <c r="U29" s="115">
        <v>-226.7</v>
      </c>
      <c r="V29" s="116">
        <v>19.75</v>
      </c>
      <c r="W29">
        <v>-173</v>
      </c>
      <c r="X29">
        <v>19.75</v>
      </c>
      <c r="Y29">
        <v>-3.7</v>
      </c>
      <c r="Z29">
        <v>0</v>
      </c>
      <c r="AA29">
        <v>0</v>
      </c>
      <c r="AB29">
        <v>-50</v>
      </c>
    </row>
    <row r="30" spans="7:28">
      <c r="G30" t="s">
        <v>72</v>
      </c>
      <c r="H30" s="115">
        <v>0</v>
      </c>
      <c r="I30" s="88">
        <v>21.1</v>
      </c>
      <c r="J30" s="88">
        <v>0</v>
      </c>
      <c r="K30" s="88">
        <v>0</v>
      </c>
      <c r="L30" s="88">
        <v>0</v>
      </c>
      <c r="M30" s="116">
        <v>0.36</v>
      </c>
      <c r="N30" s="115">
        <v>-175</v>
      </c>
      <c r="O30" s="88">
        <v>0</v>
      </c>
      <c r="P30" s="88">
        <v>-50</v>
      </c>
      <c r="Q30" s="88">
        <v>0</v>
      </c>
      <c r="R30" s="88">
        <v>-3.7</v>
      </c>
      <c r="S30" s="116">
        <v>0</v>
      </c>
      <c r="U30" s="115">
        <v>-228.7</v>
      </c>
      <c r="V30" s="116">
        <v>21.46</v>
      </c>
      <c r="W30">
        <v>-175</v>
      </c>
      <c r="X30">
        <v>21.1</v>
      </c>
      <c r="Y30">
        <v>-3.7</v>
      </c>
      <c r="Z30">
        <v>0</v>
      </c>
      <c r="AA30">
        <v>0.36</v>
      </c>
      <c r="AB30">
        <v>-50</v>
      </c>
    </row>
    <row r="31" spans="7:28">
      <c r="G31" t="s">
        <v>73</v>
      </c>
      <c r="H31" s="115">
        <v>0</v>
      </c>
      <c r="I31" s="88">
        <v>9.8000000000000007</v>
      </c>
      <c r="J31" s="88">
        <v>0</v>
      </c>
      <c r="K31" s="88">
        <v>0</v>
      </c>
      <c r="L31" s="88">
        <v>0</v>
      </c>
      <c r="M31" s="116">
        <v>0</v>
      </c>
      <c r="N31" s="115">
        <v>-224</v>
      </c>
      <c r="O31" s="88">
        <v>0</v>
      </c>
      <c r="P31" s="88">
        <v>-70</v>
      </c>
      <c r="Q31" s="88">
        <v>0</v>
      </c>
      <c r="R31" s="88">
        <v>0</v>
      </c>
      <c r="S31" s="116">
        <v>0</v>
      </c>
      <c r="U31" s="115">
        <v>-294</v>
      </c>
      <c r="V31" s="116">
        <v>9.8000000000000007</v>
      </c>
      <c r="W31">
        <v>-224</v>
      </c>
      <c r="X31">
        <v>9.8000000000000007</v>
      </c>
      <c r="Y31">
        <v>0</v>
      </c>
      <c r="Z31">
        <v>0</v>
      </c>
      <c r="AA31">
        <v>0</v>
      </c>
      <c r="AB31">
        <v>-70</v>
      </c>
    </row>
    <row r="32" spans="7:28">
      <c r="G32" t="s">
        <v>74</v>
      </c>
      <c r="H32" s="115">
        <v>0</v>
      </c>
      <c r="I32" s="88">
        <v>28.01</v>
      </c>
      <c r="J32" s="88">
        <v>0</v>
      </c>
      <c r="K32" s="88">
        <v>0</v>
      </c>
      <c r="L32" s="88">
        <v>0</v>
      </c>
      <c r="M32" s="116">
        <v>0.77</v>
      </c>
      <c r="N32" s="115">
        <v>-176</v>
      </c>
      <c r="O32" s="88">
        <v>0</v>
      </c>
      <c r="P32" s="88">
        <v>-70</v>
      </c>
      <c r="Q32" s="88">
        <v>0</v>
      </c>
      <c r="R32" s="88">
        <v>-7.2</v>
      </c>
      <c r="S32" s="116">
        <v>0</v>
      </c>
      <c r="U32" s="115">
        <v>-253.2</v>
      </c>
      <c r="V32" s="116">
        <v>28.78</v>
      </c>
      <c r="W32">
        <v>-176</v>
      </c>
      <c r="X32">
        <v>28.01</v>
      </c>
      <c r="Y32">
        <v>-7.2</v>
      </c>
      <c r="Z32">
        <v>0</v>
      </c>
      <c r="AA32">
        <v>0.77</v>
      </c>
      <c r="AB32">
        <v>-70</v>
      </c>
    </row>
    <row r="33" spans="7:28">
      <c r="G33" t="s">
        <v>75</v>
      </c>
      <c r="H33" s="115">
        <v>0</v>
      </c>
      <c r="I33" s="88">
        <v>19.329999999999998</v>
      </c>
      <c r="J33" s="88">
        <v>0</v>
      </c>
      <c r="K33" s="88">
        <v>0</v>
      </c>
      <c r="L33" s="88">
        <v>0</v>
      </c>
      <c r="M33" s="116">
        <v>0</v>
      </c>
      <c r="N33" s="115">
        <v>-175</v>
      </c>
      <c r="O33" s="88">
        <v>0</v>
      </c>
      <c r="P33" s="88">
        <v>-165</v>
      </c>
      <c r="Q33" s="88">
        <v>0</v>
      </c>
      <c r="R33" s="88">
        <v>-3</v>
      </c>
      <c r="S33" s="116">
        <v>0</v>
      </c>
      <c r="U33" s="115">
        <v>-343</v>
      </c>
      <c r="V33" s="116">
        <v>19.329999999999998</v>
      </c>
      <c r="W33">
        <v>-175</v>
      </c>
      <c r="X33">
        <v>19.329999999999998</v>
      </c>
      <c r="Y33">
        <v>-3</v>
      </c>
      <c r="Z33">
        <v>0</v>
      </c>
      <c r="AA33">
        <v>0</v>
      </c>
      <c r="AB33">
        <v>-165</v>
      </c>
    </row>
    <row r="34" spans="7:28">
      <c r="G34" t="s">
        <v>76</v>
      </c>
      <c r="H34" s="115">
        <v>0</v>
      </c>
      <c r="I34" s="88">
        <v>18.93</v>
      </c>
      <c r="J34" s="88">
        <v>0</v>
      </c>
      <c r="K34" s="88">
        <v>0</v>
      </c>
      <c r="L34" s="88">
        <v>0</v>
      </c>
      <c r="M34" s="116">
        <v>0</v>
      </c>
      <c r="N34" s="115">
        <v>-176</v>
      </c>
      <c r="O34" s="88">
        <v>0</v>
      </c>
      <c r="P34" s="88">
        <v>-100</v>
      </c>
      <c r="Q34" s="88">
        <v>0</v>
      </c>
      <c r="R34" s="88">
        <v>-2</v>
      </c>
      <c r="S34" s="116">
        <v>0</v>
      </c>
      <c r="U34" s="115">
        <v>-278</v>
      </c>
      <c r="V34" s="116">
        <v>18.93</v>
      </c>
      <c r="W34">
        <v>-176</v>
      </c>
      <c r="X34">
        <v>18.93</v>
      </c>
      <c r="Y34">
        <v>-2</v>
      </c>
      <c r="Z34">
        <v>0</v>
      </c>
      <c r="AA34">
        <v>0</v>
      </c>
      <c r="AB34">
        <v>-100</v>
      </c>
    </row>
    <row r="35" spans="7:28">
      <c r="G35" t="s">
        <v>77</v>
      </c>
      <c r="H35" s="115">
        <v>0</v>
      </c>
      <c r="I35" s="88">
        <v>27.72</v>
      </c>
      <c r="J35" s="88">
        <v>0</v>
      </c>
      <c r="K35" s="88">
        <v>0</v>
      </c>
      <c r="L35" s="88">
        <v>0</v>
      </c>
      <c r="M35" s="116">
        <v>0</v>
      </c>
      <c r="N35" s="115">
        <v>-205</v>
      </c>
      <c r="O35" s="88">
        <v>0</v>
      </c>
      <c r="P35" s="88">
        <v>-95</v>
      </c>
      <c r="Q35" s="88">
        <v>0</v>
      </c>
      <c r="R35" s="88">
        <v>-2</v>
      </c>
      <c r="S35" s="116">
        <v>0</v>
      </c>
      <c r="U35" s="115">
        <v>-302</v>
      </c>
      <c r="V35" s="116">
        <v>27.72</v>
      </c>
      <c r="W35">
        <v>-205</v>
      </c>
      <c r="X35">
        <v>27.72</v>
      </c>
      <c r="Y35">
        <v>-2</v>
      </c>
      <c r="Z35">
        <v>0</v>
      </c>
      <c r="AA35">
        <v>0</v>
      </c>
      <c r="AB35">
        <v>-95</v>
      </c>
    </row>
    <row r="36" spans="7:28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-156</v>
      </c>
      <c r="O36" s="88">
        <v>-10</v>
      </c>
      <c r="P36" s="88">
        <v>-88</v>
      </c>
      <c r="Q36" s="88">
        <v>0</v>
      </c>
      <c r="R36" s="88">
        <v>-1</v>
      </c>
      <c r="S36" s="116">
        <v>0</v>
      </c>
      <c r="U36" s="115">
        <v>-255</v>
      </c>
      <c r="V36" s="116">
        <v>0</v>
      </c>
      <c r="W36">
        <v>-156</v>
      </c>
      <c r="X36">
        <v>-10</v>
      </c>
      <c r="Y36">
        <v>-1</v>
      </c>
      <c r="Z36">
        <v>0</v>
      </c>
      <c r="AA36">
        <v>0</v>
      </c>
      <c r="AB36">
        <v>-88</v>
      </c>
    </row>
    <row r="37" spans="7:28">
      <c r="G37" t="s">
        <v>79</v>
      </c>
      <c r="H37" s="115">
        <v>0</v>
      </c>
      <c r="I37" s="88">
        <v>72.599999999999994</v>
      </c>
      <c r="J37" s="88">
        <v>0</v>
      </c>
      <c r="K37" s="88">
        <v>0</v>
      </c>
      <c r="L37" s="88">
        <v>2.9</v>
      </c>
      <c r="M37" s="116">
        <v>0</v>
      </c>
      <c r="N37" s="115">
        <v>-175</v>
      </c>
      <c r="O37" s="88">
        <v>0</v>
      </c>
      <c r="P37" s="88">
        <v>-90</v>
      </c>
      <c r="Q37" s="88">
        <v>-50</v>
      </c>
      <c r="R37" s="88">
        <v>0</v>
      </c>
      <c r="S37" s="116">
        <v>0</v>
      </c>
      <c r="U37" s="115">
        <v>-315</v>
      </c>
      <c r="V37" s="116">
        <v>75.5</v>
      </c>
      <c r="W37">
        <v>-175</v>
      </c>
      <c r="X37">
        <v>72.599999999999994</v>
      </c>
      <c r="Y37">
        <v>2.9</v>
      </c>
      <c r="Z37">
        <v>-50</v>
      </c>
      <c r="AA37">
        <v>0</v>
      </c>
      <c r="AB37">
        <v>-90</v>
      </c>
    </row>
    <row r="38" spans="7:28">
      <c r="G38" t="s">
        <v>80</v>
      </c>
      <c r="H38" s="115">
        <v>0</v>
      </c>
      <c r="I38" s="88">
        <v>72.59</v>
      </c>
      <c r="J38" s="88">
        <v>0</v>
      </c>
      <c r="K38" s="88">
        <v>0</v>
      </c>
      <c r="L38" s="88">
        <v>0</v>
      </c>
      <c r="M38" s="116">
        <v>0</v>
      </c>
      <c r="N38" s="115">
        <v>-195</v>
      </c>
      <c r="O38" s="88">
        <v>0</v>
      </c>
      <c r="P38" s="88">
        <v>-105</v>
      </c>
      <c r="Q38" s="88">
        <v>0</v>
      </c>
      <c r="R38" s="88">
        <v>-2.2999999999999998</v>
      </c>
      <c r="S38" s="116">
        <v>0</v>
      </c>
      <c r="U38" s="115">
        <v>-302.3</v>
      </c>
      <c r="V38" s="116">
        <v>72.59</v>
      </c>
      <c r="W38">
        <v>-195</v>
      </c>
      <c r="X38">
        <v>72.59</v>
      </c>
      <c r="Y38">
        <v>-2.2999999999999998</v>
      </c>
      <c r="Z38">
        <v>0</v>
      </c>
      <c r="AA38">
        <v>0</v>
      </c>
      <c r="AB38">
        <v>-105</v>
      </c>
    </row>
    <row r="39" spans="7:28">
      <c r="G39" t="s">
        <v>81</v>
      </c>
      <c r="H39" s="115">
        <v>0</v>
      </c>
      <c r="I39" s="88">
        <v>38.72</v>
      </c>
      <c r="J39" s="88">
        <v>0</v>
      </c>
      <c r="K39" s="88">
        <v>0</v>
      </c>
      <c r="L39" s="88">
        <v>0</v>
      </c>
      <c r="M39" s="116">
        <v>0</v>
      </c>
      <c r="N39" s="115">
        <v>-252</v>
      </c>
      <c r="O39" s="88">
        <v>0</v>
      </c>
      <c r="P39" s="88">
        <v>-100</v>
      </c>
      <c r="Q39" s="88">
        <v>0</v>
      </c>
      <c r="R39" s="88">
        <v>0</v>
      </c>
      <c r="S39" s="116">
        <v>0</v>
      </c>
      <c r="U39" s="115">
        <v>-352</v>
      </c>
      <c r="V39" s="116">
        <v>38.72</v>
      </c>
      <c r="W39">
        <v>-252</v>
      </c>
      <c r="X39">
        <v>38.72</v>
      </c>
      <c r="Y39">
        <v>0</v>
      </c>
      <c r="Z39">
        <v>0</v>
      </c>
      <c r="AA39">
        <v>0</v>
      </c>
      <c r="AB39">
        <v>-100</v>
      </c>
    </row>
    <row r="40" spans="7:28">
      <c r="G40" t="s">
        <v>82</v>
      </c>
      <c r="H40" s="115">
        <v>0</v>
      </c>
      <c r="I40" s="88">
        <v>48.4</v>
      </c>
      <c r="J40" s="88">
        <v>0</v>
      </c>
      <c r="K40" s="88">
        <v>0</v>
      </c>
      <c r="L40" s="88">
        <v>0</v>
      </c>
      <c r="M40" s="116">
        <v>0</v>
      </c>
      <c r="N40" s="115">
        <v>-201</v>
      </c>
      <c r="O40" s="88">
        <v>0</v>
      </c>
      <c r="P40" s="88">
        <v>-135</v>
      </c>
      <c r="Q40" s="88">
        <v>0</v>
      </c>
      <c r="R40" s="88">
        <v>0</v>
      </c>
      <c r="S40" s="116">
        <v>0</v>
      </c>
      <c r="U40" s="115">
        <v>-336</v>
      </c>
      <c r="V40" s="116">
        <v>48.4</v>
      </c>
      <c r="W40">
        <v>-201</v>
      </c>
      <c r="X40">
        <v>48.4</v>
      </c>
      <c r="Y40">
        <v>0</v>
      </c>
      <c r="Z40">
        <v>0</v>
      </c>
      <c r="AA40">
        <v>0</v>
      </c>
      <c r="AB40">
        <v>-135</v>
      </c>
    </row>
    <row r="41" spans="7:28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-271</v>
      </c>
      <c r="O41" s="88">
        <v>0</v>
      </c>
      <c r="P41" s="88">
        <v>-75</v>
      </c>
      <c r="Q41" s="88">
        <v>0</v>
      </c>
      <c r="R41" s="88">
        <v>0</v>
      </c>
      <c r="S41" s="116">
        <v>0</v>
      </c>
      <c r="U41" s="115">
        <v>-346</v>
      </c>
      <c r="V41" s="116">
        <v>0</v>
      </c>
      <c r="W41">
        <v>-271</v>
      </c>
      <c r="X41">
        <v>0</v>
      </c>
      <c r="Y41">
        <v>0</v>
      </c>
      <c r="Z41">
        <v>0</v>
      </c>
      <c r="AA41">
        <v>0</v>
      </c>
      <c r="AB41">
        <v>-75</v>
      </c>
    </row>
    <row r="42" spans="7:28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-217</v>
      </c>
      <c r="O42" s="88">
        <v>0</v>
      </c>
      <c r="P42" s="88">
        <v>-70</v>
      </c>
      <c r="Q42" s="88">
        <v>0</v>
      </c>
      <c r="R42" s="88">
        <v>0</v>
      </c>
      <c r="S42" s="116">
        <v>0</v>
      </c>
      <c r="U42" s="115">
        <v>-287</v>
      </c>
      <c r="V42" s="116">
        <v>0</v>
      </c>
      <c r="W42">
        <v>-217</v>
      </c>
      <c r="X42">
        <v>0</v>
      </c>
      <c r="Y42">
        <v>0</v>
      </c>
      <c r="Z42">
        <v>0</v>
      </c>
      <c r="AA42">
        <v>0</v>
      </c>
      <c r="AB42">
        <v>-70</v>
      </c>
    </row>
    <row r="43" spans="7:28">
      <c r="G43" t="s">
        <v>85</v>
      </c>
      <c r="H43" s="115">
        <v>0</v>
      </c>
      <c r="I43" s="88">
        <v>9.68</v>
      </c>
      <c r="J43" s="88">
        <v>0</v>
      </c>
      <c r="K43" s="88">
        <v>0</v>
      </c>
      <c r="L43" s="88">
        <v>3.58</v>
      </c>
      <c r="M43" s="116">
        <v>0</v>
      </c>
      <c r="N43" s="115">
        <v>-215.98</v>
      </c>
      <c r="O43" s="88">
        <v>0</v>
      </c>
      <c r="P43" s="88">
        <v>-75</v>
      </c>
      <c r="Q43" s="88">
        <v>-25</v>
      </c>
      <c r="R43" s="88">
        <v>0</v>
      </c>
      <c r="S43" s="116">
        <v>0</v>
      </c>
      <c r="U43" s="115">
        <v>-315.98</v>
      </c>
      <c r="V43" s="116">
        <v>13.26</v>
      </c>
      <c r="W43">
        <v>-215.98</v>
      </c>
      <c r="X43">
        <v>9.68</v>
      </c>
      <c r="Y43">
        <v>3.58</v>
      </c>
      <c r="Z43">
        <v>-25</v>
      </c>
      <c r="AA43">
        <v>0</v>
      </c>
      <c r="AB43">
        <v>-75</v>
      </c>
    </row>
    <row r="44" spans="7:28">
      <c r="G44" t="s">
        <v>86</v>
      </c>
      <c r="H44" s="115">
        <v>0</v>
      </c>
      <c r="I44" s="88">
        <v>9.68</v>
      </c>
      <c r="J44" s="88">
        <v>0</v>
      </c>
      <c r="K44" s="88">
        <v>0</v>
      </c>
      <c r="L44" s="88">
        <v>0</v>
      </c>
      <c r="M44" s="116">
        <v>0</v>
      </c>
      <c r="N44" s="115">
        <v>-210</v>
      </c>
      <c r="O44" s="88">
        <v>0</v>
      </c>
      <c r="P44" s="88">
        <v>-75</v>
      </c>
      <c r="Q44" s="88">
        <v>0</v>
      </c>
      <c r="R44" s="88">
        <v>-1.3</v>
      </c>
      <c r="S44" s="116">
        <v>0</v>
      </c>
      <c r="U44" s="115">
        <v>-286.3</v>
      </c>
      <c r="V44" s="116">
        <v>9.68</v>
      </c>
      <c r="W44">
        <v>-210</v>
      </c>
      <c r="X44">
        <v>9.68</v>
      </c>
      <c r="Y44">
        <v>-1.3</v>
      </c>
      <c r="Z44">
        <v>0</v>
      </c>
      <c r="AA44">
        <v>0</v>
      </c>
      <c r="AB44">
        <v>-75</v>
      </c>
    </row>
    <row r="45" spans="7:28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-268.08</v>
      </c>
      <c r="O45" s="88">
        <v>-50</v>
      </c>
      <c r="P45" s="88">
        <v>-55</v>
      </c>
      <c r="Q45" s="88">
        <v>0</v>
      </c>
      <c r="R45" s="88">
        <v>-2.2999999999999998</v>
      </c>
      <c r="S45" s="116">
        <v>0</v>
      </c>
      <c r="U45" s="115">
        <v>-375.38</v>
      </c>
      <c r="V45" s="116">
        <v>0</v>
      </c>
      <c r="W45">
        <v>-268.08</v>
      </c>
      <c r="X45">
        <v>-50</v>
      </c>
      <c r="Y45">
        <v>-2.2999999999999998</v>
      </c>
      <c r="Z45">
        <v>0</v>
      </c>
      <c r="AA45">
        <v>0</v>
      </c>
      <c r="AB45">
        <v>-55</v>
      </c>
    </row>
    <row r="46" spans="7:28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-238.08</v>
      </c>
      <c r="O46" s="88">
        <v>-25</v>
      </c>
      <c r="P46" s="88">
        <v>-55</v>
      </c>
      <c r="Q46" s="88">
        <v>0</v>
      </c>
      <c r="R46" s="88">
        <v>0</v>
      </c>
      <c r="S46" s="116">
        <v>0</v>
      </c>
      <c r="U46" s="115">
        <v>-318.08</v>
      </c>
      <c r="V46" s="116">
        <v>0</v>
      </c>
      <c r="W46">
        <v>-238.08</v>
      </c>
      <c r="X46">
        <v>-25</v>
      </c>
      <c r="Y46">
        <v>0</v>
      </c>
      <c r="Z46">
        <v>0</v>
      </c>
      <c r="AA46">
        <v>0</v>
      </c>
      <c r="AB46">
        <v>-55</v>
      </c>
    </row>
    <row r="47" spans="7:28">
      <c r="G47" t="s">
        <v>89</v>
      </c>
      <c r="H47" s="115">
        <v>0</v>
      </c>
      <c r="I47" s="88">
        <v>24.2</v>
      </c>
      <c r="J47" s="88">
        <v>0</v>
      </c>
      <c r="K47" s="88">
        <v>0</v>
      </c>
      <c r="L47" s="88">
        <v>0</v>
      </c>
      <c r="M47" s="116">
        <v>0</v>
      </c>
      <c r="N47" s="115">
        <v>-239.3</v>
      </c>
      <c r="O47" s="88">
        <v>0</v>
      </c>
      <c r="P47" s="88">
        <v>-100</v>
      </c>
      <c r="Q47" s="88">
        <v>0</v>
      </c>
      <c r="R47" s="88">
        <v>0</v>
      </c>
      <c r="S47" s="116">
        <v>0</v>
      </c>
      <c r="U47" s="115">
        <v>-339.3</v>
      </c>
      <c r="V47" s="116">
        <v>24.2</v>
      </c>
      <c r="W47">
        <v>-239.3</v>
      </c>
      <c r="X47">
        <v>24.2</v>
      </c>
      <c r="Y47">
        <v>0</v>
      </c>
      <c r="Z47">
        <v>0</v>
      </c>
      <c r="AA47">
        <v>0</v>
      </c>
      <c r="AB47">
        <v>-100</v>
      </c>
    </row>
    <row r="48" spans="7:28">
      <c r="G48" t="s">
        <v>90</v>
      </c>
      <c r="H48" s="115">
        <v>0</v>
      </c>
      <c r="I48" s="88">
        <v>22.26</v>
      </c>
      <c r="J48" s="88">
        <v>0</v>
      </c>
      <c r="K48" s="88">
        <v>0</v>
      </c>
      <c r="L48" s="88">
        <v>0</v>
      </c>
      <c r="M48" s="116">
        <v>0</v>
      </c>
      <c r="N48" s="115">
        <v>-228.09</v>
      </c>
      <c r="O48" s="88">
        <v>0</v>
      </c>
      <c r="P48" s="88">
        <v>-60</v>
      </c>
      <c r="Q48" s="88">
        <v>0</v>
      </c>
      <c r="R48" s="88">
        <v>0</v>
      </c>
      <c r="S48" s="116">
        <v>0</v>
      </c>
      <c r="U48" s="115">
        <v>-288.08999999999997</v>
      </c>
      <c r="V48" s="116">
        <v>22.26</v>
      </c>
      <c r="W48">
        <v>-228.09</v>
      </c>
      <c r="X48">
        <v>22.26</v>
      </c>
      <c r="Y48">
        <v>0</v>
      </c>
      <c r="Z48">
        <v>0</v>
      </c>
      <c r="AA48">
        <v>0</v>
      </c>
      <c r="AB48">
        <v>-60</v>
      </c>
    </row>
    <row r="49" spans="7:28">
      <c r="G49" t="s">
        <v>91</v>
      </c>
      <c r="H49" s="115">
        <v>0</v>
      </c>
      <c r="I49" s="88">
        <v>9.68</v>
      </c>
      <c r="J49" s="88">
        <v>0</v>
      </c>
      <c r="K49" s="88">
        <v>0</v>
      </c>
      <c r="L49" s="88">
        <v>3.87</v>
      </c>
      <c r="M49" s="116">
        <v>0</v>
      </c>
      <c r="N49" s="115">
        <v>-100</v>
      </c>
      <c r="O49" s="88">
        <v>0</v>
      </c>
      <c r="P49" s="88">
        <v>-70</v>
      </c>
      <c r="Q49" s="88">
        <v>-50</v>
      </c>
      <c r="R49" s="88">
        <v>0</v>
      </c>
      <c r="S49" s="116">
        <v>0</v>
      </c>
      <c r="U49" s="115">
        <v>-220</v>
      </c>
      <c r="V49" s="116">
        <v>13.55</v>
      </c>
      <c r="W49">
        <v>-100</v>
      </c>
      <c r="X49">
        <v>9.68</v>
      </c>
      <c r="Y49">
        <v>3.87</v>
      </c>
      <c r="Z49">
        <v>-50</v>
      </c>
      <c r="AA49">
        <v>0</v>
      </c>
      <c r="AB49">
        <v>-70</v>
      </c>
    </row>
    <row r="50" spans="7:28">
      <c r="G50" t="s">
        <v>92</v>
      </c>
      <c r="H50" s="115">
        <v>0</v>
      </c>
      <c r="I50" s="88">
        <v>9.68</v>
      </c>
      <c r="J50" s="88">
        <v>0</v>
      </c>
      <c r="K50" s="88">
        <v>0</v>
      </c>
      <c r="L50" s="88">
        <v>0</v>
      </c>
      <c r="M50" s="116">
        <v>0</v>
      </c>
      <c r="N50" s="115">
        <v>-77.900000000000006</v>
      </c>
      <c r="O50" s="88">
        <v>0</v>
      </c>
      <c r="P50" s="88">
        <v>-70</v>
      </c>
      <c r="Q50" s="88">
        <v>0</v>
      </c>
      <c r="R50" s="88">
        <v>-1.8</v>
      </c>
      <c r="S50" s="116">
        <v>0</v>
      </c>
      <c r="U50" s="115">
        <v>-149.69999999999999</v>
      </c>
      <c r="V50" s="116">
        <v>9.68</v>
      </c>
      <c r="W50">
        <v>-77.900000000000006</v>
      </c>
      <c r="X50">
        <v>9.68</v>
      </c>
      <c r="Y50">
        <v>-1.8</v>
      </c>
      <c r="Z50">
        <v>0</v>
      </c>
      <c r="AA50">
        <v>0</v>
      </c>
      <c r="AB50">
        <v>-70</v>
      </c>
    </row>
    <row r="51" spans="7:28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-108.85</v>
      </c>
      <c r="O51" s="88">
        <v>-55</v>
      </c>
      <c r="P51" s="88">
        <v>-110</v>
      </c>
      <c r="Q51" s="88">
        <v>0</v>
      </c>
      <c r="R51" s="88">
        <v>0</v>
      </c>
      <c r="S51" s="116">
        <v>0</v>
      </c>
      <c r="U51" s="115">
        <v>-273.85000000000002</v>
      </c>
      <c r="V51" s="116">
        <v>0</v>
      </c>
      <c r="W51">
        <v>-108.85</v>
      </c>
      <c r="X51">
        <v>-55</v>
      </c>
      <c r="Y51">
        <v>0</v>
      </c>
      <c r="Z51">
        <v>0</v>
      </c>
      <c r="AA51">
        <v>0</v>
      </c>
      <c r="AB51">
        <v>-110</v>
      </c>
    </row>
    <row r="52" spans="7:28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-119.29</v>
      </c>
      <c r="O52" s="88">
        <v>-15</v>
      </c>
      <c r="P52" s="88">
        <v>-90</v>
      </c>
      <c r="Q52" s="88">
        <v>0</v>
      </c>
      <c r="R52" s="88">
        <v>0</v>
      </c>
      <c r="S52" s="116">
        <v>0</v>
      </c>
      <c r="U52" s="115">
        <v>-224.29</v>
      </c>
      <c r="V52" s="116">
        <v>0</v>
      </c>
      <c r="W52">
        <v>-119.29</v>
      </c>
      <c r="X52">
        <v>-15</v>
      </c>
      <c r="Y52">
        <v>0</v>
      </c>
      <c r="Z52">
        <v>0</v>
      </c>
      <c r="AA52">
        <v>0</v>
      </c>
      <c r="AB52">
        <v>-90</v>
      </c>
    </row>
    <row r="53" spans="7:28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3.58</v>
      </c>
      <c r="N53" s="115">
        <v>-165</v>
      </c>
      <c r="O53" s="88">
        <v>-30</v>
      </c>
      <c r="P53" s="88">
        <v>-140</v>
      </c>
      <c r="Q53" s="88">
        <v>0</v>
      </c>
      <c r="R53" s="88">
        <v>0</v>
      </c>
      <c r="S53" s="116">
        <v>0</v>
      </c>
      <c r="U53" s="115">
        <v>-335</v>
      </c>
      <c r="V53" s="116">
        <v>3.58</v>
      </c>
      <c r="W53">
        <v>-165</v>
      </c>
      <c r="X53">
        <v>-30</v>
      </c>
      <c r="Y53">
        <v>0</v>
      </c>
      <c r="Z53">
        <v>0</v>
      </c>
      <c r="AA53">
        <v>3.58</v>
      </c>
      <c r="AB53">
        <v>-140</v>
      </c>
    </row>
    <row r="54" spans="7:28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-163</v>
      </c>
      <c r="O54" s="88">
        <v>-40</v>
      </c>
      <c r="P54" s="88">
        <v>-90</v>
      </c>
      <c r="Q54" s="88">
        <v>0</v>
      </c>
      <c r="R54" s="88">
        <v>0</v>
      </c>
      <c r="S54" s="116">
        <v>0</v>
      </c>
      <c r="U54" s="115">
        <v>-293</v>
      </c>
      <c r="V54" s="116">
        <v>0</v>
      </c>
      <c r="W54">
        <v>-163</v>
      </c>
      <c r="X54">
        <v>-40</v>
      </c>
      <c r="Y54">
        <v>0</v>
      </c>
      <c r="Z54">
        <v>0</v>
      </c>
      <c r="AA54">
        <v>0</v>
      </c>
      <c r="AB54">
        <v>-90</v>
      </c>
    </row>
    <row r="55" spans="7:28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4.84</v>
      </c>
      <c r="M55" s="116">
        <v>3.58</v>
      </c>
      <c r="N55" s="115">
        <v>0</v>
      </c>
      <c r="O55" s="88">
        <v>-68</v>
      </c>
      <c r="P55" s="88">
        <v>-270</v>
      </c>
      <c r="Q55" s="88">
        <v>0</v>
      </c>
      <c r="R55" s="88">
        <v>0</v>
      </c>
      <c r="S55" s="116">
        <v>0</v>
      </c>
      <c r="U55" s="115">
        <v>-338</v>
      </c>
      <c r="V55" s="116">
        <v>8.42</v>
      </c>
      <c r="W55">
        <v>0</v>
      </c>
      <c r="X55">
        <v>-68</v>
      </c>
      <c r="Y55">
        <v>4.84</v>
      </c>
      <c r="Z55">
        <v>0</v>
      </c>
      <c r="AA55">
        <v>3.58</v>
      </c>
      <c r="AB55">
        <v>-270</v>
      </c>
    </row>
    <row r="56" spans="7:28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3.58</v>
      </c>
      <c r="N56" s="115">
        <v>-142</v>
      </c>
      <c r="O56" s="88">
        <v>-55</v>
      </c>
      <c r="P56" s="88">
        <v>-100</v>
      </c>
      <c r="Q56" s="88">
        <v>0</v>
      </c>
      <c r="R56" s="88">
        <v>-1.5</v>
      </c>
      <c r="S56" s="116">
        <v>0</v>
      </c>
      <c r="U56" s="115">
        <v>-298.5</v>
      </c>
      <c r="V56" s="116">
        <v>3.58</v>
      </c>
      <c r="W56">
        <v>-142</v>
      </c>
      <c r="X56">
        <v>-55</v>
      </c>
      <c r="Y56">
        <v>-1.5</v>
      </c>
      <c r="Z56">
        <v>0</v>
      </c>
      <c r="AA56">
        <v>3.58</v>
      </c>
      <c r="AB56">
        <v>-100</v>
      </c>
    </row>
    <row r="57" spans="7:28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2.81</v>
      </c>
      <c r="N57" s="115">
        <v>-255</v>
      </c>
      <c r="O57" s="88">
        <v>-17</v>
      </c>
      <c r="P57" s="88">
        <v>-130</v>
      </c>
      <c r="Q57" s="88">
        <v>0</v>
      </c>
      <c r="R57" s="88">
        <v>0</v>
      </c>
      <c r="S57" s="116">
        <v>0</v>
      </c>
      <c r="U57" s="115">
        <v>-402</v>
      </c>
      <c r="V57" s="116">
        <v>2.81</v>
      </c>
      <c r="W57">
        <v>-255</v>
      </c>
      <c r="X57">
        <v>-17</v>
      </c>
      <c r="Y57">
        <v>0</v>
      </c>
      <c r="Z57">
        <v>0</v>
      </c>
      <c r="AA57">
        <v>2.81</v>
      </c>
      <c r="AB57">
        <v>-130</v>
      </c>
    </row>
    <row r="58" spans="7:28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3.58</v>
      </c>
      <c r="N58" s="115">
        <v>-299</v>
      </c>
      <c r="O58" s="88">
        <v>-63</v>
      </c>
      <c r="P58" s="88">
        <v>-100</v>
      </c>
      <c r="Q58" s="88">
        <v>0</v>
      </c>
      <c r="R58" s="88">
        <v>0</v>
      </c>
      <c r="S58" s="116">
        <v>0</v>
      </c>
      <c r="U58" s="115">
        <v>-462</v>
      </c>
      <c r="V58" s="116">
        <v>3.58</v>
      </c>
      <c r="W58">
        <v>-299</v>
      </c>
      <c r="X58">
        <v>-63</v>
      </c>
      <c r="Y58">
        <v>0</v>
      </c>
      <c r="Z58">
        <v>0</v>
      </c>
      <c r="AA58">
        <v>3.58</v>
      </c>
      <c r="AB58">
        <v>-100</v>
      </c>
    </row>
    <row r="59" spans="7:28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-324</v>
      </c>
      <c r="O59" s="88">
        <v>-1</v>
      </c>
      <c r="P59" s="88">
        <v>-125</v>
      </c>
      <c r="Q59" s="88">
        <v>0</v>
      </c>
      <c r="R59" s="88">
        <v>0</v>
      </c>
      <c r="S59" s="116">
        <v>0</v>
      </c>
      <c r="U59" s="115">
        <v>-450</v>
      </c>
      <c r="V59" s="116">
        <v>0</v>
      </c>
      <c r="W59">
        <v>-324</v>
      </c>
      <c r="X59">
        <v>-1</v>
      </c>
      <c r="Y59">
        <v>0</v>
      </c>
      <c r="Z59">
        <v>0</v>
      </c>
      <c r="AA59">
        <v>0</v>
      </c>
      <c r="AB59">
        <v>-125</v>
      </c>
    </row>
    <row r="60" spans="7:28">
      <c r="G60" t="s">
        <v>102</v>
      </c>
      <c r="H60" s="115">
        <v>0</v>
      </c>
      <c r="I60" s="88">
        <v>7.74</v>
      </c>
      <c r="J60" s="88">
        <v>0</v>
      </c>
      <c r="K60" s="88">
        <v>0</v>
      </c>
      <c r="L60" s="88">
        <v>0</v>
      </c>
      <c r="M60" s="116">
        <v>0</v>
      </c>
      <c r="N60" s="115">
        <v>-242</v>
      </c>
      <c r="O60" s="88">
        <v>0</v>
      </c>
      <c r="P60" s="88">
        <v>-70</v>
      </c>
      <c r="Q60" s="88">
        <v>0</v>
      </c>
      <c r="R60" s="88">
        <v>0</v>
      </c>
      <c r="S60" s="116">
        <v>0</v>
      </c>
      <c r="U60" s="115">
        <v>-312</v>
      </c>
      <c r="V60" s="116">
        <v>7.74</v>
      </c>
      <c r="W60">
        <v>-242</v>
      </c>
      <c r="X60">
        <v>7.74</v>
      </c>
      <c r="Y60">
        <v>0</v>
      </c>
      <c r="Z60">
        <v>0</v>
      </c>
      <c r="AA60">
        <v>0</v>
      </c>
      <c r="AB60">
        <v>-70</v>
      </c>
    </row>
    <row r="61" spans="7:28">
      <c r="G61" t="s">
        <v>103</v>
      </c>
      <c r="H61" s="115">
        <v>0</v>
      </c>
      <c r="I61" s="88">
        <v>19.36</v>
      </c>
      <c r="J61" s="88">
        <v>0</v>
      </c>
      <c r="K61" s="88">
        <v>0</v>
      </c>
      <c r="L61" s="88">
        <v>2.9</v>
      </c>
      <c r="M61" s="116">
        <v>0</v>
      </c>
      <c r="N61" s="115">
        <v>-195</v>
      </c>
      <c r="O61" s="88">
        <v>0</v>
      </c>
      <c r="P61" s="88">
        <v>-50</v>
      </c>
      <c r="Q61" s="88">
        <v>-65</v>
      </c>
      <c r="R61" s="88">
        <v>0</v>
      </c>
      <c r="S61" s="116">
        <v>0</v>
      </c>
      <c r="U61" s="115">
        <v>-310</v>
      </c>
      <c r="V61" s="116">
        <v>22.26</v>
      </c>
      <c r="W61">
        <v>-195</v>
      </c>
      <c r="X61">
        <v>19.36</v>
      </c>
      <c r="Y61">
        <v>2.9</v>
      </c>
      <c r="Z61">
        <v>-65</v>
      </c>
      <c r="AA61">
        <v>0</v>
      </c>
      <c r="AB61">
        <v>-50</v>
      </c>
    </row>
    <row r="62" spans="7:28">
      <c r="G62" t="s">
        <v>104</v>
      </c>
      <c r="H62" s="115">
        <v>0</v>
      </c>
      <c r="I62" s="88">
        <v>29.04</v>
      </c>
      <c r="J62" s="88">
        <v>0</v>
      </c>
      <c r="K62" s="88">
        <v>0</v>
      </c>
      <c r="L62" s="88">
        <v>0</v>
      </c>
      <c r="M62" s="116">
        <v>3.58</v>
      </c>
      <c r="N62" s="115">
        <v>-147</v>
      </c>
      <c r="O62" s="88">
        <v>0</v>
      </c>
      <c r="P62" s="88">
        <v>-50</v>
      </c>
      <c r="Q62" s="88">
        <v>0</v>
      </c>
      <c r="R62" s="88">
        <v>-3</v>
      </c>
      <c r="S62" s="116">
        <v>0</v>
      </c>
      <c r="U62" s="115">
        <v>-200</v>
      </c>
      <c r="V62" s="116">
        <v>32.619999999999997</v>
      </c>
      <c r="W62">
        <v>-147</v>
      </c>
      <c r="X62">
        <v>29.04</v>
      </c>
      <c r="Y62">
        <v>-3</v>
      </c>
      <c r="Z62">
        <v>0</v>
      </c>
      <c r="AA62">
        <v>3.58</v>
      </c>
      <c r="AB62">
        <v>-50</v>
      </c>
    </row>
    <row r="63" spans="7:28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-130</v>
      </c>
      <c r="O63" s="88">
        <v>-20</v>
      </c>
      <c r="P63" s="88">
        <v>-110</v>
      </c>
      <c r="Q63" s="88">
        <v>0</v>
      </c>
      <c r="R63" s="88">
        <v>0</v>
      </c>
      <c r="S63" s="116">
        <v>0</v>
      </c>
      <c r="U63" s="115">
        <v>-260</v>
      </c>
      <c r="V63" s="116">
        <v>0</v>
      </c>
      <c r="W63">
        <v>-130</v>
      </c>
      <c r="X63">
        <v>-20</v>
      </c>
      <c r="Y63">
        <v>0</v>
      </c>
      <c r="Z63">
        <v>0</v>
      </c>
      <c r="AA63">
        <v>0</v>
      </c>
      <c r="AB63">
        <v>-110</v>
      </c>
    </row>
    <row r="64" spans="7:28">
      <c r="G64" t="s">
        <v>106</v>
      </c>
      <c r="H64" s="115">
        <v>0</v>
      </c>
      <c r="I64" s="88">
        <v>9.68</v>
      </c>
      <c r="J64" s="88">
        <v>0</v>
      </c>
      <c r="K64" s="88">
        <v>0</v>
      </c>
      <c r="L64" s="88">
        <v>0</v>
      </c>
      <c r="M64" s="116">
        <v>0</v>
      </c>
      <c r="N64" s="115">
        <v>-115</v>
      </c>
      <c r="O64" s="88">
        <v>0</v>
      </c>
      <c r="P64" s="88">
        <v>-50</v>
      </c>
      <c r="Q64" s="88">
        <v>0</v>
      </c>
      <c r="R64" s="88">
        <v>0</v>
      </c>
      <c r="S64" s="116">
        <v>0</v>
      </c>
      <c r="U64" s="115">
        <v>-165</v>
      </c>
      <c r="V64" s="116">
        <v>9.68</v>
      </c>
      <c r="W64">
        <v>-115</v>
      </c>
      <c r="X64">
        <v>9.68</v>
      </c>
      <c r="Y64">
        <v>0</v>
      </c>
      <c r="Z64">
        <v>0</v>
      </c>
      <c r="AA64">
        <v>0</v>
      </c>
      <c r="AB64">
        <v>-50</v>
      </c>
    </row>
    <row r="65" spans="7:28">
      <c r="G65" t="s">
        <v>107</v>
      </c>
      <c r="H65" s="115">
        <v>0</v>
      </c>
      <c r="I65" s="88">
        <v>4.84</v>
      </c>
      <c r="J65" s="88">
        <v>0</v>
      </c>
      <c r="K65" s="88">
        <v>0</v>
      </c>
      <c r="L65" s="88">
        <v>0</v>
      </c>
      <c r="M65" s="116">
        <v>0</v>
      </c>
      <c r="N65" s="115">
        <v>-156</v>
      </c>
      <c r="O65" s="88">
        <v>0</v>
      </c>
      <c r="P65" s="88">
        <v>-100</v>
      </c>
      <c r="Q65" s="88">
        <v>0</v>
      </c>
      <c r="R65" s="88">
        <v>0</v>
      </c>
      <c r="S65" s="116">
        <v>0</v>
      </c>
      <c r="U65" s="115">
        <v>-256</v>
      </c>
      <c r="V65" s="116">
        <v>4.84</v>
      </c>
      <c r="W65">
        <v>-156</v>
      </c>
      <c r="X65">
        <v>4.84</v>
      </c>
      <c r="Y65">
        <v>0</v>
      </c>
      <c r="Z65">
        <v>0</v>
      </c>
      <c r="AA65">
        <v>0</v>
      </c>
      <c r="AB65">
        <v>-100</v>
      </c>
    </row>
    <row r="66" spans="7:28">
      <c r="G66" t="s">
        <v>108</v>
      </c>
      <c r="H66" s="115">
        <v>0</v>
      </c>
      <c r="I66" s="88">
        <v>4.58</v>
      </c>
      <c r="J66" s="88">
        <v>0</v>
      </c>
      <c r="K66" s="88">
        <v>0</v>
      </c>
      <c r="L66" s="88">
        <v>0</v>
      </c>
      <c r="M66" s="116">
        <v>0</v>
      </c>
      <c r="N66" s="115">
        <v>-125</v>
      </c>
      <c r="O66" s="88">
        <v>0</v>
      </c>
      <c r="P66" s="88">
        <v>-20</v>
      </c>
      <c r="Q66" s="88">
        <v>0</v>
      </c>
      <c r="R66" s="88">
        <v>0</v>
      </c>
      <c r="S66" s="116">
        <v>0</v>
      </c>
      <c r="U66" s="115">
        <v>-145</v>
      </c>
      <c r="V66" s="116">
        <v>4.58</v>
      </c>
      <c r="W66">
        <v>-125</v>
      </c>
      <c r="X66">
        <v>4.58</v>
      </c>
      <c r="Y66">
        <v>0</v>
      </c>
      <c r="Z66">
        <v>0</v>
      </c>
      <c r="AA66">
        <v>0</v>
      </c>
      <c r="AB66">
        <v>-20</v>
      </c>
    </row>
    <row r="67" spans="7:28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2.63</v>
      </c>
      <c r="M67" s="116">
        <v>0</v>
      </c>
      <c r="N67" s="115">
        <v>-160</v>
      </c>
      <c r="O67" s="88">
        <v>-40</v>
      </c>
      <c r="P67" s="88">
        <v>-20</v>
      </c>
      <c r="Q67" s="88">
        <v>-45</v>
      </c>
      <c r="R67" s="88">
        <v>0</v>
      </c>
      <c r="S67" s="116">
        <v>0</v>
      </c>
      <c r="U67" s="115">
        <v>-265</v>
      </c>
      <c r="V67" s="116">
        <v>2.63</v>
      </c>
      <c r="W67">
        <v>-160</v>
      </c>
      <c r="X67">
        <v>-40</v>
      </c>
      <c r="Y67">
        <v>2.63</v>
      </c>
      <c r="Z67">
        <v>-45</v>
      </c>
      <c r="AA67">
        <v>0</v>
      </c>
      <c r="AB67">
        <v>-20</v>
      </c>
    </row>
    <row r="68" spans="7:28">
      <c r="G68" t="s">
        <v>110</v>
      </c>
      <c r="H68" s="115">
        <v>0</v>
      </c>
      <c r="I68" s="88">
        <v>4.8</v>
      </c>
      <c r="J68" s="88">
        <v>0</v>
      </c>
      <c r="K68" s="88">
        <v>0</v>
      </c>
      <c r="L68" s="88">
        <v>0</v>
      </c>
      <c r="M68" s="116">
        <v>4.16</v>
      </c>
      <c r="N68" s="115">
        <v>-137</v>
      </c>
      <c r="O68" s="88">
        <v>0</v>
      </c>
      <c r="P68" s="88">
        <v>-20</v>
      </c>
      <c r="Q68" s="88">
        <v>0</v>
      </c>
      <c r="R68" s="88">
        <v>-4</v>
      </c>
      <c r="S68" s="116">
        <v>0</v>
      </c>
      <c r="U68" s="115">
        <v>-161</v>
      </c>
      <c r="V68" s="116">
        <v>8.9600000000000009</v>
      </c>
      <c r="W68">
        <v>-137</v>
      </c>
      <c r="X68">
        <v>4.8</v>
      </c>
      <c r="Y68">
        <v>-4</v>
      </c>
      <c r="Z68">
        <v>0</v>
      </c>
      <c r="AA68">
        <v>4.16</v>
      </c>
      <c r="AB68">
        <v>-20</v>
      </c>
    </row>
    <row r="69" spans="7:28">
      <c r="G69" t="s">
        <v>111</v>
      </c>
      <c r="H69" s="115">
        <v>0</v>
      </c>
      <c r="I69" s="88">
        <v>5.38</v>
      </c>
      <c r="J69" s="88">
        <v>0</v>
      </c>
      <c r="K69" s="88">
        <v>0</v>
      </c>
      <c r="L69" s="88">
        <v>0</v>
      </c>
      <c r="M69" s="116">
        <v>0</v>
      </c>
      <c r="N69" s="115">
        <v>-165</v>
      </c>
      <c r="O69" s="88">
        <v>0</v>
      </c>
      <c r="P69" s="88">
        <v>-20</v>
      </c>
      <c r="Q69" s="88">
        <v>0</v>
      </c>
      <c r="R69" s="88">
        <v>-1</v>
      </c>
      <c r="S69" s="116">
        <v>0</v>
      </c>
      <c r="U69" s="115">
        <v>-186</v>
      </c>
      <c r="V69" s="116">
        <v>5.38</v>
      </c>
      <c r="W69">
        <v>-165</v>
      </c>
      <c r="X69">
        <v>5.38</v>
      </c>
      <c r="Y69">
        <v>-1</v>
      </c>
      <c r="Z69">
        <v>0</v>
      </c>
      <c r="AA69">
        <v>0</v>
      </c>
      <c r="AB69">
        <v>-20</v>
      </c>
    </row>
    <row r="70" spans="7:28">
      <c r="G70" t="s">
        <v>112</v>
      </c>
      <c r="H70" s="115">
        <v>0</v>
      </c>
      <c r="I70" s="88">
        <v>5.47</v>
      </c>
      <c r="J70" s="88">
        <v>0</v>
      </c>
      <c r="K70" s="88">
        <v>0</v>
      </c>
      <c r="L70" s="88">
        <v>0</v>
      </c>
      <c r="M70" s="116">
        <v>0</v>
      </c>
      <c r="N70" s="115">
        <v>-141</v>
      </c>
      <c r="O70" s="88">
        <v>0</v>
      </c>
      <c r="P70" s="88">
        <v>-20</v>
      </c>
      <c r="Q70" s="88">
        <v>0</v>
      </c>
      <c r="R70" s="88">
        <v>-1</v>
      </c>
      <c r="S70" s="116">
        <v>0</v>
      </c>
      <c r="U70" s="115">
        <v>-162</v>
      </c>
      <c r="V70" s="116">
        <v>5.47</v>
      </c>
      <c r="W70">
        <v>-141</v>
      </c>
      <c r="X70">
        <v>5.47</v>
      </c>
      <c r="Y70">
        <v>-1</v>
      </c>
      <c r="Z70">
        <v>0</v>
      </c>
      <c r="AA70">
        <v>0</v>
      </c>
      <c r="AB70">
        <v>-20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0</v>
      </c>
      <c r="L71" s="88">
        <v>0</v>
      </c>
      <c r="M71" s="116">
        <v>0</v>
      </c>
      <c r="N71" s="115">
        <v>-127</v>
      </c>
      <c r="O71" s="88">
        <v>-35</v>
      </c>
      <c r="P71" s="88">
        <v>-85</v>
      </c>
      <c r="Q71" s="88">
        <v>-55</v>
      </c>
      <c r="R71" s="88">
        <v>0</v>
      </c>
      <c r="S71" s="116">
        <v>0</v>
      </c>
      <c r="U71" s="115">
        <v>-302</v>
      </c>
      <c r="V71" s="116">
        <v>0</v>
      </c>
      <c r="W71">
        <v>-127</v>
      </c>
      <c r="X71">
        <v>-35</v>
      </c>
      <c r="Y71">
        <v>0</v>
      </c>
      <c r="Z71">
        <v>-55</v>
      </c>
      <c r="AA71">
        <v>0</v>
      </c>
      <c r="AB71">
        <v>-85</v>
      </c>
    </row>
    <row r="72" spans="7:28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0</v>
      </c>
      <c r="N72" s="115">
        <v>-137</v>
      </c>
      <c r="O72" s="88">
        <v>-25</v>
      </c>
      <c r="P72" s="88">
        <v>-35</v>
      </c>
      <c r="Q72" s="88">
        <v>0</v>
      </c>
      <c r="R72" s="88">
        <v>0</v>
      </c>
      <c r="S72" s="116">
        <v>0</v>
      </c>
      <c r="U72" s="115">
        <v>-197</v>
      </c>
      <c r="V72" s="116">
        <v>0</v>
      </c>
      <c r="W72">
        <v>-137</v>
      </c>
      <c r="X72">
        <v>-25</v>
      </c>
      <c r="Y72">
        <v>0</v>
      </c>
      <c r="Z72">
        <v>0</v>
      </c>
      <c r="AA72">
        <v>0</v>
      </c>
      <c r="AB72">
        <v>-35</v>
      </c>
    </row>
    <row r="73" spans="7:28">
      <c r="G73" t="s">
        <v>115</v>
      </c>
      <c r="H73" s="115">
        <v>0</v>
      </c>
      <c r="I73" s="88">
        <v>0</v>
      </c>
      <c r="J73" s="88">
        <v>0</v>
      </c>
      <c r="K73" s="88">
        <v>8.73</v>
      </c>
      <c r="L73" s="88">
        <v>0.28999999999999998</v>
      </c>
      <c r="M73" s="116">
        <v>0</v>
      </c>
      <c r="N73" s="115">
        <v>-130</v>
      </c>
      <c r="O73" s="88">
        <v>-40</v>
      </c>
      <c r="P73" s="88">
        <v>-45</v>
      </c>
      <c r="Q73" s="88">
        <v>0</v>
      </c>
      <c r="R73" s="88">
        <v>0</v>
      </c>
      <c r="S73" s="116">
        <v>0</v>
      </c>
      <c r="U73" s="115">
        <v>-215</v>
      </c>
      <c r="V73" s="116">
        <v>9.02</v>
      </c>
      <c r="W73">
        <v>-130</v>
      </c>
      <c r="X73">
        <v>-40</v>
      </c>
      <c r="Y73">
        <v>0.28999999999999998</v>
      </c>
      <c r="Z73">
        <v>8.73</v>
      </c>
      <c r="AA73">
        <v>0</v>
      </c>
      <c r="AB73">
        <v>-45</v>
      </c>
    </row>
    <row r="74" spans="7:28">
      <c r="G74" t="s">
        <v>116</v>
      </c>
      <c r="H74" s="115">
        <v>0</v>
      </c>
      <c r="I74" s="88">
        <v>0</v>
      </c>
      <c r="J74" s="88">
        <v>0</v>
      </c>
      <c r="K74" s="88">
        <v>18.93</v>
      </c>
      <c r="L74" s="88">
        <v>0</v>
      </c>
      <c r="M74" s="116">
        <v>2.4300000000000002</v>
      </c>
      <c r="N74" s="115">
        <v>-170</v>
      </c>
      <c r="O74" s="88">
        <v>-40</v>
      </c>
      <c r="P74" s="88">
        <v>-45</v>
      </c>
      <c r="Q74" s="88">
        <v>0</v>
      </c>
      <c r="R74" s="88">
        <v>-4</v>
      </c>
      <c r="S74" s="116">
        <v>0</v>
      </c>
      <c r="U74" s="115">
        <v>-259</v>
      </c>
      <c r="V74" s="116">
        <v>21.36</v>
      </c>
      <c r="W74">
        <v>-170</v>
      </c>
      <c r="X74">
        <v>-40</v>
      </c>
      <c r="Y74">
        <v>-4</v>
      </c>
      <c r="Z74">
        <v>18.93</v>
      </c>
      <c r="AA74">
        <v>2.4300000000000002</v>
      </c>
      <c r="AB74">
        <v>-45</v>
      </c>
    </row>
    <row r="75" spans="7:28">
      <c r="G75" t="s">
        <v>117</v>
      </c>
      <c r="H75" s="115">
        <v>0</v>
      </c>
      <c r="I75" s="88">
        <v>0</v>
      </c>
      <c r="J75" s="88">
        <v>0</v>
      </c>
      <c r="K75" s="88">
        <v>18.3</v>
      </c>
      <c r="L75" s="88">
        <v>0</v>
      </c>
      <c r="M75" s="116">
        <v>0</v>
      </c>
      <c r="N75" s="115">
        <v>-140</v>
      </c>
      <c r="O75" s="88">
        <v>-60</v>
      </c>
      <c r="P75" s="88">
        <v>-105</v>
      </c>
      <c r="Q75" s="88">
        <v>0</v>
      </c>
      <c r="R75" s="88">
        <v>-2</v>
      </c>
      <c r="S75" s="116">
        <v>0</v>
      </c>
      <c r="U75" s="115">
        <v>-307</v>
      </c>
      <c r="V75" s="116">
        <v>18.3</v>
      </c>
      <c r="W75">
        <v>-140</v>
      </c>
      <c r="X75">
        <v>-60</v>
      </c>
      <c r="Y75">
        <v>-2</v>
      </c>
      <c r="Z75">
        <v>18.3</v>
      </c>
      <c r="AA75">
        <v>0</v>
      </c>
      <c r="AB75">
        <v>-105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13.67</v>
      </c>
      <c r="L76" s="88">
        <v>0</v>
      </c>
      <c r="M76" s="116">
        <v>0</v>
      </c>
      <c r="N76" s="115">
        <v>-150</v>
      </c>
      <c r="O76" s="88">
        <v>-40</v>
      </c>
      <c r="P76" s="88">
        <v>-60</v>
      </c>
      <c r="Q76" s="88">
        <v>0</v>
      </c>
      <c r="R76" s="88">
        <v>-2</v>
      </c>
      <c r="S76" s="116">
        <v>0</v>
      </c>
      <c r="U76" s="115">
        <v>-252</v>
      </c>
      <c r="V76" s="116">
        <v>13.67</v>
      </c>
      <c r="W76">
        <v>-150</v>
      </c>
      <c r="X76">
        <v>-40</v>
      </c>
      <c r="Y76">
        <v>-2</v>
      </c>
      <c r="Z76">
        <v>13.67</v>
      </c>
      <c r="AA76">
        <v>0</v>
      </c>
      <c r="AB76">
        <v>-60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1.99</v>
      </c>
      <c r="L77" s="88">
        <v>0</v>
      </c>
      <c r="M77" s="116">
        <v>0</v>
      </c>
      <c r="N77" s="115">
        <v>-160</v>
      </c>
      <c r="O77" s="88">
        <v>-25</v>
      </c>
      <c r="P77" s="88">
        <v>-70</v>
      </c>
      <c r="Q77" s="88">
        <v>0</v>
      </c>
      <c r="R77" s="88">
        <v>-2</v>
      </c>
      <c r="S77" s="116">
        <v>0</v>
      </c>
      <c r="U77" s="115">
        <v>-257</v>
      </c>
      <c r="V77" s="116">
        <v>1.99</v>
      </c>
      <c r="W77">
        <v>-160</v>
      </c>
      <c r="X77">
        <v>-25</v>
      </c>
      <c r="Y77">
        <v>-2</v>
      </c>
      <c r="Z77">
        <v>1.99</v>
      </c>
      <c r="AA77">
        <v>0</v>
      </c>
      <c r="AB77">
        <v>-70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7.03</v>
      </c>
      <c r="L78" s="88">
        <v>0</v>
      </c>
      <c r="M78" s="116">
        <v>0</v>
      </c>
      <c r="N78" s="115">
        <v>-150</v>
      </c>
      <c r="O78" s="88">
        <v>-20</v>
      </c>
      <c r="P78" s="88">
        <v>-65</v>
      </c>
      <c r="Q78" s="88">
        <v>0</v>
      </c>
      <c r="R78" s="88">
        <v>-2</v>
      </c>
      <c r="S78" s="116">
        <v>0</v>
      </c>
      <c r="U78" s="115">
        <v>-237</v>
      </c>
      <c r="V78" s="116">
        <v>7.03</v>
      </c>
      <c r="W78">
        <v>-150</v>
      </c>
      <c r="X78">
        <v>-20</v>
      </c>
      <c r="Y78">
        <v>-2</v>
      </c>
      <c r="Z78">
        <v>7.03</v>
      </c>
      <c r="AA78">
        <v>0</v>
      </c>
      <c r="AB78">
        <v>-65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4.66</v>
      </c>
      <c r="L79" s="88">
        <v>0</v>
      </c>
      <c r="M79" s="116">
        <v>0</v>
      </c>
      <c r="N79" s="115">
        <v>-170</v>
      </c>
      <c r="O79" s="88">
        <v>-55</v>
      </c>
      <c r="P79" s="88">
        <v>-60</v>
      </c>
      <c r="Q79" s="88">
        <v>0</v>
      </c>
      <c r="R79" s="88">
        <v>0</v>
      </c>
      <c r="S79" s="116">
        <v>0</v>
      </c>
      <c r="U79" s="115">
        <v>-285</v>
      </c>
      <c r="V79" s="116">
        <v>4.66</v>
      </c>
      <c r="W79">
        <v>-170</v>
      </c>
      <c r="X79">
        <v>-55</v>
      </c>
      <c r="Y79">
        <v>0</v>
      </c>
      <c r="Z79">
        <v>4.66</v>
      </c>
      <c r="AA79">
        <v>0</v>
      </c>
      <c r="AB79">
        <v>-60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4.54</v>
      </c>
      <c r="L80" s="88">
        <v>0</v>
      </c>
      <c r="M80" s="116">
        <v>0.45</v>
      </c>
      <c r="N80" s="115">
        <v>-190</v>
      </c>
      <c r="O80" s="88">
        <v>-50</v>
      </c>
      <c r="P80" s="88">
        <v>-60</v>
      </c>
      <c r="Q80" s="88">
        <v>0</v>
      </c>
      <c r="R80" s="88">
        <v>-5</v>
      </c>
      <c r="S80" s="116">
        <v>0</v>
      </c>
      <c r="U80" s="115">
        <v>-305</v>
      </c>
      <c r="V80" s="116">
        <v>4.99</v>
      </c>
      <c r="W80">
        <v>-190</v>
      </c>
      <c r="X80">
        <v>-50</v>
      </c>
      <c r="Y80">
        <v>-5</v>
      </c>
      <c r="Z80">
        <v>4.54</v>
      </c>
      <c r="AA80">
        <v>0.45</v>
      </c>
      <c r="AB80">
        <v>-60</v>
      </c>
    </row>
    <row r="81" spans="7:28">
      <c r="G81" t="s">
        <v>123</v>
      </c>
      <c r="H81" s="115">
        <v>0</v>
      </c>
      <c r="I81" s="88">
        <v>0</v>
      </c>
      <c r="J81" s="88">
        <v>0</v>
      </c>
      <c r="K81" s="88">
        <v>4.54</v>
      </c>
      <c r="L81" s="88">
        <v>0</v>
      </c>
      <c r="M81" s="116">
        <v>0</v>
      </c>
      <c r="N81" s="115">
        <v>-150</v>
      </c>
      <c r="O81" s="88">
        <v>-25</v>
      </c>
      <c r="P81" s="88">
        <v>-80</v>
      </c>
      <c r="Q81" s="88">
        <v>0</v>
      </c>
      <c r="R81" s="88">
        <v>-2</v>
      </c>
      <c r="S81" s="116">
        <v>0</v>
      </c>
      <c r="U81" s="115">
        <v>-257</v>
      </c>
      <c r="V81" s="116">
        <v>4.54</v>
      </c>
      <c r="W81">
        <v>-150</v>
      </c>
      <c r="X81">
        <v>-25</v>
      </c>
      <c r="Y81">
        <v>-2</v>
      </c>
      <c r="Z81">
        <v>4.54</v>
      </c>
      <c r="AA81">
        <v>0</v>
      </c>
      <c r="AB81">
        <v>-80</v>
      </c>
    </row>
    <row r="82" spans="7:28">
      <c r="G82" t="s">
        <v>124</v>
      </c>
      <c r="H82" s="115">
        <v>0</v>
      </c>
      <c r="I82" s="88">
        <v>0</v>
      </c>
      <c r="J82" s="88">
        <v>0</v>
      </c>
      <c r="K82" s="88">
        <v>0.43</v>
      </c>
      <c r="L82" s="88">
        <v>0</v>
      </c>
      <c r="M82" s="116">
        <v>0</v>
      </c>
      <c r="N82" s="115">
        <v>-130</v>
      </c>
      <c r="O82" s="88">
        <v>-70</v>
      </c>
      <c r="P82" s="88">
        <v>-160</v>
      </c>
      <c r="Q82" s="88">
        <v>0</v>
      </c>
      <c r="R82" s="88">
        <v>-2</v>
      </c>
      <c r="S82" s="116">
        <v>0</v>
      </c>
      <c r="U82" s="115">
        <v>-362</v>
      </c>
      <c r="V82" s="116">
        <v>0.43</v>
      </c>
      <c r="W82">
        <v>-130</v>
      </c>
      <c r="X82">
        <v>-70</v>
      </c>
      <c r="Y82">
        <v>-2</v>
      </c>
      <c r="Z82">
        <v>0.43</v>
      </c>
      <c r="AA82">
        <v>0</v>
      </c>
      <c r="AB82">
        <v>-160</v>
      </c>
    </row>
    <row r="83" spans="7:28">
      <c r="G83" t="s">
        <v>125</v>
      </c>
      <c r="H83" s="115">
        <v>0</v>
      </c>
      <c r="I83" s="88">
        <v>0</v>
      </c>
      <c r="J83" s="88">
        <v>0</v>
      </c>
      <c r="K83" s="88">
        <v>2.82</v>
      </c>
      <c r="L83" s="88">
        <v>0</v>
      </c>
      <c r="M83" s="116">
        <v>0</v>
      </c>
      <c r="N83" s="115">
        <v>-59</v>
      </c>
      <c r="O83" s="88">
        <v>-50</v>
      </c>
      <c r="P83" s="88">
        <v>-65</v>
      </c>
      <c r="Q83" s="88">
        <v>0</v>
      </c>
      <c r="R83" s="88">
        <v>-1</v>
      </c>
      <c r="S83" s="116">
        <v>0</v>
      </c>
      <c r="U83" s="115">
        <v>-175</v>
      </c>
      <c r="V83" s="116">
        <v>2.82</v>
      </c>
      <c r="W83">
        <v>-59</v>
      </c>
      <c r="X83">
        <v>-50</v>
      </c>
      <c r="Y83">
        <v>-1</v>
      </c>
      <c r="Z83">
        <v>2.82</v>
      </c>
      <c r="AA83">
        <v>0</v>
      </c>
      <c r="AB83">
        <v>-65</v>
      </c>
    </row>
    <row r="84" spans="7:28">
      <c r="G84" t="s">
        <v>126</v>
      </c>
      <c r="H84" s="115">
        <v>0</v>
      </c>
      <c r="I84" s="88">
        <v>0</v>
      </c>
      <c r="J84" s="88">
        <v>0</v>
      </c>
      <c r="K84" s="88">
        <v>2.95</v>
      </c>
      <c r="L84" s="88">
        <v>0</v>
      </c>
      <c r="M84" s="116">
        <v>0</v>
      </c>
      <c r="N84" s="115">
        <v>-64</v>
      </c>
      <c r="O84" s="88">
        <v>-55</v>
      </c>
      <c r="P84" s="88">
        <v>-85</v>
      </c>
      <c r="Q84" s="88">
        <v>0</v>
      </c>
      <c r="R84" s="88">
        <v>-1</v>
      </c>
      <c r="S84" s="116">
        <v>0</v>
      </c>
      <c r="U84" s="115">
        <v>-205</v>
      </c>
      <c r="V84" s="116">
        <v>2.95</v>
      </c>
      <c r="W84">
        <v>-64</v>
      </c>
      <c r="X84">
        <v>-55</v>
      </c>
      <c r="Y84">
        <v>-1</v>
      </c>
      <c r="Z84">
        <v>2.95</v>
      </c>
      <c r="AA84">
        <v>0</v>
      </c>
      <c r="AB84">
        <v>-85</v>
      </c>
    </row>
    <row r="85" spans="7:28">
      <c r="G85" t="s">
        <v>127</v>
      </c>
      <c r="H85" s="115">
        <v>0</v>
      </c>
      <c r="I85" s="88">
        <v>0</v>
      </c>
      <c r="J85" s="88">
        <v>0</v>
      </c>
      <c r="K85" s="88">
        <v>1.17</v>
      </c>
      <c r="L85" s="88">
        <v>0</v>
      </c>
      <c r="M85" s="116">
        <v>0</v>
      </c>
      <c r="N85" s="115">
        <v>-80</v>
      </c>
      <c r="O85" s="88">
        <v>-50</v>
      </c>
      <c r="P85" s="88">
        <v>-190</v>
      </c>
      <c r="Q85" s="88">
        <v>0</v>
      </c>
      <c r="R85" s="88">
        <v>0</v>
      </c>
      <c r="S85" s="116">
        <v>0</v>
      </c>
      <c r="U85" s="115">
        <v>-320</v>
      </c>
      <c r="V85" s="116">
        <v>1.17</v>
      </c>
      <c r="W85">
        <v>-80</v>
      </c>
      <c r="X85">
        <v>-50</v>
      </c>
      <c r="Y85">
        <v>0</v>
      </c>
      <c r="Z85">
        <v>1.17</v>
      </c>
      <c r="AA85">
        <v>0</v>
      </c>
      <c r="AB85">
        <v>-190</v>
      </c>
    </row>
    <row r="86" spans="7:28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-90</v>
      </c>
      <c r="O86" s="88">
        <v>-20</v>
      </c>
      <c r="P86" s="88">
        <v>-110</v>
      </c>
      <c r="Q86" s="88">
        <v>0</v>
      </c>
      <c r="R86" s="88">
        <v>-6</v>
      </c>
      <c r="S86" s="116">
        <v>0</v>
      </c>
      <c r="U86" s="115">
        <v>-226</v>
      </c>
      <c r="V86" s="116">
        <v>0</v>
      </c>
      <c r="W86">
        <v>-90</v>
      </c>
      <c r="X86">
        <v>-20</v>
      </c>
      <c r="Y86">
        <v>-6</v>
      </c>
      <c r="Z86">
        <v>0</v>
      </c>
      <c r="AA86">
        <v>0</v>
      </c>
      <c r="AB86">
        <v>-110</v>
      </c>
    </row>
    <row r="87" spans="7:28">
      <c r="G87" t="s">
        <v>129</v>
      </c>
      <c r="H87" s="115">
        <v>0</v>
      </c>
      <c r="I87" s="88">
        <v>0</v>
      </c>
      <c r="J87" s="88">
        <v>0</v>
      </c>
      <c r="K87" s="88">
        <v>1</v>
      </c>
      <c r="L87" s="88">
        <v>0</v>
      </c>
      <c r="M87" s="116">
        <v>0</v>
      </c>
      <c r="N87" s="115">
        <v>-210</v>
      </c>
      <c r="O87" s="88">
        <v>-30</v>
      </c>
      <c r="P87" s="88">
        <v>-110</v>
      </c>
      <c r="Q87" s="88">
        <v>0</v>
      </c>
      <c r="R87" s="88">
        <v>-4</v>
      </c>
      <c r="S87" s="116">
        <v>0</v>
      </c>
      <c r="U87" s="115">
        <v>-354</v>
      </c>
      <c r="V87" s="116">
        <v>1</v>
      </c>
      <c r="W87">
        <v>-210</v>
      </c>
      <c r="X87">
        <v>-30</v>
      </c>
      <c r="Y87">
        <v>-4</v>
      </c>
      <c r="Z87">
        <v>1</v>
      </c>
      <c r="AA87">
        <v>0</v>
      </c>
      <c r="AB87">
        <v>-110</v>
      </c>
    </row>
    <row r="88" spans="7:28">
      <c r="G88" t="s">
        <v>130</v>
      </c>
      <c r="H88" s="115">
        <v>0</v>
      </c>
      <c r="I88" s="88">
        <v>0</v>
      </c>
      <c r="J88" s="88">
        <v>0</v>
      </c>
      <c r="K88" s="88">
        <v>0.86</v>
      </c>
      <c r="L88" s="88">
        <v>0</v>
      </c>
      <c r="M88" s="116">
        <v>0</v>
      </c>
      <c r="N88" s="115">
        <v>-110</v>
      </c>
      <c r="O88" s="88">
        <v>-50</v>
      </c>
      <c r="P88" s="88">
        <v>-100</v>
      </c>
      <c r="Q88" s="88">
        <v>0</v>
      </c>
      <c r="R88" s="88">
        <v>-4</v>
      </c>
      <c r="S88" s="116">
        <v>0</v>
      </c>
      <c r="U88" s="115">
        <v>-264</v>
      </c>
      <c r="V88" s="116">
        <v>0.86</v>
      </c>
      <c r="W88">
        <v>-110</v>
      </c>
      <c r="X88">
        <v>-50</v>
      </c>
      <c r="Y88">
        <v>-4</v>
      </c>
      <c r="Z88">
        <v>0.86</v>
      </c>
      <c r="AA88">
        <v>0</v>
      </c>
      <c r="AB88">
        <v>-100</v>
      </c>
    </row>
    <row r="89" spans="7:28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-147</v>
      </c>
      <c r="O89" s="88">
        <v>-25</v>
      </c>
      <c r="P89" s="88">
        <v>-150</v>
      </c>
      <c r="Q89" s="88">
        <v>0</v>
      </c>
      <c r="R89" s="88">
        <v>-4</v>
      </c>
      <c r="S89" s="116">
        <v>0</v>
      </c>
      <c r="U89" s="115">
        <v>-326</v>
      </c>
      <c r="V89" s="116">
        <v>0</v>
      </c>
      <c r="W89">
        <v>-147</v>
      </c>
      <c r="X89">
        <v>-25</v>
      </c>
      <c r="Y89">
        <v>-4</v>
      </c>
      <c r="Z89">
        <v>0</v>
      </c>
      <c r="AA89">
        <v>0</v>
      </c>
      <c r="AB89">
        <v>-150</v>
      </c>
    </row>
    <row r="90" spans="7:28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-93</v>
      </c>
      <c r="O90" s="88">
        <v>-45</v>
      </c>
      <c r="P90" s="88">
        <v>-190</v>
      </c>
      <c r="Q90" s="88">
        <v>0</v>
      </c>
      <c r="R90" s="88">
        <v>-4</v>
      </c>
      <c r="S90" s="116">
        <v>0</v>
      </c>
      <c r="U90" s="115">
        <v>-332</v>
      </c>
      <c r="V90" s="116">
        <v>0</v>
      </c>
      <c r="W90">
        <v>-93</v>
      </c>
      <c r="X90">
        <v>-45</v>
      </c>
      <c r="Y90">
        <v>-4</v>
      </c>
      <c r="Z90">
        <v>0</v>
      </c>
      <c r="AA90">
        <v>0</v>
      </c>
      <c r="AB90">
        <v>-190</v>
      </c>
    </row>
    <row r="91" spans="7:28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0.56999999999999995</v>
      </c>
      <c r="N91" s="115">
        <v>-150</v>
      </c>
      <c r="O91" s="88">
        <v>-25</v>
      </c>
      <c r="P91" s="88">
        <v>-195</v>
      </c>
      <c r="Q91" s="88">
        <v>0</v>
      </c>
      <c r="R91" s="88">
        <v>0</v>
      </c>
      <c r="S91" s="116">
        <v>0</v>
      </c>
      <c r="U91" s="115">
        <v>-370</v>
      </c>
      <c r="V91" s="116">
        <v>0.56999999999999995</v>
      </c>
      <c r="W91">
        <v>-150</v>
      </c>
      <c r="X91">
        <v>-25</v>
      </c>
      <c r="Y91">
        <v>0</v>
      </c>
      <c r="Z91">
        <v>0</v>
      </c>
      <c r="AA91">
        <v>0.56999999999999995</v>
      </c>
      <c r="AB91">
        <v>-195</v>
      </c>
    </row>
    <row r="92" spans="7:28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1.1200000000000001</v>
      </c>
      <c r="N92" s="115">
        <v>-110</v>
      </c>
      <c r="O92" s="88">
        <v>-30</v>
      </c>
      <c r="P92" s="88">
        <v>-261</v>
      </c>
      <c r="Q92" s="88">
        <v>-30</v>
      </c>
      <c r="R92" s="88">
        <v>-3</v>
      </c>
      <c r="S92" s="116">
        <v>0</v>
      </c>
      <c r="U92" s="115">
        <v>-434</v>
      </c>
      <c r="V92" s="116">
        <v>1.1200000000000001</v>
      </c>
      <c r="W92">
        <v>-110</v>
      </c>
      <c r="X92">
        <v>-30</v>
      </c>
      <c r="Y92">
        <v>-3</v>
      </c>
      <c r="Z92">
        <v>-30</v>
      </c>
      <c r="AA92">
        <v>1.1200000000000001</v>
      </c>
      <c r="AB92">
        <v>-261</v>
      </c>
    </row>
    <row r="93" spans="7:28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-130</v>
      </c>
      <c r="O93" s="88">
        <v>-30</v>
      </c>
      <c r="P93" s="88">
        <v>-190</v>
      </c>
      <c r="Q93" s="88">
        <v>0</v>
      </c>
      <c r="R93" s="88">
        <v>-1</v>
      </c>
      <c r="S93" s="116">
        <v>0</v>
      </c>
      <c r="U93" s="115">
        <v>-351</v>
      </c>
      <c r="V93" s="116">
        <v>0</v>
      </c>
      <c r="W93">
        <v>-130</v>
      </c>
      <c r="X93">
        <v>-30</v>
      </c>
      <c r="Y93">
        <v>-1</v>
      </c>
      <c r="Z93">
        <v>0</v>
      </c>
      <c r="AA93">
        <v>0</v>
      </c>
      <c r="AB93">
        <v>-190</v>
      </c>
    </row>
    <row r="94" spans="7:28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0.6</v>
      </c>
      <c r="N94" s="115">
        <v>-100</v>
      </c>
      <c r="O94" s="88">
        <v>-30</v>
      </c>
      <c r="P94" s="88">
        <v>-175</v>
      </c>
      <c r="Q94" s="88">
        <v>0</v>
      </c>
      <c r="R94" s="88">
        <v>-1</v>
      </c>
      <c r="S94" s="116">
        <v>0</v>
      </c>
      <c r="U94" s="115">
        <v>-306</v>
      </c>
      <c r="V94" s="116">
        <v>0.6</v>
      </c>
      <c r="W94">
        <v>-100</v>
      </c>
      <c r="X94">
        <v>-30</v>
      </c>
      <c r="Y94">
        <v>-1</v>
      </c>
      <c r="Z94">
        <v>0</v>
      </c>
      <c r="AA94">
        <v>0.6</v>
      </c>
      <c r="AB94">
        <v>-175</v>
      </c>
    </row>
    <row r="95" spans="7:28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0.51</v>
      </c>
      <c r="N95" s="115">
        <v>-120</v>
      </c>
      <c r="O95" s="88">
        <v>-30</v>
      </c>
      <c r="P95" s="88">
        <v>-155</v>
      </c>
      <c r="Q95" s="88">
        <v>0</v>
      </c>
      <c r="R95" s="88">
        <v>-1</v>
      </c>
      <c r="S95" s="116">
        <v>0</v>
      </c>
      <c r="U95" s="115">
        <v>-306</v>
      </c>
      <c r="V95" s="116">
        <v>0.51</v>
      </c>
      <c r="W95">
        <v>-120</v>
      </c>
      <c r="X95">
        <v>-30</v>
      </c>
      <c r="Y95">
        <v>-1</v>
      </c>
      <c r="Z95">
        <v>0</v>
      </c>
      <c r="AA95">
        <v>0.51</v>
      </c>
      <c r="AB95">
        <v>-155</v>
      </c>
    </row>
    <row r="96" spans="7:28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0.51</v>
      </c>
      <c r="N96" s="115">
        <v>-130</v>
      </c>
      <c r="O96" s="88">
        <v>-40</v>
      </c>
      <c r="P96" s="88">
        <v>-150</v>
      </c>
      <c r="Q96" s="88">
        <v>-30</v>
      </c>
      <c r="R96" s="88">
        <v>-1</v>
      </c>
      <c r="S96" s="116">
        <v>0</v>
      </c>
      <c r="U96" s="115">
        <v>-351</v>
      </c>
      <c r="V96" s="116">
        <v>0.51</v>
      </c>
      <c r="W96">
        <v>-130</v>
      </c>
      <c r="X96">
        <v>-40</v>
      </c>
      <c r="Y96">
        <v>-1</v>
      </c>
      <c r="Z96">
        <v>-30</v>
      </c>
      <c r="AA96">
        <v>0.51</v>
      </c>
      <c r="AB96">
        <v>-150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0.36</v>
      </c>
      <c r="N97" s="115">
        <v>-60</v>
      </c>
      <c r="O97" s="88">
        <v>-60</v>
      </c>
      <c r="P97" s="88">
        <v>-140</v>
      </c>
      <c r="Q97" s="88">
        <v>0</v>
      </c>
      <c r="R97" s="88">
        <v>0</v>
      </c>
      <c r="S97" s="116">
        <v>0</v>
      </c>
      <c r="U97" s="115">
        <v>-260</v>
      </c>
      <c r="V97" s="116">
        <v>0.36</v>
      </c>
      <c r="W97">
        <v>-60</v>
      </c>
      <c r="X97">
        <v>-60</v>
      </c>
      <c r="Y97">
        <v>0</v>
      </c>
      <c r="Z97">
        <v>0</v>
      </c>
      <c r="AA97">
        <v>0.36</v>
      </c>
      <c r="AB97">
        <v>-140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0.38</v>
      </c>
      <c r="N98" s="115">
        <v>-60</v>
      </c>
      <c r="O98" s="88">
        <v>-25</v>
      </c>
      <c r="P98" s="88">
        <v>-140</v>
      </c>
      <c r="Q98" s="88">
        <v>0</v>
      </c>
      <c r="R98" s="88">
        <v>-1</v>
      </c>
      <c r="S98" s="116">
        <v>0</v>
      </c>
      <c r="U98" s="115">
        <v>-226</v>
      </c>
      <c r="V98" s="116">
        <v>0.38</v>
      </c>
      <c r="W98">
        <v>-60</v>
      </c>
      <c r="X98">
        <v>-25</v>
      </c>
      <c r="Y98">
        <v>-1</v>
      </c>
      <c r="Z98">
        <v>0</v>
      </c>
      <c r="AA98">
        <v>0.38</v>
      </c>
      <c r="AB98">
        <v>-140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4.8299999999999996E-2</v>
      </c>
      <c r="I99" s="111">
        <f t="shared" ref="I99:BQ99" si="1">SUM(I3:I98)/4000</f>
        <v>0.21456499999999998</v>
      </c>
      <c r="J99" s="111">
        <f t="shared" si="1"/>
        <v>4.7562500000000001E-2</v>
      </c>
      <c r="K99" s="111">
        <f t="shared" si="1"/>
        <v>2.2905000000000005E-2</v>
      </c>
      <c r="L99" s="111">
        <f t="shared" si="1"/>
        <v>5.2524999999999994E-3</v>
      </c>
      <c r="M99" s="111">
        <f t="shared" si="1"/>
        <v>9.2725000000000012E-3</v>
      </c>
      <c r="N99" s="110">
        <f t="shared" si="1"/>
        <v>-3.4436424999999997</v>
      </c>
      <c r="O99" s="111">
        <f t="shared" si="1"/>
        <v>-0.42975000000000002</v>
      </c>
      <c r="P99" s="111">
        <f t="shared" si="1"/>
        <v>-2.0110000000000001</v>
      </c>
      <c r="Q99" s="111">
        <f t="shared" si="1"/>
        <v>-8.7499999999999994E-2</v>
      </c>
      <c r="R99" s="111">
        <f t="shared" si="1"/>
        <v>-4.1524999999999999E-2</v>
      </c>
      <c r="S99" s="112">
        <f t="shared" si="1"/>
        <v>0</v>
      </c>
      <c r="U99" s="110">
        <f t="shared" si="1"/>
        <v>-6.0134174999999992</v>
      </c>
      <c r="V99" s="112">
        <f t="shared" si="1"/>
        <v>0.34785749999999999</v>
      </c>
      <c r="W99">
        <f t="shared" si="1"/>
        <v>-3.3953424999999999</v>
      </c>
      <c r="X99">
        <f t="shared" si="1"/>
        <v>-0.21518500000000002</v>
      </c>
      <c r="Y99">
        <f t="shared" si="1"/>
        <v>-3.6272499999999992E-2</v>
      </c>
      <c r="Z99">
        <f t="shared" si="1"/>
        <v>-6.4595E-2</v>
      </c>
      <c r="AA99">
        <f t="shared" si="1"/>
        <v>9.2725000000000012E-3</v>
      </c>
      <c r="AB99">
        <f t="shared" si="1"/>
        <v>-1.9634374999999999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U10" sqref="U10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83"/>
      <c r="F1" s="183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44663</v>
      </c>
      <c r="U2" s="115" t="s">
        <v>231</v>
      </c>
      <c r="V2" s="116" t="s">
        <v>230</v>
      </c>
      <c r="W2" s="30" t="s">
        <v>423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32.020000000000003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/>
      <c r="V3" s="116">
        <v>32.020000000000003</v>
      </c>
      <c r="W3">
        <v>32.020000000000003</v>
      </c>
    </row>
    <row r="4" spans="1:23">
      <c r="A4" t="s">
        <v>417</v>
      </c>
      <c r="B4" t="s">
        <v>263</v>
      </c>
      <c r="G4" t="s">
        <v>46</v>
      </c>
      <c r="H4" s="115">
        <v>0</v>
      </c>
      <c r="I4" s="88">
        <v>31.67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31.67</v>
      </c>
      <c r="W4">
        <v>31.67</v>
      </c>
    </row>
    <row r="5" spans="1:23">
      <c r="B5" t="s">
        <v>423</v>
      </c>
      <c r="G5" t="s">
        <v>47</v>
      </c>
      <c r="H5" s="115">
        <v>0</v>
      </c>
      <c r="I5" s="88">
        <v>29.26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29.26</v>
      </c>
      <c r="W5">
        <v>29.26</v>
      </c>
    </row>
    <row r="6" spans="1:23">
      <c r="B6" t="s">
        <v>423</v>
      </c>
      <c r="G6" t="s">
        <v>48</v>
      </c>
      <c r="H6" s="115">
        <v>0</v>
      </c>
      <c r="I6" s="88">
        <v>27.76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27.76</v>
      </c>
      <c r="W6">
        <v>27.76</v>
      </c>
    </row>
    <row r="7" spans="1:23">
      <c r="G7" t="s">
        <v>49</v>
      </c>
      <c r="H7" s="115">
        <v>0</v>
      </c>
      <c r="I7" s="88">
        <v>25.79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25.79</v>
      </c>
      <c r="W7">
        <v>25.79</v>
      </c>
    </row>
    <row r="8" spans="1:23">
      <c r="G8" t="s">
        <v>50</v>
      </c>
      <c r="H8" s="115">
        <v>0</v>
      </c>
      <c r="I8" s="88">
        <v>22.83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22.83</v>
      </c>
      <c r="W8">
        <v>22.83</v>
      </c>
    </row>
    <row r="9" spans="1:23">
      <c r="G9" t="s">
        <v>51</v>
      </c>
      <c r="H9" s="115">
        <v>0</v>
      </c>
      <c r="I9" s="88">
        <v>20.51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20.51</v>
      </c>
      <c r="W9">
        <v>20.51</v>
      </c>
    </row>
    <row r="10" spans="1:23">
      <c r="G10" t="s">
        <v>52</v>
      </c>
      <c r="H10" s="115">
        <v>0</v>
      </c>
      <c r="I10" s="88">
        <v>17.36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17.36</v>
      </c>
      <c r="W10">
        <v>17.36</v>
      </c>
    </row>
    <row r="11" spans="1:23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</row>
    <row r="12" spans="1:23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</row>
    <row r="13" spans="1:23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</row>
    <row r="14" spans="1:23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</row>
    <row r="15" spans="1:23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</row>
    <row r="16" spans="1:23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</row>
    <row r="17" spans="7:23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</row>
    <row r="18" spans="7:23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</row>
    <row r="19" spans="7:23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</row>
    <row r="20" spans="7:23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</row>
    <row r="21" spans="7:23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</row>
    <row r="22" spans="7:23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</row>
    <row r="23" spans="7:23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</v>
      </c>
      <c r="W23">
        <v>0</v>
      </c>
    </row>
    <row r="24" spans="7:23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0</v>
      </c>
      <c r="W24">
        <v>0</v>
      </c>
    </row>
    <row r="25" spans="7:23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0</v>
      </c>
      <c r="W25">
        <v>0</v>
      </c>
    </row>
    <row r="26" spans="7:23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0</v>
      </c>
      <c r="W26">
        <v>0</v>
      </c>
    </row>
    <row r="27" spans="7:23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</v>
      </c>
      <c r="W27">
        <v>0</v>
      </c>
    </row>
    <row r="28" spans="7:23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0</v>
      </c>
      <c r="W28">
        <v>0</v>
      </c>
    </row>
    <row r="29" spans="7:23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0</v>
      </c>
      <c r="W29">
        <v>0</v>
      </c>
    </row>
    <row r="30" spans="7:23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</v>
      </c>
      <c r="W30">
        <v>0</v>
      </c>
    </row>
    <row r="31" spans="7:23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0</v>
      </c>
      <c r="W31">
        <v>0</v>
      </c>
    </row>
    <row r="32" spans="7:23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0</v>
      </c>
      <c r="W32">
        <v>0</v>
      </c>
    </row>
    <row r="33" spans="7:23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0</v>
      </c>
      <c r="W33">
        <v>0</v>
      </c>
    </row>
    <row r="34" spans="7:23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0</v>
      </c>
      <c r="W34">
        <v>0</v>
      </c>
    </row>
    <row r="35" spans="7:23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0</v>
      </c>
      <c r="W35">
        <v>0</v>
      </c>
    </row>
    <row r="36" spans="7:23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0</v>
      </c>
      <c r="W36">
        <v>0</v>
      </c>
    </row>
    <row r="37" spans="7:23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</v>
      </c>
      <c r="W37">
        <v>0</v>
      </c>
    </row>
    <row r="38" spans="7:23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0</v>
      </c>
      <c r="W38">
        <v>0</v>
      </c>
    </row>
    <row r="39" spans="7:23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0</v>
      </c>
      <c r="W39">
        <v>0</v>
      </c>
    </row>
    <row r="40" spans="7:23">
      <c r="G40" t="s">
        <v>82</v>
      </c>
      <c r="H40" s="115">
        <v>0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0</v>
      </c>
      <c r="W40">
        <v>0</v>
      </c>
    </row>
    <row r="41" spans="7:23">
      <c r="G41" t="s">
        <v>83</v>
      </c>
      <c r="H41" s="115">
        <v>0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0</v>
      </c>
      <c r="W41">
        <v>0</v>
      </c>
    </row>
    <row r="42" spans="7:23">
      <c r="G42" t="s">
        <v>84</v>
      </c>
      <c r="H42" s="115">
        <v>0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0</v>
      </c>
      <c r="W42">
        <v>0</v>
      </c>
    </row>
    <row r="43" spans="7:23">
      <c r="G43" t="s">
        <v>85</v>
      </c>
      <c r="H43" s="115">
        <v>0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0</v>
      </c>
      <c r="W43">
        <v>0</v>
      </c>
    </row>
    <row r="44" spans="7:23">
      <c r="G44" t="s">
        <v>86</v>
      </c>
      <c r="H44" s="115">
        <v>0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0</v>
      </c>
      <c r="W44">
        <v>0</v>
      </c>
    </row>
    <row r="45" spans="7:23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0</v>
      </c>
      <c r="W45">
        <v>0</v>
      </c>
    </row>
    <row r="46" spans="7:23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0</v>
      </c>
      <c r="W46">
        <v>0</v>
      </c>
    </row>
    <row r="47" spans="7:23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0</v>
      </c>
      <c r="W47">
        <v>0</v>
      </c>
    </row>
    <row r="48" spans="7:23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0</v>
      </c>
      <c r="W48">
        <v>0</v>
      </c>
    </row>
    <row r="49" spans="7:23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0</v>
      </c>
      <c r="W49">
        <v>0</v>
      </c>
    </row>
    <row r="50" spans="7:23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0</v>
      </c>
      <c r="W50">
        <v>0</v>
      </c>
    </row>
    <row r="51" spans="7:23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0</v>
      </c>
      <c r="W51">
        <v>0</v>
      </c>
    </row>
    <row r="52" spans="7:23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0</v>
      </c>
      <c r="W52">
        <v>0</v>
      </c>
    </row>
    <row r="53" spans="7:23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</row>
    <row r="54" spans="7:23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0</v>
      </c>
      <c r="W54">
        <v>0</v>
      </c>
    </row>
    <row r="55" spans="7:23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0</v>
      </c>
      <c r="W55">
        <v>0</v>
      </c>
    </row>
    <row r="56" spans="7:23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0</v>
      </c>
      <c r="W56">
        <v>0</v>
      </c>
    </row>
    <row r="57" spans="7:23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0</v>
      </c>
      <c r="W57">
        <v>0</v>
      </c>
    </row>
    <row r="58" spans="7:23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</v>
      </c>
      <c r="W58">
        <v>0</v>
      </c>
    </row>
    <row r="59" spans="7:23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0</v>
      </c>
      <c r="W59">
        <v>0</v>
      </c>
    </row>
    <row r="60" spans="7:23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0</v>
      </c>
      <c r="W60">
        <v>0</v>
      </c>
    </row>
    <row r="61" spans="7:23">
      <c r="G61" t="s">
        <v>103</v>
      </c>
      <c r="H61" s="115">
        <v>0</v>
      </c>
      <c r="I61" s="88">
        <v>0</v>
      </c>
      <c r="J61" s="88">
        <v>0</v>
      </c>
      <c r="K61" s="88">
        <v>0</v>
      </c>
      <c r="L61" s="88">
        <v>0</v>
      </c>
      <c r="M61" s="116">
        <v>0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0</v>
      </c>
      <c r="W61">
        <v>0</v>
      </c>
    </row>
    <row r="62" spans="7:23">
      <c r="G62" t="s">
        <v>104</v>
      </c>
      <c r="H62" s="115">
        <v>0</v>
      </c>
      <c r="I62" s="88">
        <v>0</v>
      </c>
      <c r="J62" s="88">
        <v>0</v>
      </c>
      <c r="K62" s="88">
        <v>0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0</v>
      </c>
      <c r="W62">
        <v>0</v>
      </c>
    </row>
    <row r="63" spans="7:23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0</v>
      </c>
      <c r="W63">
        <v>0</v>
      </c>
    </row>
    <row r="64" spans="7:23">
      <c r="G64" t="s">
        <v>106</v>
      </c>
      <c r="H64" s="115">
        <v>0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0</v>
      </c>
      <c r="W64">
        <v>0</v>
      </c>
    </row>
    <row r="65" spans="7:23">
      <c r="G65" t="s">
        <v>107</v>
      </c>
      <c r="H65" s="115">
        <v>0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0</v>
      </c>
      <c r="W65">
        <v>0</v>
      </c>
    </row>
    <row r="66" spans="7:23">
      <c r="G66" t="s">
        <v>108</v>
      </c>
      <c r="H66" s="115">
        <v>0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0</v>
      </c>
      <c r="W66">
        <v>0</v>
      </c>
    </row>
    <row r="67" spans="7:23">
      <c r="G67" t="s">
        <v>109</v>
      </c>
      <c r="H67" s="115">
        <v>0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0</v>
      </c>
      <c r="W67">
        <v>0</v>
      </c>
    </row>
    <row r="68" spans="7:23">
      <c r="G68" t="s">
        <v>110</v>
      </c>
      <c r="H68" s="115">
        <v>0</v>
      </c>
      <c r="I68" s="88">
        <v>4.93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4.93</v>
      </c>
      <c r="W68">
        <v>4.93</v>
      </c>
    </row>
    <row r="69" spans="7:23">
      <c r="G69" t="s">
        <v>111</v>
      </c>
      <c r="H69" s="115">
        <v>0</v>
      </c>
      <c r="I69" s="88">
        <v>9.61</v>
      </c>
      <c r="J69" s="88">
        <v>0</v>
      </c>
      <c r="K69" s="88">
        <v>0</v>
      </c>
      <c r="L69" s="88">
        <v>0</v>
      </c>
      <c r="M69" s="116">
        <v>0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9.61</v>
      </c>
      <c r="W69">
        <v>9.61</v>
      </c>
    </row>
    <row r="70" spans="7:23">
      <c r="G70" t="s">
        <v>112</v>
      </c>
      <c r="H70" s="115">
        <v>0</v>
      </c>
      <c r="I70" s="88">
        <v>2.25</v>
      </c>
      <c r="J70" s="88">
        <v>0</v>
      </c>
      <c r="K70" s="88">
        <v>0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2.25</v>
      </c>
      <c r="W70">
        <v>2.25</v>
      </c>
    </row>
    <row r="71" spans="7:23">
      <c r="G71" t="s">
        <v>113</v>
      </c>
      <c r="H71" s="115">
        <v>0</v>
      </c>
      <c r="I71" s="88">
        <v>15.17</v>
      </c>
      <c r="J71" s="88">
        <v>0</v>
      </c>
      <c r="K71" s="88">
        <v>0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15.17</v>
      </c>
      <c r="W71">
        <v>15.17</v>
      </c>
    </row>
    <row r="72" spans="7:23">
      <c r="G72" t="s">
        <v>114</v>
      </c>
      <c r="H72" s="115">
        <v>0</v>
      </c>
      <c r="I72" s="88">
        <v>15.68</v>
      </c>
      <c r="J72" s="88">
        <v>0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15.68</v>
      </c>
      <c r="W72">
        <v>15.68</v>
      </c>
    </row>
    <row r="73" spans="7:23">
      <c r="G73" t="s">
        <v>115</v>
      </c>
      <c r="H73" s="115">
        <v>0</v>
      </c>
      <c r="I73" s="88">
        <v>18.440000000000001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18.440000000000001</v>
      </c>
      <c r="W73">
        <v>18.440000000000001</v>
      </c>
    </row>
    <row r="74" spans="7:23">
      <c r="G74" t="s">
        <v>116</v>
      </c>
      <c r="H74" s="115">
        <v>0</v>
      </c>
      <c r="I74" s="88">
        <v>18.100000000000001</v>
      </c>
      <c r="J74" s="88">
        <v>0</v>
      </c>
      <c r="K74" s="88">
        <v>0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18.100000000000001</v>
      </c>
      <c r="W74">
        <v>18.100000000000001</v>
      </c>
    </row>
    <row r="75" spans="7:23">
      <c r="G75" t="s">
        <v>117</v>
      </c>
      <c r="H75" s="115">
        <v>0</v>
      </c>
      <c r="I75" s="88">
        <v>20.05</v>
      </c>
      <c r="J75" s="88">
        <v>0</v>
      </c>
      <c r="K75" s="88">
        <v>0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20.05</v>
      </c>
      <c r="W75">
        <v>20.05</v>
      </c>
    </row>
    <row r="76" spans="7:23">
      <c r="G76" t="s">
        <v>118</v>
      </c>
      <c r="H76" s="115">
        <v>0</v>
      </c>
      <c r="I76" s="88">
        <v>16.899999999999999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16.899999999999999</v>
      </c>
      <c r="W76">
        <v>16.899999999999999</v>
      </c>
    </row>
    <row r="77" spans="7:23">
      <c r="G77" t="s">
        <v>119</v>
      </c>
      <c r="H77" s="115">
        <v>0</v>
      </c>
      <c r="I77" s="88">
        <v>15.01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15.01</v>
      </c>
      <c r="W77">
        <v>15.01</v>
      </c>
    </row>
    <row r="78" spans="7:23">
      <c r="G78" t="s">
        <v>120</v>
      </c>
      <c r="H78" s="115">
        <v>0</v>
      </c>
      <c r="I78" s="88">
        <v>11.56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11.56</v>
      </c>
      <c r="W78">
        <v>11.56</v>
      </c>
    </row>
    <row r="79" spans="7:23">
      <c r="G79" t="s">
        <v>121</v>
      </c>
      <c r="H79" s="115">
        <v>0</v>
      </c>
      <c r="I79" s="88">
        <v>9.1300000000000008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9.1300000000000008</v>
      </c>
      <c r="W79">
        <v>9.1300000000000008</v>
      </c>
    </row>
    <row r="80" spans="7:23">
      <c r="G80" t="s">
        <v>122</v>
      </c>
      <c r="H80" s="115">
        <v>0</v>
      </c>
      <c r="I80" s="88">
        <v>10.7</v>
      </c>
      <c r="J80" s="88">
        <v>0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10.7</v>
      </c>
      <c r="W80">
        <v>10.7</v>
      </c>
    </row>
    <row r="81" spans="7:23">
      <c r="G81" t="s">
        <v>123</v>
      </c>
      <c r="H81" s="115">
        <v>0</v>
      </c>
      <c r="I81" s="88">
        <v>10.08</v>
      </c>
      <c r="J81" s="88">
        <v>0</v>
      </c>
      <c r="K81" s="88">
        <v>0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10.08</v>
      </c>
      <c r="W81">
        <v>10.08</v>
      </c>
    </row>
    <row r="82" spans="7:23">
      <c r="G82" t="s">
        <v>124</v>
      </c>
      <c r="H82" s="115">
        <v>0</v>
      </c>
      <c r="I82" s="88">
        <v>8.7899999999999991</v>
      </c>
      <c r="J82" s="88">
        <v>0</v>
      </c>
      <c r="K82" s="88">
        <v>0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8.7899999999999991</v>
      </c>
      <c r="W82">
        <v>8.7899999999999991</v>
      </c>
    </row>
    <row r="83" spans="7:23">
      <c r="G83" t="s">
        <v>125</v>
      </c>
      <c r="H83" s="115">
        <v>0</v>
      </c>
      <c r="I83" s="88">
        <v>6.88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6.88</v>
      </c>
      <c r="W83">
        <v>6.88</v>
      </c>
    </row>
    <row r="84" spans="7:23">
      <c r="G84" t="s">
        <v>126</v>
      </c>
      <c r="H84" s="115">
        <v>0</v>
      </c>
      <c r="I84" s="88">
        <v>5.33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5.33</v>
      </c>
      <c r="W84">
        <v>5.33</v>
      </c>
    </row>
    <row r="85" spans="7:23">
      <c r="G85" t="s">
        <v>127</v>
      </c>
      <c r="H85" s="115">
        <v>0</v>
      </c>
      <c r="I85" s="88">
        <v>3.63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3.63</v>
      </c>
      <c r="W85">
        <v>3.63</v>
      </c>
    </row>
    <row r="86" spans="7:23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</row>
    <row r="87" spans="7:23">
      <c r="G87" t="s">
        <v>129</v>
      </c>
      <c r="H87" s="115">
        <v>0</v>
      </c>
      <c r="I87" s="88">
        <v>8.64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8.64</v>
      </c>
      <c r="W87">
        <v>8.64</v>
      </c>
    </row>
    <row r="88" spans="7:23">
      <c r="G88" t="s">
        <v>130</v>
      </c>
      <c r="H88" s="115">
        <v>0</v>
      </c>
      <c r="I88" s="88">
        <v>13.72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13.72</v>
      </c>
      <c r="W88">
        <v>13.72</v>
      </c>
    </row>
    <row r="89" spans="7:23">
      <c r="G89" t="s">
        <v>131</v>
      </c>
      <c r="H89" s="115">
        <v>0</v>
      </c>
      <c r="I89" s="88">
        <v>15.6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15.6</v>
      </c>
      <c r="W89">
        <v>15.6</v>
      </c>
    </row>
    <row r="90" spans="7:23">
      <c r="G90" t="s">
        <v>132</v>
      </c>
      <c r="H90" s="115">
        <v>0</v>
      </c>
      <c r="I90" s="88">
        <v>18.850000000000001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18.850000000000001</v>
      </c>
      <c r="W90">
        <v>18.850000000000001</v>
      </c>
    </row>
    <row r="91" spans="7:23">
      <c r="G91" t="s">
        <v>133</v>
      </c>
      <c r="H91" s="115">
        <v>0</v>
      </c>
      <c r="I91" s="88">
        <v>18.62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18.62</v>
      </c>
      <c r="W91">
        <v>18.62</v>
      </c>
    </row>
    <row r="92" spans="7:23">
      <c r="G92" t="s">
        <v>134</v>
      </c>
      <c r="H92" s="115">
        <v>0</v>
      </c>
      <c r="I92" s="88">
        <v>21.37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21.37</v>
      </c>
      <c r="W92">
        <v>21.37</v>
      </c>
    </row>
    <row r="93" spans="7:23">
      <c r="G93" t="s">
        <v>135</v>
      </c>
      <c r="H93" s="115">
        <v>0</v>
      </c>
      <c r="I93" s="88">
        <v>22.72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22.72</v>
      </c>
      <c r="W93">
        <v>22.72</v>
      </c>
    </row>
    <row r="94" spans="7:23">
      <c r="G94" t="s">
        <v>136</v>
      </c>
      <c r="H94" s="115">
        <v>0</v>
      </c>
      <c r="I94" s="88">
        <v>24.25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24.25</v>
      </c>
      <c r="W94">
        <v>24.25</v>
      </c>
    </row>
    <row r="95" spans="7:23">
      <c r="G95" t="s">
        <v>137</v>
      </c>
      <c r="H95" s="115">
        <v>0</v>
      </c>
      <c r="I95" s="88">
        <v>26.91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26.91</v>
      </c>
      <c r="W95">
        <v>26.91</v>
      </c>
    </row>
    <row r="96" spans="7:23">
      <c r="G96" t="s">
        <v>138</v>
      </c>
      <c r="H96" s="115">
        <v>0</v>
      </c>
      <c r="I96" s="88">
        <v>27.33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27.33</v>
      </c>
      <c r="W96">
        <v>27.33</v>
      </c>
    </row>
    <row r="97" spans="1:83">
      <c r="G97" t="s">
        <v>139</v>
      </c>
      <c r="H97" s="115">
        <v>0</v>
      </c>
      <c r="I97" s="88">
        <v>27.5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27.5</v>
      </c>
      <c r="W97">
        <v>27.5</v>
      </c>
    </row>
    <row r="98" spans="1:83">
      <c r="G98" t="s">
        <v>140</v>
      </c>
      <c r="H98" s="115">
        <v>0</v>
      </c>
      <c r="I98" s="88">
        <v>27.6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27.6</v>
      </c>
      <c r="W98">
        <v>27.6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0.16563750000000002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0.16563750000000002</v>
      </c>
      <c r="W99">
        <f t="shared" si="1"/>
        <v>0.16563750000000002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1" t="s">
        <v>229</v>
      </c>
      <c r="B1" s="211"/>
      <c r="C1" s="211"/>
      <c r="D1" s="211"/>
      <c r="E1" s="191"/>
      <c r="F1" s="191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106"/>
  <sheetViews>
    <sheetView workbookViewId="0">
      <pane xSplit="1" ySplit="2" topLeftCell="M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4" ht="15" customHeight="1">
      <c r="A1" s="32">
        <f>Allocation!A2</f>
        <v>44663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GT_NG!P3</f>
        <v>29.349050499366996</v>
      </c>
      <c r="F3">
        <f>GT_Spot!P3</f>
        <v>0</v>
      </c>
      <c r="G3">
        <f>PPCL_NG!P3</f>
        <v>36.78</v>
      </c>
      <c r="H3">
        <f>PPCL_Spot!P3</f>
        <v>40</v>
      </c>
      <c r="I3">
        <f>Bawana_NG!P3</f>
        <v>99.62</v>
      </c>
      <c r="J3">
        <f>Bawana_RLNG!P3</f>
        <v>0</v>
      </c>
      <c r="K3">
        <f>Bawana_Spot!P3</f>
        <v>156.47999999999999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1056.0153968410148</v>
      </c>
      <c r="P3" s="77">
        <v>118.18</v>
      </c>
      <c r="Q3" s="77">
        <v>29.75</v>
      </c>
      <c r="R3" s="80">
        <v>0</v>
      </c>
      <c r="S3" s="80">
        <v>0</v>
      </c>
      <c r="T3" s="78">
        <f>SUMPRODUCT(LTA!F3:AJ3,LTA!F$101:AJ$101,LTA!F$103:AJ$103)</f>
        <v>0</v>
      </c>
      <c r="U3" s="78">
        <f>SUMPRODUCT(LTA!F3:AJ3,LTA!F$102:AJ$102,LTA!F$103:AJ$103)</f>
        <v>101.21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123.64</v>
      </c>
      <c r="Z3" s="75">
        <f>IEX!N3</f>
        <v>0</v>
      </c>
      <c r="AA3" s="117">
        <f>STOA!H3</f>
        <v>388.90000000000009</v>
      </c>
      <c r="AB3" s="117">
        <f>-STOA!N3</f>
        <v>0</v>
      </c>
      <c r="AC3">
        <f>SUMIF(B3:AB3,"&gt;0")*$AC$2-SUMIF(B3:AB3,"&lt;0")*($AC$2/(1-$AC$2))+SUMIF(AI3:AR3,"&gt;0")*$AC$2-SUMIF(AI3:AR3,"&lt;0")*($AC$2/(1-$AC$2))</f>
        <v>20.031039136595361</v>
      </c>
      <c r="AD3">
        <f>SUM(B3:AB3,AI3:AR3)-AC3</f>
        <v>2256.2234082037867</v>
      </c>
      <c r="AE3">
        <f>'IDT-1'!B3</f>
        <v>0</v>
      </c>
      <c r="AF3" s="26"/>
      <c r="AG3">
        <f>SUM(AD3:AF3)</f>
        <v>2256.2234082037867</v>
      </c>
      <c r="AI3" s="75">
        <f>PXIL!H3</f>
        <v>0</v>
      </c>
      <c r="AJ3" s="75">
        <f>PXIL!N3</f>
        <v>0</v>
      </c>
      <c r="AK3" s="75">
        <f>RTM_IEX!H3</f>
        <v>96.33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</row>
    <row r="4" spans="1:44">
      <c r="A4" t="s">
        <v>46</v>
      </c>
      <c r="E4">
        <f>GT_NG!P4</f>
        <v>29.349050499366996</v>
      </c>
      <c r="F4">
        <f>GT_Spot!P4</f>
        <v>0</v>
      </c>
      <c r="G4">
        <f>PPCL_NG!P4</f>
        <v>36.78</v>
      </c>
      <c r="H4">
        <f>PPCL_Spot!P4</f>
        <v>40</v>
      </c>
      <c r="I4">
        <f>Bawana_NG!P4</f>
        <v>99.62</v>
      </c>
      <c r="J4">
        <f>Bawana_RLNG!P4</f>
        <v>0</v>
      </c>
      <c r="K4">
        <f>Bawana_Spot!P4</f>
        <v>153.11472018206268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1056.0253952290147</v>
      </c>
      <c r="P4" s="77">
        <v>118.18</v>
      </c>
      <c r="Q4" s="77">
        <v>29.75</v>
      </c>
      <c r="R4" s="80">
        <v>0</v>
      </c>
      <c r="S4" s="80">
        <v>0</v>
      </c>
      <c r="T4" s="78">
        <f>SUMPRODUCT(LTA!F4:AJ4,LTA!F$101:AJ$101,LTA!F$103:AJ$103)</f>
        <v>0</v>
      </c>
      <c r="U4" s="78">
        <f>SUMPRODUCT(LTA!F4:AJ4,LTA!F$102:AJ$102,LTA!F$103:AJ$103)</f>
        <v>102.13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106.82</v>
      </c>
      <c r="Z4" s="75">
        <f>IEX!N4</f>
        <v>0</v>
      </c>
      <c r="AA4" s="117">
        <f>STOA!H4</f>
        <v>388.95000000000005</v>
      </c>
      <c r="AB4" s="117">
        <f>-STOA!N4</f>
        <v>0</v>
      </c>
      <c r="AC4">
        <f t="shared" ref="AC4:AC67" si="0">SUMIF(B4:AB4,"&gt;0")*$AC$2-SUMIF(B4:AB4,"&lt;0")*($AC$2/(1-$AC$2))+SUMIF(AI4:AR4,"&gt;0")*$AC$2-SUMIF(AI4:AR4,"&lt;0")*($AC$2/(1-$AC$2))</f>
        <v>19.776144660011912</v>
      </c>
      <c r="AD4">
        <f t="shared" ref="AD4:AD67" si="1">SUM(B4:AB4,AI4:AR4)-AC4</f>
        <v>2227.5130212504328</v>
      </c>
      <c r="AE4">
        <f>'IDT-1'!B4</f>
        <v>0</v>
      </c>
      <c r="AF4" s="26"/>
      <c r="AG4">
        <f t="shared" ref="AG4:AG67" si="2">SUM(AD4:AF4)</f>
        <v>2227.5130212504328</v>
      </c>
      <c r="AI4" s="75">
        <f>PXIL!H4</f>
        <v>0</v>
      </c>
      <c r="AJ4" s="75">
        <f>PXIL!N4</f>
        <v>0</v>
      </c>
      <c r="AK4" s="75">
        <f>RTM_IEX!H4</f>
        <v>86.57</v>
      </c>
      <c r="AL4" s="75">
        <f>RTM_IEX!N4</f>
        <v>0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</row>
    <row r="5" spans="1:44">
      <c r="A5" t="s">
        <v>47</v>
      </c>
      <c r="E5">
        <f>GT_NG!P5</f>
        <v>29.349050499366996</v>
      </c>
      <c r="F5">
        <f>GT_Spot!P5</f>
        <v>0</v>
      </c>
      <c r="G5">
        <f>PPCL_NG!P5</f>
        <v>36.78</v>
      </c>
      <c r="H5">
        <f>PPCL_Spot!P5</f>
        <v>40</v>
      </c>
      <c r="I5">
        <f>Bawana_NG!P5</f>
        <v>99.62</v>
      </c>
      <c r="J5">
        <f>Bawana_RLNG!P5</f>
        <v>0</v>
      </c>
      <c r="K5">
        <f>Bawana_Spot!P5</f>
        <v>157.07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1068.7948029482309</v>
      </c>
      <c r="P5" s="77">
        <v>118.18</v>
      </c>
      <c r="Q5" s="77">
        <v>29.75</v>
      </c>
      <c r="R5" s="80">
        <v>0</v>
      </c>
      <c r="S5" s="80">
        <v>0</v>
      </c>
      <c r="T5" s="78">
        <f>SUMPRODUCT(LTA!F5:AJ5,LTA!F$101:AJ$101,LTA!F$103:AJ$103)</f>
        <v>0</v>
      </c>
      <c r="U5" s="78">
        <f>SUMPRODUCT(LTA!F5:AJ5,LTA!F$102:AJ$102,LTA!F$103:AJ$103)</f>
        <v>102.8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95.88</v>
      </c>
      <c r="Z5" s="75">
        <f>IEX!N5</f>
        <v>0</v>
      </c>
      <c r="AA5" s="117">
        <f>STOA!H5</f>
        <v>388.95000000000005</v>
      </c>
      <c r="AB5" s="117">
        <f>-STOA!N5</f>
        <v>0</v>
      </c>
      <c r="AC5">
        <f t="shared" si="0"/>
        <v>19.071129910338865</v>
      </c>
      <c r="AD5">
        <f t="shared" si="1"/>
        <v>2148.1027235372594</v>
      </c>
      <c r="AE5">
        <f>'IDT-1'!B5</f>
        <v>0</v>
      </c>
      <c r="AF5" s="26"/>
      <c r="AG5">
        <f t="shared" si="2"/>
        <v>2148.1027235372594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0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</row>
    <row r="6" spans="1:44">
      <c r="A6" t="s">
        <v>48</v>
      </c>
      <c r="E6">
        <f>GT_NG!P6</f>
        <v>29.76317980022197</v>
      </c>
      <c r="F6">
        <f>GT_Spot!P6</f>
        <v>0</v>
      </c>
      <c r="G6">
        <f>PPCL_NG!P6</f>
        <v>36.78</v>
      </c>
      <c r="H6">
        <f>PPCL_Spot!P6</f>
        <v>40</v>
      </c>
      <c r="I6">
        <f>Bawana_NG!P6</f>
        <v>99.62</v>
      </c>
      <c r="J6">
        <f>Bawana_RLNG!P6</f>
        <v>0</v>
      </c>
      <c r="K6">
        <f>Bawana_Spot!P6</f>
        <v>150.78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1093.1134431722228</v>
      </c>
      <c r="P6" s="77">
        <v>118.18</v>
      </c>
      <c r="Q6" s="77">
        <v>29.75</v>
      </c>
      <c r="R6" s="80">
        <v>0</v>
      </c>
      <c r="S6" s="80">
        <v>0</v>
      </c>
      <c r="T6" s="78">
        <f>SUMPRODUCT(LTA!F6:AJ6,LTA!F$101:AJ$101,LTA!F$103:AJ$103)</f>
        <v>0</v>
      </c>
      <c r="U6" s="78">
        <f>SUMPRODUCT(LTA!F6:AJ6,LTA!F$102:AJ$102,LTA!F$103:AJ$103)</f>
        <v>103.68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78.86</v>
      </c>
      <c r="Z6" s="75">
        <f>IEX!N6</f>
        <v>0</v>
      </c>
      <c r="AA6" s="117">
        <f>STOA!H6</f>
        <v>388.95000000000005</v>
      </c>
      <c r="AB6" s="117">
        <f>-STOA!N6</f>
        <v>0</v>
      </c>
      <c r="AC6">
        <f t="shared" si="0"/>
        <v>19.091394282157513</v>
      </c>
      <c r="AD6">
        <f t="shared" si="1"/>
        <v>2150.385228690287</v>
      </c>
      <c r="AE6">
        <f>'IDT-1'!B6</f>
        <v>0</v>
      </c>
      <c r="AF6" s="26"/>
      <c r="AG6">
        <f t="shared" si="2"/>
        <v>2150.385228690287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0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</row>
    <row r="7" spans="1:44">
      <c r="A7" t="s">
        <v>49</v>
      </c>
      <c r="E7">
        <f>GT_NG!P7</f>
        <v>29.76317980022197</v>
      </c>
      <c r="F7">
        <f>GT_Spot!P7</f>
        <v>0</v>
      </c>
      <c r="G7">
        <f>PPCL_NG!P7</f>
        <v>36.78</v>
      </c>
      <c r="H7">
        <f>PPCL_Spot!P7</f>
        <v>40</v>
      </c>
      <c r="I7">
        <f>Bawana_NG!P7</f>
        <v>99.62</v>
      </c>
      <c r="J7">
        <f>Bawana_RLNG!P7</f>
        <v>0</v>
      </c>
      <c r="K7">
        <f>Bawana_Spot!P7</f>
        <v>123.87572842315782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1079.2943713634227</v>
      </c>
      <c r="P7" s="77">
        <v>118.18</v>
      </c>
      <c r="Q7" s="77">
        <v>29.75</v>
      </c>
      <c r="R7" s="80">
        <v>0</v>
      </c>
      <c r="S7" s="80">
        <v>0</v>
      </c>
      <c r="T7" s="78">
        <f>SUMPRODUCT(LTA!F7:AJ7,LTA!F$101:AJ$101,LTA!F$103:AJ$103)</f>
        <v>0</v>
      </c>
      <c r="U7" s="78">
        <f>SUMPRODUCT(LTA!F7:AJ7,LTA!F$102:AJ$102,LTA!F$103:AJ$103)</f>
        <v>103.77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80.3</v>
      </c>
      <c r="Z7" s="75">
        <f>IEX!N7</f>
        <v>0</v>
      </c>
      <c r="AA7" s="117">
        <f>STOA!H7</f>
        <v>388.95000000000005</v>
      </c>
      <c r="AB7" s="117">
        <f>-STOA!N7</f>
        <v>0</v>
      </c>
      <c r="AC7">
        <f t="shared" si="0"/>
        <v>18.837132860363866</v>
      </c>
      <c r="AD7">
        <f t="shared" si="1"/>
        <v>2121.7461467264388</v>
      </c>
      <c r="AE7">
        <f>'IDT-1'!B7</f>
        <v>0</v>
      </c>
      <c r="AF7" s="26"/>
      <c r="AG7">
        <f t="shared" si="2"/>
        <v>2121.7461467264388</v>
      </c>
      <c r="AI7" s="75">
        <f>PXIL!H7</f>
        <v>0</v>
      </c>
      <c r="AJ7" s="75">
        <f>PXIL!N7</f>
        <v>0</v>
      </c>
      <c r="AK7" s="75">
        <f>RTM_IEX!H7</f>
        <v>10.3</v>
      </c>
      <c r="AL7" s="75">
        <f>RTM_IEX!N7</f>
        <v>0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</row>
    <row r="8" spans="1:44">
      <c r="A8" t="s">
        <v>50</v>
      </c>
      <c r="E8">
        <f>GT_NG!P8</f>
        <v>29.76317980022197</v>
      </c>
      <c r="F8">
        <f>GT_Spot!P8</f>
        <v>0</v>
      </c>
      <c r="G8">
        <f>PPCL_NG!P8</f>
        <v>36.78</v>
      </c>
      <c r="H8">
        <f>PPCL_Spot!P8</f>
        <v>40</v>
      </c>
      <c r="I8">
        <f>Bawana_NG!P8</f>
        <v>99.62</v>
      </c>
      <c r="J8">
        <f>Bawana_RLNG!P8</f>
        <v>0</v>
      </c>
      <c r="K8">
        <f>Bawana_Spot!P8</f>
        <v>123.87572842315782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1075.5109510394227</v>
      </c>
      <c r="P8" s="77">
        <v>118.18</v>
      </c>
      <c r="Q8" s="77">
        <v>29.75</v>
      </c>
      <c r="R8" s="80">
        <v>0</v>
      </c>
      <c r="S8" s="80">
        <v>0</v>
      </c>
      <c r="T8" s="78">
        <f>SUMPRODUCT(LTA!F8:AJ8,LTA!F$101:AJ$101,LTA!F$103:AJ$103)</f>
        <v>0</v>
      </c>
      <c r="U8" s="78">
        <f>SUMPRODUCT(LTA!F8:AJ8,LTA!F$102:AJ$102,LTA!F$103:AJ$103)</f>
        <v>104.29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74.260000000000005</v>
      </c>
      <c r="Z8" s="75">
        <f>IEX!N8</f>
        <v>0</v>
      </c>
      <c r="AA8" s="117">
        <f>STOA!H8</f>
        <v>388.95000000000005</v>
      </c>
      <c r="AB8" s="117">
        <f>-STOA!N8</f>
        <v>0</v>
      </c>
      <c r="AC8">
        <f t="shared" si="0"/>
        <v>18.664622761512664</v>
      </c>
      <c r="AD8">
        <f t="shared" si="1"/>
        <v>2102.3152365012897</v>
      </c>
      <c r="AE8">
        <f>'IDT-1'!B8</f>
        <v>0</v>
      </c>
      <c r="AF8" s="26"/>
      <c r="AG8">
        <f t="shared" si="2"/>
        <v>2102.3152365012897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0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</row>
    <row r="9" spans="1:44">
      <c r="A9" t="s">
        <v>51</v>
      </c>
      <c r="E9">
        <f>GT_NG!P9</f>
        <v>29.76317980022197</v>
      </c>
      <c r="F9">
        <f>GT_Spot!P9</f>
        <v>0</v>
      </c>
      <c r="G9">
        <f>PPCL_NG!P9</f>
        <v>36.78</v>
      </c>
      <c r="H9">
        <f>PPCL_Spot!P9</f>
        <v>40</v>
      </c>
      <c r="I9">
        <f>Bawana_NG!P9</f>
        <v>99.62</v>
      </c>
      <c r="J9">
        <f>Bawana_RLNG!P9</f>
        <v>0</v>
      </c>
      <c r="K9">
        <f>Bawana_Spot!P9</f>
        <v>110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1075.518074863423</v>
      </c>
      <c r="P9" s="77">
        <v>118.18</v>
      </c>
      <c r="Q9" s="77">
        <v>29.75</v>
      </c>
      <c r="R9" s="80">
        <v>0</v>
      </c>
      <c r="S9" s="80">
        <v>0</v>
      </c>
      <c r="T9" s="78">
        <f>SUMPRODUCT(LTA!F9:AJ9,LTA!F$101:AJ$101,LTA!F$103:AJ$103)</f>
        <v>0</v>
      </c>
      <c r="U9" s="78">
        <f>SUMPRODUCT(LTA!F9:AJ9,LTA!F$102:AJ$102,LTA!F$103:AJ$103)</f>
        <v>109.72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57.72</v>
      </c>
      <c r="Z9" s="75">
        <f>IEX!N9</f>
        <v>0</v>
      </c>
      <c r="AA9" s="117">
        <f>STOA!H9</f>
        <v>388.95000000000005</v>
      </c>
      <c r="AB9" s="117">
        <f>-STOA!N9</f>
        <v>0</v>
      </c>
      <c r="AC9">
        <f t="shared" si="0"/>
        <v>19.110670605204728</v>
      </c>
      <c r="AD9">
        <f t="shared" si="1"/>
        <v>2001.8905840584407</v>
      </c>
      <c r="AE9">
        <f>'IDT-1'!B9</f>
        <v>0</v>
      </c>
      <c r="AF9" s="26"/>
      <c r="AG9">
        <f t="shared" si="2"/>
        <v>2001.8905840584407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-75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</row>
    <row r="10" spans="1:44">
      <c r="A10" t="s">
        <v>52</v>
      </c>
      <c r="E10">
        <f>GT_NG!P10</f>
        <v>29.76317980022197</v>
      </c>
      <c r="F10">
        <f>GT_Spot!P10</f>
        <v>0</v>
      </c>
      <c r="G10">
        <f>PPCL_NG!P10</f>
        <v>36.78</v>
      </c>
      <c r="H10">
        <f>PPCL_Spot!P10</f>
        <v>40</v>
      </c>
      <c r="I10">
        <f>Bawana_NG!P10</f>
        <v>99.62</v>
      </c>
      <c r="J10">
        <f>Bawana_RLNG!P10</f>
        <v>0</v>
      </c>
      <c r="K10">
        <f>Bawana_Spot!P10</f>
        <v>110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1064.9519319488704</v>
      </c>
      <c r="P10" s="77">
        <v>118.18</v>
      </c>
      <c r="Q10" s="77">
        <v>29.75</v>
      </c>
      <c r="R10" s="80">
        <v>0</v>
      </c>
      <c r="S10" s="80">
        <v>0</v>
      </c>
      <c r="T10" s="78">
        <f>SUMPRODUCT(LTA!F10:AJ10,LTA!F$101:AJ$101,LTA!F$103:AJ$103)</f>
        <v>0</v>
      </c>
      <c r="U10" s="78">
        <f>SUMPRODUCT(LTA!F10:AJ10,LTA!F$102:AJ$102,LTA!F$103:AJ$103)</f>
        <v>108.35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49.6</v>
      </c>
      <c r="Z10" s="75">
        <f>IEX!N10</f>
        <v>0</v>
      </c>
      <c r="AA10" s="117">
        <f>STOA!H10</f>
        <v>388.95000000000005</v>
      </c>
      <c r="AB10" s="117">
        <f>-STOA!N10</f>
        <v>0</v>
      </c>
      <c r="AC10">
        <f t="shared" si="0"/>
        <v>18.747735869590564</v>
      </c>
      <c r="AD10">
        <f t="shared" si="1"/>
        <v>2003.197375879502</v>
      </c>
      <c r="AE10">
        <f>'IDT-1'!B10</f>
        <v>0</v>
      </c>
      <c r="AF10" s="26"/>
      <c r="AG10">
        <f t="shared" si="2"/>
        <v>2003.197375879502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-54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</row>
    <row r="11" spans="1:44">
      <c r="A11" t="s">
        <v>53</v>
      </c>
      <c r="E11">
        <f>GT_NG!P11</f>
        <v>29.76317980022197</v>
      </c>
      <c r="F11">
        <f>GT_Spot!P11</f>
        <v>0</v>
      </c>
      <c r="G11">
        <f>PPCL_NG!P11</f>
        <v>36.78</v>
      </c>
      <c r="H11">
        <f>PPCL_Spot!P11</f>
        <v>40</v>
      </c>
      <c r="I11">
        <f>Bawana_NG!P11</f>
        <v>99.62</v>
      </c>
      <c r="J11">
        <f>Bawana_RLNG!P11</f>
        <v>0</v>
      </c>
      <c r="K11">
        <f>Bawana_Spot!P11</f>
        <v>45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1061.9096238536704</v>
      </c>
      <c r="P11" s="77">
        <v>118.18</v>
      </c>
      <c r="Q11" s="77">
        <v>29.75</v>
      </c>
      <c r="R11" s="80">
        <v>0</v>
      </c>
      <c r="S11" s="80">
        <v>0</v>
      </c>
      <c r="T11" s="78">
        <f>SUMPRODUCT(LTA!F11:AJ11,LTA!F$101:AJ$101,LTA!F$103:AJ$103)</f>
        <v>0</v>
      </c>
      <c r="U11" s="78">
        <f>SUMPRODUCT(LTA!F11:AJ11,LTA!F$102:AJ$102,LTA!F$103:AJ$103)</f>
        <v>108.14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48.75</v>
      </c>
      <c r="Z11" s="75">
        <f>IEX!N11</f>
        <v>0</v>
      </c>
      <c r="AA11" s="117">
        <f>STOA!H11</f>
        <v>388.95000000000005</v>
      </c>
      <c r="AB11" s="117">
        <f>-STOA!N11</f>
        <v>0</v>
      </c>
      <c r="AC11">
        <f t="shared" si="0"/>
        <v>17.660216672154256</v>
      </c>
      <c r="AD11">
        <f t="shared" si="1"/>
        <v>1989.1825869817383</v>
      </c>
      <c r="AE11">
        <f>'IDT-1'!B11</f>
        <v>0</v>
      </c>
      <c r="AF11" s="26"/>
      <c r="AG11">
        <f t="shared" si="2"/>
        <v>1989.1825869817383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</row>
    <row r="12" spans="1:44">
      <c r="A12" t="s">
        <v>54</v>
      </c>
      <c r="E12">
        <f>GT_NG!P12</f>
        <v>29.76317980022197</v>
      </c>
      <c r="F12">
        <f>GT_Spot!P12</f>
        <v>0</v>
      </c>
      <c r="G12">
        <f>PPCL_NG!P12</f>
        <v>36.78</v>
      </c>
      <c r="H12">
        <f>PPCL_Spot!P12</f>
        <v>40</v>
      </c>
      <c r="I12">
        <f>Bawana_NG!P12</f>
        <v>99.62</v>
      </c>
      <c r="J12">
        <f>Bawana_RLNG!P12</f>
        <v>0</v>
      </c>
      <c r="K12">
        <f>Bawana_Spot!P12</f>
        <v>45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1050.5022485956138</v>
      </c>
      <c r="P12" s="77">
        <v>118.18</v>
      </c>
      <c r="Q12" s="77">
        <v>29.75</v>
      </c>
      <c r="R12" s="80">
        <v>0</v>
      </c>
      <c r="S12" s="80">
        <v>0</v>
      </c>
      <c r="T12" s="78">
        <f>SUMPRODUCT(LTA!F12:AJ12,LTA!F$101:AJ$101,LTA!F$103:AJ$103)</f>
        <v>0</v>
      </c>
      <c r="U12" s="78">
        <f>SUMPRODUCT(LTA!F12:AJ12,LTA!F$102:AJ$102,LTA!F$103:AJ$103)</f>
        <v>107.14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33.200000000000003</v>
      </c>
      <c r="Z12" s="75">
        <f>IEX!N12</f>
        <v>0</v>
      </c>
      <c r="AA12" s="117">
        <f>STOA!H12</f>
        <v>388.95000000000005</v>
      </c>
      <c r="AB12" s="117">
        <f>-STOA!N12</f>
        <v>0</v>
      </c>
      <c r="AC12">
        <f t="shared" si="0"/>
        <v>17.414191769883359</v>
      </c>
      <c r="AD12">
        <f t="shared" si="1"/>
        <v>1961.4712366259528</v>
      </c>
      <c r="AE12">
        <f>'IDT-1'!B12</f>
        <v>15.326000000000001</v>
      </c>
      <c r="AF12" s="26"/>
      <c r="AG12">
        <f t="shared" si="2"/>
        <v>1976.7972366259528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0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</row>
    <row r="13" spans="1:44">
      <c r="A13" t="s">
        <v>55</v>
      </c>
      <c r="E13">
        <f>GT_NG!P13</f>
        <v>29.76317980022197</v>
      </c>
      <c r="F13">
        <f>GT_Spot!P13</f>
        <v>0</v>
      </c>
      <c r="G13">
        <f>PPCL_NG!P13</f>
        <v>36.78</v>
      </c>
      <c r="H13">
        <f>PPCL_Spot!P13</f>
        <v>40</v>
      </c>
      <c r="I13">
        <f>Bawana_NG!P13</f>
        <v>99.62</v>
      </c>
      <c r="J13">
        <f>Bawana_RLNG!P13</f>
        <v>0</v>
      </c>
      <c r="K13">
        <f>Bawana_Spot!P13</f>
        <v>45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1049.4070629892137</v>
      </c>
      <c r="P13" s="77">
        <v>118.18</v>
      </c>
      <c r="Q13" s="77">
        <v>29.75</v>
      </c>
      <c r="R13" s="80">
        <v>0</v>
      </c>
      <c r="S13" s="80">
        <v>0</v>
      </c>
      <c r="T13" s="78">
        <f>SUMPRODUCT(LTA!F13:AJ13,LTA!F$101:AJ$101,LTA!F$103:AJ$103)</f>
        <v>0</v>
      </c>
      <c r="U13" s="78">
        <f>SUMPRODUCT(LTA!F13:AJ13,LTA!F$102:AJ$102,LTA!F$103:AJ$103)</f>
        <v>106.28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10.6</v>
      </c>
      <c r="Z13" s="75">
        <f>IEX!N13</f>
        <v>0</v>
      </c>
      <c r="AA13" s="117">
        <f>STOA!H13</f>
        <v>388.95000000000005</v>
      </c>
      <c r="AB13" s="117">
        <f>-STOA!N13</f>
        <v>0</v>
      </c>
      <c r="AC13">
        <f t="shared" si="0"/>
        <v>18.298993949299255</v>
      </c>
      <c r="AD13">
        <f t="shared" si="1"/>
        <v>1812.0312488401364</v>
      </c>
      <c r="AE13">
        <f>'IDT-1'!B13</f>
        <v>44.86</v>
      </c>
      <c r="AF13" s="26"/>
      <c r="AG13">
        <f t="shared" si="2"/>
        <v>1856.8912488401363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-124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</row>
    <row r="14" spans="1:44">
      <c r="A14" t="s">
        <v>56</v>
      </c>
      <c r="E14">
        <f>GT_NG!P14</f>
        <v>29.76317980022197</v>
      </c>
      <c r="F14">
        <f>GT_Spot!P14</f>
        <v>0</v>
      </c>
      <c r="G14">
        <f>PPCL_NG!P14</f>
        <v>36.78</v>
      </c>
      <c r="H14">
        <f>PPCL_Spot!P14</f>
        <v>40</v>
      </c>
      <c r="I14">
        <f>Bawana_NG!P14</f>
        <v>99.62</v>
      </c>
      <c r="J14">
        <f>Bawana_RLNG!P14</f>
        <v>0</v>
      </c>
      <c r="K14">
        <f>Bawana_Spot!P14</f>
        <v>45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1049.3810671804138</v>
      </c>
      <c r="P14" s="77">
        <v>118.18</v>
      </c>
      <c r="Q14" s="77">
        <v>29.75</v>
      </c>
      <c r="R14" s="80">
        <v>0</v>
      </c>
      <c r="S14" s="80">
        <v>0</v>
      </c>
      <c r="T14" s="78">
        <f>SUMPRODUCT(LTA!F14:AJ14,LTA!F$101:AJ$101,LTA!F$103:AJ$103)</f>
        <v>0</v>
      </c>
      <c r="U14" s="78">
        <f>SUMPRODUCT(LTA!F14:AJ14,LTA!F$102:AJ$102,LTA!F$103:AJ$103)</f>
        <v>105.85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388.95000000000005</v>
      </c>
      <c r="AB14" s="117">
        <f>-STOA!N14</f>
        <v>0</v>
      </c>
      <c r="AC14">
        <f t="shared" si="0"/>
        <v>18.157310548570837</v>
      </c>
      <c r="AD14">
        <f t="shared" si="1"/>
        <v>1806.1169364320649</v>
      </c>
      <c r="AE14">
        <f>'IDT-1'!B14</f>
        <v>78.259999999999991</v>
      </c>
      <c r="AF14" s="26"/>
      <c r="AG14">
        <f t="shared" si="2"/>
        <v>1884.3769364320649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-119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</row>
    <row r="15" spans="1:44">
      <c r="A15" t="s">
        <v>57</v>
      </c>
      <c r="E15">
        <f>GT_NG!P15</f>
        <v>29.76317980022197</v>
      </c>
      <c r="F15">
        <f>GT_Spot!P15</f>
        <v>0</v>
      </c>
      <c r="G15">
        <f>PPCL_NG!P15</f>
        <v>36.78</v>
      </c>
      <c r="H15">
        <f>PPCL_Spot!P15</f>
        <v>40</v>
      </c>
      <c r="I15">
        <f>Bawana_NG!P15</f>
        <v>99.62</v>
      </c>
      <c r="J15">
        <f>Bawana_RLNG!P15</f>
        <v>0</v>
      </c>
      <c r="K15">
        <f>Bawana_Spot!P15</f>
        <v>45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1045.7425835293377</v>
      </c>
      <c r="P15" s="77">
        <v>118.18</v>
      </c>
      <c r="Q15" s="77">
        <v>29.75</v>
      </c>
      <c r="R15" s="80">
        <v>0</v>
      </c>
      <c r="S15" s="80">
        <v>0</v>
      </c>
      <c r="T15" s="78">
        <f>SUMPRODUCT(LTA!F15:AJ15,LTA!F$101:AJ$101,LTA!F$103:AJ$103)</f>
        <v>0</v>
      </c>
      <c r="U15" s="78">
        <f>SUMPRODUCT(LTA!F15:AJ15,LTA!F$102:AJ$102,LTA!F$103:AJ$103)</f>
        <v>104.02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54.13</v>
      </c>
      <c r="Z15" s="75">
        <f>IEX!N15</f>
        <v>0</v>
      </c>
      <c r="AA15" s="117">
        <f>STOA!H15</f>
        <v>267.09000000000003</v>
      </c>
      <c r="AB15" s="117">
        <f>-STOA!N15</f>
        <v>0</v>
      </c>
      <c r="AC15">
        <f t="shared" si="0"/>
        <v>17.344479469519658</v>
      </c>
      <c r="AD15">
        <f t="shared" si="1"/>
        <v>1752.7312838600401</v>
      </c>
      <c r="AE15">
        <f>'IDT-1'!B15</f>
        <v>60.25</v>
      </c>
      <c r="AF15" s="26"/>
      <c r="AG15">
        <f t="shared" si="2"/>
        <v>1812.9812838600401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-100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</row>
    <row r="16" spans="1:44">
      <c r="A16" t="s">
        <v>58</v>
      </c>
      <c r="E16">
        <f>GT_NG!P16</f>
        <v>29.76317980022197</v>
      </c>
      <c r="F16">
        <f>GT_Spot!P16</f>
        <v>0</v>
      </c>
      <c r="G16">
        <f>PPCL_NG!P16</f>
        <v>36.78</v>
      </c>
      <c r="H16">
        <f>PPCL_Spot!P16</f>
        <v>40</v>
      </c>
      <c r="I16">
        <f>Bawana_NG!P16</f>
        <v>99.62</v>
      </c>
      <c r="J16">
        <f>Bawana_RLNG!P16</f>
        <v>0</v>
      </c>
      <c r="K16">
        <f>Bawana_Spot!P16</f>
        <v>45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1045.7419585477376</v>
      </c>
      <c r="P16" s="77">
        <v>118.18</v>
      </c>
      <c r="Q16" s="77">
        <v>29.75</v>
      </c>
      <c r="R16" s="80">
        <v>0</v>
      </c>
      <c r="S16" s="80">
        <v>0</v>
      </c>
      <c r="T16" s="78">
        <f>SUMPRODUCT(LTA!F16:AJ16,LTA!F$101:AJ$101,LTA!F$103:AJ$103)</f>
        <v>0</v>
      </c>
      <c r="U16" s="78">
        <f>SUMPRODUCT(LTA!F16:AJ16,LTA!F$102:AJ$102,LTA!F$103:AJ$103)</f>
        <v>111.39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36.07</v>
      </c>
      <c r="Z16" s="75">
        <f>IEX!N16</f>
        <v>0</v>
      </c>
      <c r="AA16" s="117">
        <f>STOA!H16</f>
        <v>267.09000000000003</v>
      </c>
      <c r="AB16" s="117">
        <f>-STOA!N16</f>
        <v>0</v>
      </c>
      <c r="AC16">
        <f t="shared" si="0"/>
        <v>17.241523842159381</v>
      </c>
      <c r="AD16">
        <f t="shared" si="1"/>
        <v>1743.1436145058001</v>
      </c>
      <c r="AE16">
        <f>'IDT-1'!B16</f>
        <v>76.454999999999998</v>
      </c>
      <c r="AF16" s="26"/>
      <c r="AG16">
        <f t="shared" si="2"/>
        <v>1819.5986145058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-99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</row>
    <row r="17" spans="1:44">
      <c r="A17" t="s">
        <v>59</v>
      </c>
      <c r="E17">
        <f>GT_NG!P17</f>
        <v>29.76317980022197</v>
      </c>
      <c r="F17">
        <f>GT_Spot!P17</f>
        <v>0</v>
      </c>
      <c r="G17">
        <f>PPCL_NG!P17</f>
        <v>36.78</v>
      </c>
      <c r="H17">
        <f>PPCL_Spot!P17</f>
        <v>40</v>
      </c>
      <c r="I17">
        <f>Bawana_NG!P17</f>
        <v>99.62</v>
      </c>
      <c r="J17">
        <f>Bawana_RLNG!P17</f>
        <v>0</v>
      </c>
      <c r="K17">
        <f>Bawana_Spot!P17</f>
        <v>45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1045.7323352365377</v>
      </c>
      <c r="P17" s="77">
        <v>118.18</v>
      </c>
      <c r="Q17" s="77">
        <v>29.75</v>
      </c>
      <c r="R17" s="80">
        <v>0</v>
      </c>
      <c r="S17" s="80">
        <v>0</v>
      </c>
      <c r="T17" s="78">
        <f>SUMPRODUCT(LTA!F17:AJ17,LTA!F$101:AJ$101,LTA!F$103:AJ$103)</f>
        <v>0</v>
      </c>
      <c r="U17" s="78">
        <f>SUMPRODUCT(LTA!F17:AJ17,LTA!F$102:AJ$102,LTA!F$103:AJ$103)</f>
        <v>110.17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20.149999999999999</v>
      </c>
      <c r="Z17" s="75">
        <f>IEX!N17</f>
        <v>0</v>
      </c>
      <c r="AA17" s="117">
        <f>STOA!H17</f>
        <v>267.09000000000003</v>
      </c>
      <c r="AB17" s="117">
        <f>-STOA!N17</f>
        <v>0</v>
      </c>
      <c r="AC17">
        <f t="shared" si="0"/>
        <v>17.889638634018404</v>
      </c>
      <c r="AD17">
        <f t="shared" si="1"/>
        <v>1635.3458764027414</v>
      </c>
      <c r="AE17">
        <f>'IDT-1'!B17</f>
        <v>93.308999999999997</v>
      </c>
      <c r="AF17" s="26"/>
      <c r="AG17">
        <f t="shared" si="2"/>
        <v>1728.6548764027414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-189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</row>
    <row r="18" spans="1:44">
      <c r="A18" t="s">
        <v>60</v>
      </c>
      <c r="E18">
        <f>GT_NG!P18</f>
        <v>29.76317980022197</v>
      </c>
      <c r="F18">
        <f>GT_Spot!P18</f>
        <v>0</v>
      </c>
      <c r="G18">
        <f>PPCL_NG!P18</f>
        <v>36.78</v>
      </c>
      <c r="H18">
        <f>PPCL_Spot!P18</f>
        <v>40</v>
      </c>
      <c r="I18">
        <f>Bawana_NG!P18</f>
        <v>99.62</v>
      </c>
      <c r="J18">
        <f>Bawana_RLNG!P18</f>
        <v>0</v>
      </c>
      <c r="K18">
        <f>Bawana_Spot!P18</f>
        <v>45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1012.9955093717459</v>
      </c>
      <c r="P18" s="77">
        <v>118.18</v>
      </c>
      <c r="Q18" s="77">
        <v>29.75</v>
      </c>
      <c r="R18" s="80">
        <v>0</v>
      </c>
      <c r="S18" s="80">
        <v>0</v>
      </c>
      <c r="T18" s="78">
        <f>SUMPRODUCT(LTA!F18:AJ18,LTA!F$101:AJ$101,LTA!F$103:AJ$103)</f>
        <v>0</v>
      </c>
      <c r="U18" s="78">
        <f>SUMPRODUCT(LTA!F18:AJ18,LTA!F$102:AJ$102,LTA!F$103:AJ$103)</f>
        <v>110.85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4.1500000000000004</v>
      </c>
      <c r="Z18" s="75">
        <f>IEX!N18</f>
        <v>0</v>
      </c>
      <c r="AA18" s="117">
        <f>STOA!H18</f>
        <v>267.09000000000003</v>
      </c>
      <c r="AB18" s="117">
        <f>-STOA!N18</f>
        <v>0</v>
      </c>
      <c r="AC18">
        <f t="shared" si="0"/>
        <v>17.120491593042619</v>
      </c>
      <c r="AD18">
        <f t="shared" si="1"/>
        <v>1627.0581975789255</v>
      </c>
      <c r="AE18">
        <f>'IDT-1'!B18</f>
        <v>107.15600000000001</v>
      </c>
      <c r="AF18" s="26"/>
      <c r="AG18">
        <f t="shared" si="2"/>
        <v>1734.2141975789255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-150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</row>
    <row r="19" spans="1:44">
      <c r="A19" t="s">
        <v>61</v>
      </c>
      <c r="E19">
        <f>GT_NG!P19</f>
        <v>29.76317980022197</v>
      </c>
      <c r="F19">
        <f>GT_Spot!P19</f>
        <v>0</v>
      </c>
      <c r="G19">
        <f>PPCL_NG!P19</f>
        <v>36.78</v>
      </c>
      <c r="H19">
        <f>PPCL_Spot!P19</f>
        <v>40</v>
      </c>
      <c r="I19">
        <f>Bawana_NG!P19</f>
        <v>99.62</v>
      </c>
      <c r="J19">
        <f>Bawana_RLNG!P19</f>
        <v>0</v>
      </c>
      <c r="K19">
        <f>Bawana_Spot!P19</f>
        <v>45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1011.5803239629458</v>
      </c>
      <c r="P19" s="77">
        <v>118.18</v>
      </c>
      <c r="Q19" s="77">
        <v>29.75</v>
      </c>
      <c r="R19" s="80">
        <v>0</v>
      </c>
      <c r="S19" s="80">
        <v>0</v>
      </c>
      <c r="T19" s="78">
        <f>SUMPRODUCT(LTA!F19:AJ19,LTA!F$101:AJ$101,LTA!F$103:AJ$103)</f>
        <v>0</v>
      </c>
      <c r="U19" s="78">
        <f>SUMPRODUCT(LTA!F19:AJ19,LTA!F$102:AJ$102,LTA!F$103:AJ$103)</f>
        <v>110.31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267.09000000000003</v>
      </c>
      <c r="AB19" s="117">
        <f>-STOA!N19</f>
        <v>0</v>
      </c>
      <c r="AC19">
        <f t="shared" si="0"/>
        <v>17.164425364189327</v>
      </c>
      <c r="AD19">
        <f t="shared" si="1"/>
        <v>1609.9090783989786</v>
      </c>
      <c r="AE19">
        <f>'IDT-1'!B19</f>
        <v>115.499</v>
      </c>
      <c r="AF19" s="26"/>
      <c r="AG19">
        <f t="shared" si="2"/>
        <v>1725.4080783989787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-161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</row>
    <row r="20" spans="1:44">
      <c r="A20" t="s">
        <v>62</v>
      </c>
      <c r="E20">
        <f>GT_NG!P20</f>
        <v>29.76317980022197</v>
      </c>
      <c r="F20">
        <f>GT_Spot!P20</f>
        <v>0</v>
      </c>
      <c r="G20">
        <f>PPCL_NG!P20</f>
        <v>36.78</v>
      </c>
      <c r="H20">
        <f>PPCL_Spot!P20</f>
        <v>40</v>
      </c>
      <c r="I20">
        <f>Bawana_NG!P20</f>
        <v>99.62</v>
      </c>
      <c r="J20">
        <f>Bawana_RLNG!P20</f>
        <v>0</v>
      </c>
      <c r="K20">
        <f>Bawana_Spot!P20</f>
        <v>45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1018.6550344229457</v>
      </c>
      <c r="P20" s="77">
        <v>118.18</v>
      </c>
      <c r="Q20" s="77">
        <v>29.75</v>
      </c>
      <c r="R20" s="80">
        <v>0</v>
      </c>
      <c r="S20" s="80">
        <v>0</v>
      </c>
      <c r="T20" s="78">
        <f>SUMPRODUCT(LTA!F20:AJ20,LTA!F$101:AJ$101,LTA!F$103:AJ$103)</f>
        <v>0</v>
      </c>
      <c r="U20" s="78">
        <f>SUMPRODUCT(LTA!F20:AJ20,LTA!F$102:AJ$102,LTA!F$103:AJ$103)</f>
        <v>110.06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267.09000000000003</v>
      </c>
      <c r="AB20" s="117">
        <f>-STOA!N20</f>
        <v>0</v>
      </c>
      <c r="AC20">
        <f t="shared" si="0"/>
        <v>17.384289111636836</v>
      </c>
      <c r="AD20">
        <f t="shared" si="1"/>
        <v>1598.5139251115306</v>
      </c>
      <c r="AE20">
        <f>'IDT-1'!B20</f>
        <v>128.05699999999999</v>
      </c>
      <c r="AF20" s="26"/>
      <c r="AG20">
        <f t="shared" si="2"/>
        <v>1726.5709251115306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-179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</row>
    <row r="21" spans="1:44">
      <c r="A21" t="s">
        <v>63</v>
      </c>
      <c r="E21">
        <f>GT_NG!P21</f>
        <v>29.76317980022197</v>
      </c>
      <c r="F21">
        <f>GT_Spot!P21</f>
        <v>0</v>
      </c>
      <c r="G21">
        <f>PPCL_NG!P21</f>
        <v>36.78</v>
      </c>
      <c r="H21">
        <f>PPCL_Spot!P21</f>
        <v>40</v>
      </c>
      <c r="I21">
        <f>Bawana_NG!P21</f>
        <v>99.62</v>
      </c>
      <c r="J21">
        <f>Bawana_RLNG!P21</f>
        <v>0</v>
      </c>
      <c r="K21">
        <f>Bawana_Spot!P21</f>
        <v>45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974.51443603044845</v>
      </c>
      <c r="P21" s="77">
        <v>118.18</v>
      </c>
      <c r="Q21" s="77">
        <v>29.75</v>
      </c>
      <c r="R21" s="80">
        <v>0</v>
      </c>
      <c r="S21" s="80">
        <v>0</v>
      </c>
      <c r="T21" s="78">
        <f>SUMPRODUCT(LTA!F21:AJ21,LTA!F$101:AJ$101,LTA!F$103:AJ$103)</f>
        <v>0</v>
      </c>
      <c r="U21" s="78">
        <f>SUMPRODUCT(LTA!F21:AJ21,LTA!F$102:AJ$102,LTA!F$103:AJ$103)</f>
        <v>109.52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267.09000000000003</v>
      </c>
      <c r="AB21" s="117">
        <f>-STOA!N21</f>
        <v>0</v>
      </c>
      <c r="AC21">
        <f t="shared" si="0"/>
        <v>16.911196698083106</v>
      </c>
      <c r="AD21">
        <f t="shared" si="1"/>
        <v>1563.3064191325875</v>
      </c>
      <c r="AE21">
        <f>'IDT-1'!B21</f>
        <v>153.80199999999999</v>
      </c>
      <c r="AF21" s="26"/>
      <c r="AG21">
        <f t="shared" si="2"/>
        <v>1717.1084191325874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-170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</row>
    <row r="22" spans="1:44">
      <c r="A22" t="s">
        <v>64</v>
      </c>
      <c r="E22">
        <f>GT_NG!P22</f>
        <v>29.76317980022197</v>
      </c>
      <c r="F22">
        <f>GT_Spot!P22</f>
        <v>0</v>
      </c>
      <c r="G22">
        <f>PPCL_NG!P22</f>
        <v>36.78</v>
      </c>
      <c r="H22">
        <f>PPCL_Spot!P22</f>
        <v>40</v>
      </c>
      <c r="I22">
        <f>Bawana_NG!P22</f>
        <v>99.62</v>
      </c>
      <c r="J22">
        <f>Bawana_RLNG!P22</f>
        <v>0</v>
      </c>
      <c r="K22">
        <f>Bawana_Spot!P22</f>
        <v>45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973.21528935211177</v>
      </c>
      <c r="P22" s="77">
        <v>118.18</v>
      </c>
      <c r="Q22" s="77">
        <v>29.75</v>
      </c>
      <c r="R22" s="80">
        <v>0</v>
      </c>
      <c r="S22" s="80">
        <v>0</v>
      </c>
      <c r="T22" s="78">
        <f>SUMPRODUCT(LTA!F22:AJ22,LTA!F$101:AJ$101,LTA!F$103:AJ$103)</f>
        <v>0</v>
      </c>
      <c r="U22" s="78">
        <f>SUMPRODUCT(LTA!F22:AJ22,LTA!F$102:AJ$102,LTA!F$103:AJ$103)</f>
        <v>101.63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267.09000000000003</v>
      </c>
      <c r="AB22" s="117">
        <f>-STOA!N22</f>
        <v>0</v>
      </c>
      <c r="AC22">
        <f t="shared" si="0"/>
        <v>16.848088462358135</v>
      </c>
      <c r="AD22">
        <f t="shared" si="1"/>
        <v>1552.1803806899757</v>
      </c>
      <c r="AE22">
        <f>'IDT-1'!B22</f>
        <v>142</v>
      </c>
      <c r="AF22" s="26"/>
      <c r="AG22">
        <f t="shared" si="2"/>
        <v>1694.1803806899757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-172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</row>
    <row r="23" spans="1:44">
      <c r="A23" t="s">
        <v>65</v>
      </c>
      <c r="E23">
        <f>GT_NG!P23</f>
        <v>29.76317980022197</v>
      </c>
      <c r="F23">
        <f>GT_Spot!P23</f>
        <v>0</v>
      </c>
      <c r="G23">
        <f>PPCL_NG!P23</f>
        <v>36.78</v>
      </c>
      <c r="H23">
        <f>PPCL_Spot!P23</f>
        <v>40</v>
      </c>
      <c r="I23">
        <f>Bawana_NG!P23</f>
        <v>99.62</v>
      </c>
      <c r="J23">
        <f>Bawana_RLNG!P23</f>
        <v>0</v>
      </c>
      <c r="K23">
        <f>Bawana_Spot!P23</f>
        <v>45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996.56537696101316</v>
      </c>
      <c r="P23" s="77">
        <v>118.18</v>
      </c>
      <c r="Q23" s="77">
        <v>29.75</v>
      </c>
      <c r="R23" s="80">
        <v>0</v>
      </c>
      <c r="S23" s="80">
        <v>0</v>
      </c>
      <c r="T23" s="78">
        <f>SUMPRODUCT(LTA!F23:AJ23,LTA!F$101:AJ$101,LTA!F$103:AJ$103)</f>
        <v>0</v>
      </c>
      <c r="U23" s="78">
        <f>SUMPRODUCT(LTA!F23:AJ23,LTA!F$102:AJ$102,LTA!F$103:AJ$103)</f>
        <v>100.22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267.09000000000003</v>
      </c>
      <c r="AB23" s="117">
        <f>-STOA!N23</f>
        <v>0</v>
      </c>
      <c r="AC23">
        <f t="shared" si="0"/>
        <v>16.979014340661099</v>
      </c>
      <c r="AD23">
        <f t="shared" si="1"/>
        <v>1580.989542420574</v>
      </c>
      <c r="AE23">
        <f>'IDT-1'!B23</f>
        <v>117</v>
      </c>
      <c r="AF23" s="26"/>
      <c r="AG23">
        <f t="shared" si="2"/>
        <v>1697.989542420574</v>
      </c>
      <c r="AI23" s="75">
        <f>PXIL!H23</f>
        <v>0</v>
      </c>
      <c r="AJ23" s="75">
        <f>PXIL!N23</f>
        <v>0</v>
      </c>
      <c r="AK23" s="75">
        <f>RTM_IEX!H23</f>
        <v>0</v>
      </c>
      <c r="AL23" s="75">
        <f>RTM_IEX!N23</f>
        <v>-165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</row>
    <row r="24" spans="1:44">
      <c r="A24" t="s">
        <v>66</v>
      </c>
      <c r="E24">
        <f>GT_NG!P24</f>
        <v>29.76317980022197</v>
      </c>
      <c r="F24">
        <f>GT_Spot!P24</f>
        <v>0</v>
      </c>
      <c r="G24">
        <f>PPCL_NG!P24</f>
        <v>36.78</v>
      </c>
      <c r="H24">
        <f>PPCL_Spot!P24</f>
        <v>40</v>
      </c>
      <c r="I24">
        <f>Bawana_NG!P24</f>
        <v>99.62</v>
      </c>
      <c r="J24">
        <f>Bawana_RLNG!P24</f>
        <v>0</v>
      </c>
      <c r="K24">
        <f>Bawana_Spot!P24</f>
        <v>45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1012.2629786732257</v>
      </c>
      <c r="P24" s="77">
        <v>118.18</v>
      </c>
      <c r="Q24" s="77">
        <v>29.75</v>
      </c>
      <c r="R24" s="80">
        <v>0</v>
      </c>
      <c r="S24" s="80">
        <v>0</v>
      </c>
      <c r="T24" s="78">
        <f>SUMPRODUCT(LTA!F24:AJ24,LTA!F$101:AJ$101,LTA!F$103:AJ$103)</f>
        <v>0</v>
      </c>
      <c r="U24" s="78">
        <f>SUMPRODUCT(LTA!F24:AJ24,LTA!F$102:AJ$102,LTA!F$103:AJ$103)</f>
        <v>98.42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267.09000000000003</v>
      </c>
      <c r="AB24" s="117">
        <f>-STOA!N24</f>
        <v>0</v>
      </c>
      <c r="AC24">
        <f t="shared" si="0"/>
        <v>17.509707101749555</v>
      </c>
      <c r="AD24">
        <f t="shared" si="1"/>
        <v>1548.3564513716981</v>
      </c>
      <c r="AE24">
        <f>'IDT-1'!B24</f>
        <v>102</v>
      </c>
      <c r="AF24" s="26"/>
      <c r="AG24">
        <f t="shared" si="2"/>
        <v>1650.3564513716981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-211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</row>
    <row r="25" spans="1:44">
      <c r="A25" t="s">
        <v>67</v>
      </c>
      <c r="E25">
        <f>GT_NG!P25</f>
        <v>29.76317980022197</v>
      </c>
      <c r="F25">
        <f>GT_Spot!P25</f>
        <v>0</v>
      </c>
      <c r="G25">
        <f>PPCL_NG!P25</f>
        <v>36.78</v>
      </c>
      <c r="H25">
        <f>PPCL_Spot!P25</f>
        <v>40</v>
      </c>
      <c r="I25">
        <f>Bawana_NG!P25</f>
        <v>99.62</v>
      </c>
      <c r="J25">
        <f>Bawana_RLNG!P25</f>
        <v>0</v>
      </c>
      <c r="K25">
        <f>Bawana_Spot!P25</f>
        <v>45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1021.1534661654949</v>
      </c>
      <c r="P25" s="77">
        <v>118.18</v>
      </c>
      <c r="Q25" s="77">
        <v>29.75</v>
      </c>
      <c r="R25" s="80">
        <v>0</v>
      </c>
      <c r="S25" s="80">
        <v>0</v>
      </c>
      <c r="T25" s="78">
        <f>SUMPRODUCT(LTA!F25:AJ25,LTA!F$101:AJ$101,LTA!F$103:AJ$103)</f>
        <v>0</v>
      </c>
      <c r="U25" s="78">
        <f>SUMPRODUCT(LTA!F25:AJ25,LTA!F$102:AJ$102,LTA!F$103:AJ$103)</f>
        <v>98.17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267.09000000000003</v>
      </c>
      <c r="AB25" s="117">
        <f>-STOA!N25</f>
        <v>0</v>
      </c>
      <c r="AC25">
        <f t="shared" si="0"/>
        <v>17.230618290793711</v>
      </c>
      <c r="AD25">
        <f t="shared" si="1"/>
        <v>1597.2760276749232</v>
      </c>
      <c r="AE25">
        <f>'IDT-1'!B25</f>
        <v>96</v>
      </c>
      <c r="AF25" s="26"/>
      <c r="AG25">
        <f t="shared" si="2"/>
        <v>1693.2760276749232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-171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</row>
    <row r="26" spans="1:44">
      <c r="A26" t="s">
        <v>68</v>
      </c>
      <c r="E26">
        <f>GT_NG!P26</f>
        <v>29.76317980022197</v>
      </c>
      <c r="F26">
        <f>GT_Spot!P26</f>
        <v>0</v>
      </c>
      <c r="G26">
        <f>PPCL_NG!P26</f>
        <v>36.78</v>
      </c>
      <c r="H26">
        <f>PPCL_Spot!P26</f>
        <v>40</v>
      </c>
      <c r="I26">
        <f>Bawana_NG!P26</f>
        <v>99.62</v>
      </c>
      <c r="J26">
        <f>Bawana_RLNG!P26</f>
        <v>0</v>
      </c>
      <c r="K26">
        <f>Bawana_Spot!P26</f>
        <v>45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1025.8986148676418</v>
      </c>
      <c r="P26" s="77">
        <v>118.18</v>
      </c>
      <c r="Q26" s="77">
        <v>29.75</v>
      </c>
      <c r="R26" s="80">
        <v>0</v>
      </c>
      <c r="S26" s="80">
        <v>0</v>
      </c>
      <c r="T26" s="78">
        <f>SUMPRODUCT(LTA!F26:AJ26,LTA!F$101:AJ$101,LTA!F$103:AJ$103)</f>
        <v>0</v>
      </c>
      <c r="U26" s="78">
        <f>SUMPRODUCT(LTA!F26:AJ26,LTA!F$102:AJ$102,LTA!F$103:AJ$103)</f>
        <v>97.72999999999999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267.09000000000003</v>
      </c>
      <c r="AB26" s="117">
        <f>-STOA!N26</f>
        <v>0</v>
      </c>
      <c r="AC26">
        <f t="shared" si="0"/>
        <v>17.232991089283821</v>
      </c>
      <c r="AD26">
        <f t="shared" si="1"/>
        <v>1605.5788035785802</v>
      </c>
      <c r="AE26">
        <f>'IDT-1'!B26</f>
        <v>72</v>
      </c>
      <c r="AF26" s="26"/>
      <c r="AG26">
        <f t="shared" si="2"/>
        <v>1677.5788035785802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-167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</row>
    <row r="27" spans="1:44">
      <c r="A27" t="s">
        <v>69</v>
      </c>
      <c r="E27">
        <f>GT_NG!P27</f>
        <v>29.76317980022197</v>
      </c>
      <c r="F27">
        <f>GT_Spot!P27</f>
        <v>0</v>
      </c>
      <c r="G27">
        <f>PPCL_NG!P27</f>
        <v>36.78</v>
      </c>
      <c r="H27">
        <f>PPCL_Spot!P27</f>
        <v>40</v>
      </c>
      <c r="I27">
        <f>Bawana_NG!P27</f>
        <v>99.62</v>
      </c>
      <c r="J27">
        <f>Bawana_RLNG!P27</f>
        <v>0</v>
      </c>
      <c r="K27">
        <f>Bawana_Spot!P27</f>
        <v>45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1069.3248471536913</v>
      </c>
      <c r="P27" s="77">
        <v>118.18</v>
      </c>
      <c r="Q27" s="77">
        <v>29.75</v>
      </c>
      <c r="R27" s="80">
        <v>0</v>
      </c>
      <c r="S27" s="80">
        <v>0</v>
      </c>
      <c r="T27" s="78">
        <f>SUMPRODUCT(LTA!F27:AJ27,LTA!F$101:AJ$101,LTA!F$103:AJ$103)</f>
        <v>0</v>
      </c>
      <c r="U27" s="78">
        <f>SUMPRODUCT(LTA!F27:AJ27,LTA!F$102:AJ$102,LTA!F$103:AJ$103)</f>
        <v>96.46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264.09000000000003</v>
      </c>
      <c r="AB27" s="117">
        <f>-STOA!N27</f>
        <v>0</v>
      </c>
      <c r="AC27">
        <f t="shared" si="0"/>
        <v>17.471028403134714</v>
      </c>
      <c r="AD27">
        <f t="shared" si="1"/>
        <v>1656.4969985507787</v>
      </c>
      <c r="AE27">
        <f>'IDT-1'!B27</f>
        <v>52</v>
      </c>
      <c r="AF27" s="26"/>
      <c r="AG27">
        <f t="shared" si="2"/>
        <v>1708.4969985507787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-155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</row>
    <row r="28" spans="1:44">
      <c r="A28" t="s">
        <v>70</v>
      </c>
      <c r="E28">
        <f>GT_NG!P28</f>
        <v>29.386015538290781</v>
      </c>
      <c r="F28">
        <f>GT_Spot!P28</f>
        <v>0</v>
      </c>
      <c r="G28">
        <f>PPCL_NG!P28</f>
        <v>36.78</v>
      </c>
      <c r="H28">
        <f>PPCL_Spot!P28</f>
        <v>40</v>
      </c>
      <c r="I28">
        <f>Bawana_NG!P28</f>
        <v>99.62</v>
      </c>
      <c r="J28">
        <f>Bawana_RLNG!P28</f>
        <v>0</v>
      </c>
      <c r="K28">
        <f>Bawana_Spot!P28</f>
        <v>45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1084.6406410357185</v>
      </c>
      <c r="P28" s="77">
        <v>118.18</v>
      </c>
      <c r="Q28" s="77">
        <v>29.75</v>
      </c>
      <c r="R28" s="80">
        <v>0.51481132075471692</v>
      </c>
      <c r="S28" s="80">
        <v>0</v>
      </c>
      <c r="T28" s="78">
        <f>SUMPRODUCT(LTA!F28:AJ28,LTA!F$101:AJ$101,LTA!F$103:AJ$103)</f>
        <v>0.48</v>
      </c>
      <c r="U28" s="78">
        <f>SUMPRODUCT(LTA!F28:AJ28,LTA!F$102:AJ$102,LTA!F$103:AJ$103)</f>
        <v>102.27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264.09000000000003</v>
      </c>
      <c r="AB28" s="117">
        <f>-STOA!N28</f>
        <v>0</v>
      </c>
      <c r="AC28">
        <f t="shared" si="0"/>
        <v>17.697883193502982</v>
      </c>
      <c r="AD28">
        <f t="shared" si="1"/>
        <v>1674.0135847012612</v>
      </c>
      <c r="AE28">
        <f>'IDT-1'!B28</f>
        <v>46</v>
      </c>
      <c r="AF28" s="26"/>
      <c r="AG28">
        <f t="shared" si="2"/>
        <v>1720.0135847012612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-159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</row>
    <row r="29" spans="1:44">
      <c r="A29" t="s">
        <v>71</v>
      </c>
      <c r="E29">
        <f>GT_NG!P29</f>
        <v>29.76317980022197</v>
      </c>
      <c r="F29">
        <f>GT_Spot!P29</f>
        <v>0</v>
      </c>
      <c r="G29">
        <f>PPCL_NG!P29</f>
        <v>36.78</v>
      </c>
      <c r="H29">
        <f>PPCL_Spot!P29</f>
        <v>40</v>
      </c>
      <c r="I29">
        <f>Bawana_NG!P29</f>
        <v>99.62</v>
      </c>
      <c r="J29">
        <f>Bawana_RLNG!P29</f>
        <v>0</v>
      </c>
      <c r="K29">
        <f>Bawana_Spot!P29</f>
        <v>45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1084.6301428381187</v>
      </c>
      <c r="P29" s="77">
        <v>118.18</v>
      </c>
      <c r="Q29" s="77">
        <v>29.75</v>
      </c>
      <c r="R29" s="80">
        <v>6.3000000000000007</v>
      </c>
      <c r="S29" s="80">
        <v>0</v>
      </c>
      <c r="T29" s="78">
        <f>SUMPRODUCT(LTA!F29:AJ29,LTA!F$101:AJ$101,LTA!F$103:AJ$103)</f>
        <v>2.4500000000000002</v>
      </c>
      <c r="U29" s="78">
        <f>SUMPRODUCT(LTA!F29:AJ29,LTA!F$102:AJ$102,LTA!F$103:AJ$103)</f>
        <v>102.21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264.79000000000002</v>
      </c>
      <c r="AB29" s="117">
        <f>-STOA!N29</f>
        <v>0</v>
      </c>
      <c r="AC29">
        <f t="shared" si="0"/>
        <v>17.899281300557188</v>
      </c>
      <c r="AD29">
        <f t="shared" si="1"/>
        <v>1668.5740413377835</v>
      </c>
      <c r="AE29">
        <f>'IDT-1'!B29</f>
        <v>38</v>
      </c>
      <c r="AF29" s="26"/>
      <c r="AG29">
        <f t="shared" si="2"/>
        <v>1706.5740413377835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-173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</row>
    <row r="30" spans="1:44">
      <c r="A30" t="s">
        <v>72</v>
      </c>
      <c r="E30">
        <f>GT_NG!P30</f>
        <v>29.349050499366996</v>
      </c>
      <c r="F30">
        <f>GT_Spot!P30</f>
        <v>0</v>
      </c>
      <c r="G30">
        <f>PPCL_NG!P30</f>
        <v>36.78</v>
      </c>
      <c r="H30">
        <f>PPCL_Spot!P30</f>
        <v>40</v>
      </c>
      <c r="I30">
        <f>Bawana_NG!P30</f>
        <v>99.62</v>
      </c>
      <c r="J30">
        <f>Bawana_RLNG!P30</f>
        <v>0</v>
      </c>
      <c r="K30">
        <f>Bawana_Spot!P30</f>
        <v>45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1076.6136240291657</v>
      </c>
      <c r="P30" s="77">
        <v>118.18</v>
      </c>
      <c r="Q30" s="77">
        <v>29.75</v>
      </c>
      <c r="R30" s="80">
        <v>16.579999999999998</v>
      </c>
      <c r="S30" s="80">
        <v>0</v>
      </c>
      <c r="T30" s="78">
        <f>SUMPRODUCT(LTA!F30:AJ30,LTA!F$101:AJ$101,LTA!F$103:AJ$103)</f>
        <v>7.1300000000000008</v>
      </c>
      <c r="U30" s="78">
        <f>SUMPRODUCT(LTA!F30:AJ30,LTA!F$102:AJ$102,LTA!F$103:AJ$103)</f>
        <v>101.57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265.49</v>
      </c>
      <c r="AB30" s="117">
        <f>-STOA!N30</f>
        <v>0</v>
      </c>
      <c r="AC30">
        <f t="shared" si="0"/>
        <v>17.975023852235271</v>
      </c>
      <c r="AD30">
        <f t="shared" si="1"/>
        <v>1673.0876506762975</v>
      </c>
      <c r="AE30">
        <f>'IDT-1'!B30</f>
        <v>18</v>
      </c>
      <c r="AF30" s="26"/>
      <c r="AG30">
        <f t="shared" si="2"/>
        <v>1691.0876506762975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-175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</row>
    <row r="31" spans="1:44">
      <c r="A31" t="s">
        <v>73</v>
      </c>
      <c r="E31">
        <f>GT_NG!P31</f>
        <v>29.349050499366996</v>
      </c>
      <c r="F31">
        <f>GT_Spot!P31</f>
        <v>0</v>
      </c>
      <c r="G31">
        <f>PPCL_NG!P31</f>
        <v>36.78</v>
      </c>
      <c r="H31">
        <f>PPCL_Spot!P31</f>
        <v>40</v>
      </c>
      <c r="I31">
        <f>Bawana_NG!P31</f>
        <v>99.62</v>
      </c>
      <c r="J31">
        <f>Bawana_RLNG!P31</f>
        <v>0</v>
      </c>
      <c r="K31">
        <f>Bawana_Spot!P31</f>
        <v>45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1045.0488474067795</v>
      </c>
      <c r="P31" s="77">
        <v>118.18</v>
      </c>
      <c r="Q31" s="77">
        <v>29.75</v>
      </c>
      <c r="R31" s="80">
        <v>28.779999999999994</v>
      </c>
      <c r="S31" s="80">
        <v>0</v>
      </c>
      <c r="T31" s="78">
        <f>SUMPRODUCT(LTA!F31:AJ31,LTA!F$101:AJ$101,LTA!F$103:AJ$103)</f>
        <v>15.59</v>
      </c>
      <c r="U31" s="78">
        <f>SUMPRODUCT(LTA!F31:AJ31,LTA!F$102:AJ$102,LTA!F$103:AJ$103)</f>
        <v>98.169999999999987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266.19000000000005</v>
      </c>
      <c r="AB31" s="117">
        <f>-STOA!N31</f>
        <v>0</v>
      </c>
      <c r="AC31">
        <f t="shared" si="0"/>
        <v>18.290330066545842</v>
      </c>
      <c r="AD31">
        <f t="shared" si="1"/>
        <v>1610.1675678396007</v>
      </c>
      <c r="AE31">
        <f>'IDT-1'!B31</f>
        <v>0</v>
      </c>
      <c r="AF31" s="26"/>
      <c r="AG31">
        <f t="shared" si="2"/>
        <v>1610.1675678396007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-224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</row>
    <row r="32" spans="1:44">
      <c r="A32" t="s">
        <v>74</v>
      </c>
      <c r="E32">
        <f>GT_NG!P32</f>
        <v>29.349050499366996</v>
      </c>
      <c r="F32">
        <f>GT_Spot!P32</f>
        <v>0</v>
      </c>
      <c r="G32">
        <f>PPCL_NG!P32</f>
        <v>36.78</v>
      </c>
      <c r="H32">
        <f>PPCL_Spot!P32</f>
        <v>40</v>
      </c>
      <c r="I32">
        <f>Bawana_NG!P32</f>
        <v>99.62</v>
      </c>
      <c r="J32">
        <f>Bawana_RLNG!P32</f>
        <v>0</v>
      </c>
      <c r="K32">
        <f>Bawana_Spot!P32</f>
        <v>45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997.35827798438083</v>
      </c>
      <c r="P32" s="77">
        <v>118.18</v>
      </c>
      <c r="Q32" s="77">
        <v>29.75</v>
      </c>
      <c r="R32" s="80">
        <v>38.5</v>
      </c>
      <c r="S32" s="80">
        <v>0</v>
      </c>
      <c r="T32" s="78">
        <f>SUMPRODUCT(LTA!F32:AJ32,LTA!F$101:AJ$101,LTA!F$103:AJ$103)</f>
        <v>27.39</v>
      </c>
      <c r="U32" s="78">
        <f>SUMPRODUCT(LTA!F32:AJ32,LTA!F$102:AJ$102,LTA!F$103:AJ$103)</f>
        <v>93.149999999999991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267.59000000000003</v>
      </c>
      <c r="AB32" s="117">
        <f>-STOA!N32</f>
        <v>0</v>
      </c>
      <c r="AC32">
        <f t="shared" si="0"/>
        <v>17.602022934563358</v>
      </c>
      <c r="AD32">
        <f t="shared" si="1"/>
        <v>1629.0653055491846</v>
      </c>
      <c r="AE32">
        <f>'IDT-1'!B32</f>
        <v>0</v>
      </c>
      <c r="AF32" s="26"/>
      <c r="AG32">
        <f t="shared" si="2"/>
        <v>1629.0653055491846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-176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</row>
    <row r="33" spans="1:44">
      <c r="A33" t="s">
        <v>75</v>
      </c>
      <c r="E33">
        <f>GT_NG!P33</f>
        <v>29.349050499366996</v>
      </c>
      <c r="F33">
        <f>GT_Spot!P33</f>
        <v>0</v>
      </c>
      <c r="G33">
        <f>PPCL_NG!P33</f>
        <v>36.78</v>
      </c>
      <c r="H33">
        <f>PPCL_Spot!P33</f>
        <v>40</v>
      </c>
      <c r="I33">
        <f>Bawana_NG!P33</f>
        <v>99.62</v>
      </c>
      <c r="J33">
        <f>Bawana_RLNG!P33</f>
        <v>0</v>
      </c>
      <c r="K33">
        <f>Bawana_Spot!P33</f>
        <v>45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968.37164125849836</v>
      </c>
      <c r="P33" s="77">
        <v>118.18</v>
      </c>
      <c r="Q33" s="77">
        <v>29.75</v>
      </c>
      <c r="R33" s="80">
        <v>38.499999999999993</v>
      </c>
      <c r="S33" s="80">
        <v>0</v>
      </c>
      <c r="T33" s="78">
        <f>SUMPRODUCT(LTA!F33:AJ33,LTA!F$101:AJ$101,LTA!F$103:AJ$103)</f>
        <v>42.6</v>
      </c>
      <c r="U33" s="78">
        <f>SUMPRODUCT(LTA!F33:AJ33,LTA!F$102:AJ$102,LTA!F$103:AJ$103)</f>
        <v>97.669999999999987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268.99</v>
      </c>
      <c r="AB33" s="117">
        <f>-STOA!N33</f>
        <v>0</v>
      </c>
      <c r="AC33">
        <f t="shared" si="0"/>
        <v>17.524006403853399</v>
      </c>
      <c r="AD33">
        <f t="shared" si="1"/>
        <v>1622.286685354012</v>
      </c>
      <c r="AE33">
        <f>'IDT-1'!B33</f>
        <v>0</v>
      </c>
      <c r="AF33" s="26"/>
      <c r="AG33">
        <f t="shared" si="2"/>
        <v>1622.286685354012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-175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</row>
    <row r="34" spans="1:44">
      <c r="A34" t="s">
        <v>76</v>
      </c>
      <c r="E34">
        <f>GT_NG!P34</f>
        <v>29.349050499366996</v>
      </c>
      <c r="F34">
        <f>GT_Spot!P34</f>
        <v>0</v>
      </c>
      <c r="G34">
        <f>PPCL_NG!P34</f>
        <v>36.78</v>
      </c>
      <c r="H34">
        <f>PPCL_Spot!P34</f>
        <v>40</v>
      </c>
      <c r="I34">
        <f>Bawana_NG!P34</f>
        <v>99.62</v>
      </c>
      <c r="J34">
        <f>Bawana_RLNG!P34</f>
        <v>0</v>
      </c>
      <c r="K34">
        <f>Bawana_Spot!P34</f>
        <v>45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930.51589183629403</v>
      </c>
      <c r="P34" s="77">
        <v>118.18</v>
      </c>
      <c r="Q34" s="77">
        <v>29.75</v>
      </c>
      <c r="R34" s="80">
        <v>38.499999999999993</v>
      </c>
      <c r="S34" s="80">
        <v>0</v>
      </c>
      <c r="T34" s="78">
        <f>SUMPRODUCT(LTA!F34:AJ34,LTA!F$101:AJ$101,LTA!F$103:AJ$103)</f>
        <v>62.04</v>
      </c>
      <c r="U34" s="78">
        <f>SUMPRODUCT(LTA!F34:AJ34,LTA!F$102:AJ$102,LTA!F$103:AJ$103)</f>
        <v>95.669999999999987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270.39000000000004</v>
      </c>
      <c r="AB34" s="117">
        <f>-STOA!N34</f>
        <v>0</v>
      </c>
      <c r="AC34">
        <f t="shared" si="0"/>
        <v>17.365545936460197</v>
      </c>
      <c r="AD34">
        <f t="shared" si="1"/>
        <v>1602.4293963992011</v>
      </c>
      <c r="AE34">
        <f>'IDT-1'!B34</f>
        <v>0</v>
      </c>
      <c r="AF34" s="26"/>
      <c r="AG34">
        <f t="shared" si="2"/>
        <v>1602.4293963992011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-176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</row>
    <row r="35" spans="1:44">
      <c r="A35" t="s">
        <v>77</v>
      </c>
      <c r="E35">
        <f>GT_NG!P35</f>
        <v>29.349050499366996</v>
      </c>
      <c r="F35">
        <f>GT_Spot!P35</f>
        <v>0</v>
      </c>
      <c r="G35">
        <f>PPCL_NG!P35</f>
        <v>36.78</v>
      </c>
      <c r="H35">
        <f>PPCL_Spot!P35</f>
        <v>40</v>
      </c>
      <c r="I35">
        <f>Bawana_NG!P35</f>
        <v>99.62</v>
      </c>
      <c r="J35">
        <f>Bawana_RLNG!P35</f>
        <v>0</v>
      </c>
      <c r="K35">
        <f>Bawana_Spot!P35</f>
        <v>45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868.55216892355008</v>
      </c>
      <c r="P35" s="77">
        <v>118.18</v>
      </c>
      <c r="Q35" s="77">
        <v>29.75</v>
      </c>
      <c r="R35" s="80">
        <v>38.999999999999993</v>
      </c>
      <c r="S35" s="80">
        <v>0</v>
      </c>
      <c r="T35" s="78">
        <f>SUMPRODUCT(LTA!F35:AJ35,LTA!F$101:AJ$101,LTA!F$103:AJ$103)</f>
        <v>85.6</v>
      </c>
      <c r="U35" s="78">
        <f>SUMPRODUCT(LTA!F35:AJ35,LTA!F$102:AJ$102,LTA!F$103:AJ$103)</f>
        <v>90.49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273.19000000000005</v>
      </c>
      <c r="AB35" s="117">
        <f>-STOA!N35</f>
        <v>0</v>
      </c>
      <c r="AC35">
        <f t="shared" si="0"/>
        <v>17.268514872971711</v>
      </c>
      <c r="AD35">
        <f t="shared" si="1"/>
        <v>1533.2427045499453</v>
      </c>
      <c r="AE35">
        <f>'IDT-1'!B35</f>
        <v>0</v>
      </c>
      <c r="AF35" s="26"/>
      <c r="AG35">
        <f t="shared" si="2"/>
        <v>1533.2427045499453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-205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</row>
    <row r="36" spans="1:44">
      <c r="A36" t="s">
        <v>78</v>
      </c>
      <c r="E36">
        <f>GT_NG!P36</f>
        <v>29.349050499366996</v>
      </c>
      <c r="F36">
        <f>GT_Spot!P36</f>
        <v>0</v>
      </c>
      <c r="G36">
        <f>PPCL_NG!P36</f>
        <v>36.78</v>
      </c>
      <c r="H36">
        <f>PPCL_Spot!P36</f>
        <v>40</v>
      </c>
      <c r="I36">
        <f>Bawana_NG!P36</f>
        <v>99.62</v>
      </c>
      <c r="J36">
        <f>Bawana_RLNG!P36</f>
        <v>0</v>
      </c>
      <c r="K36">
        <f>Bawana_Spot!P36</f>
        <v>45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861.7779670929242</v>
      </c>
      <c r="P36" s="77">
        <v>118.18</v>
      </c>
      <c r="Q36" s="77">
        <v>29.75</v>
      </c>
      <c r="R36" s="80">
        <v>38.999999999999993</v>
      </c>
      <c r="S36" s="80">
        <v>0</v>
      </c>
      <c r="T36" s="78">
        <f>SUMPRODUCT(LTA!F36:AJ36,LTA!F$101:AJ$101,LTA!F$103:AJ$103)</f>
        <v>113.39999999999999</v>
      </c>
      <c r="U36" s="78">
        <f>SUMPRODUCT(LTA!F36:AJ36,LTA!F$102:AJ$102,LTA!F$103:AJ$103)</f>
        <v>86.38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275.29000000000002</v>
      </c>
      <c r="AB36" s="117">
        <f>-STOA!N36</f>
        <v>0</v>
      </c>
      <c r="AC36">
        <f t="shared" si="0"/>
        <v>17.000825648274635</v>
      </c>
      <c r="AD36">
        <f t="shared" si="1"/>
        <v>1601.5261919440168</v>
      </c>
      <c r="AE36">
        <f>'IDT-1'!B36</f>
        <v>0</v>
      </c>
      <c r="AF36" s="26"/>
      <c r="AG36">
        <f t="shared" si="2"/>
        <v>1601.5261919440168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-156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</row>
    <row r="37" spans="1:44">
      <c r="A37" t="s">
        <v>79</v>
      </c>
      <c r="E37">
        <f>GT_NG!P37</f>
        <v>29.349050499366996</v>
      </c>
      <c r="F37">
        <f>GT_Spot!P37</f>
        <v>0</v>
      </c>
      <c r="G37">
        <f>PPCL_NG!P37</f>
        <v>36.78</v>
      </c>
      <c r="H37">
        <f>PPCL_Spot!P37</f>
        <v>40</v>
      </c>
      <c r="I37">
        <f>Bawana_NG!P37</f>
        <v>99.62</v>
      </c>
      <c r="J37">
        <f>Bawana_RLNG!P37</f>
        <v>0</v>
      </c>
      <c r="K37">
        <f>Bawana_Spot!P37</f>
        <v>45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849.29612561199235</v>
      </c>
      <c r="P37" s="77">
        <v>118.18</v>
      </c>
      <c r="Q37" s="77">
        <v>29.75</v>
      </c>
      <c r="R37" s="80">
        <v>38.999999999999993</v>
      </c>
      <c r="S37" s="80">
        <v>0</v>
      </c>
      <c r="T37" s="78">
        <f>SUMPRODUCT(LTA!F37:AJ37,LTA!F$101:AJ$101,LTA!F$103:AJ$103)</f>
        <v>140.53</v>
      </c>
      <c r="U37" s="78">
        <f>SUMPRODUCT(LTA!F37:AJ37,LTA!F$102:AJ$102,LTA!F$103:AJ$103)</f>
        <v>81.97999999999999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278.09000000000003</v>
      </c>
      <c r="AB37" s="117">
        <f>-STOA!N37</f>
        <v>0</v>
      </c>
      <c r="AC37">
        <f t="shared" si="0"/>
        <v>17.284333866164143</v>
      </c>
      <c r="AD37">
        <f t="shared" si="1"/>
        <v>1595.2908422451951</v>
      </c>
      <c r="AE37">
        <f>'IDT-1'!B37</f>
        <v>0</v>
      </c>
      <c r="AF37" s="26"/>
      <c r="AG37">
        <f t="shared" si="2"/>
        <v>1595.2908422451951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-175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</row>
    <row r="38" spans="1:44">
      <c r="A38" t="s">
        <v>80</v>
      </c>
      <c r="E38">
        <f>GT_NG!P38</f>
        <v>29.349050499366996</v>
      </c>
      <c r="F38">
        <f>GT_Spot!P38</f>
        <v>0</v>
      </c>
      <c r="G38">
        <f>PPCL_NG!P38</f>
        <v>36.78</v>
      </c>
      <c r="H38">
        <f>PPCL_Spot!P38</f>
        <v>40</v>
      </c>
      <c r="I38">
        <f>Bawana_NG!P38</f>
        <v>99.62</v>
      </c>
      <c r="J38">
        <f>Bawana_RLNG!P38</f>
        <v>0</v>
      </c>
      <c r="K38">
        <f>Bawana_Spot!P38</f>
        <v>45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862.60738479290467</v>
      </c>
      <c r="P38" s="77">
        <v>118.18</v>
      </c>
      <c r="Q38" s="77">
        <v>29.75</v>
      </c>
      <c r="R38" s="80">
        <v>38.999999999999993</v>
      </c>
      <c r="S38" s="80">
        <v>0</v>
      </c>
      <c r="T38" s="78">
        <f>SUMPRODUCT(LTA!F38:AJ38,LTA!F$101:AJ$101,LTA!F$103:AJ$103)</f>
        <v>167.32</v>
      </c>
      <c r="U38" s="78">
        <f>SUMPRODUCT(LTA!F38:AJ38,LTA!F$102:AJ$102,LTA!F$103:AJ$103)</f>
        <v>78.41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281.59000000000003</v>
      </c>
      <c r="AB38" s="117">
        <f>-STOA!N38</f>
        <v>0</v>
      </c>
      <c r="AC38">
        <f t="shared" si="0"/>
        <v>17.814171497400082</v>
      </c>
      <c r="AD38">
        <f t="shared" si="1"/>
        <v>1614.7922637948716</v>
      </c>
      <c r="AE38">
        <f>'IDT-1'!B38</f>
        <v>0</v>
      </c>
      <c r="AF38" s="26"/>
      <c r="AG38">
        <f t="shared" si="2"/>
        <v>1614.7922637948716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-195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</row>
    <row r="39" spans="1:44">
      <c r="A39" t="s">
        <v>81</v>
      </c>
      <c r="E39">
        <f>GT_NG!P39</f>
        <v>29.226079617386411</v>
      </c>
      <c r="F39">
        <f>GT_Spot!P39</f>
        <v>0</v>
      </c>
      <c r="G39">
        <f>PPCL_NG!P39</f>
        <v>36.78</v>
      </c>
      <c r="H39">
        <f>PPCL_Spot!P39</f>
        <v>40</v>
      </c>
      <c r="I39">
        <f>Bawana_NG!P39</f>
        <v>99.62</v>
      </c>
      <c r="J39">
        <f>Bawana_RLNG!P39</f>
        <v>0</v>
      </c>
      <c r="K39">
        <f>Bawana_Spot!P39</f>
        <v>45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873.39749949279349</v>
      </c>
      <c r="P39" s="77">
        <v>118.18</v>
      </c>
      <c r="Q39" s="77">
        <v>29.75</v>
      </c>
      <c r="R39" s="80">
        <v>38.999999999999993</v>
      </c>
      <c r="S39" s="80">
        <v>0</v>
      </c>
      <c r="T39" s="78">
        <f>SUMPRODUCT(LTA!F39:AJ39,LTA!F$101:AJ$101,LTA!F$103:AJ$103)</f>
        <v>190.04</v>
      </c>
      <c r="U39" s="78">
        <f>SUMPRODUCT(LTA!F39:AJ39,LTA!F$102:AJ$102,LTA!F$103:AJ$103)</f>
        <v>76.11999999999999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283.74000000000007</v>
      </c>
      <c r="AB39" s="117">
        <f>-STOA!N39</f>
        <v>0</v>
      </c>
      <c r="AC39">
        <f t="shared" si="0"/>
        <v>18.612799631762805</v>
      </c>
      <c r="AD39">
        <f t="shared" si="1"/>
        <v>1590.2407794784172</v>
      </c>
      <c r="AE39">
        <f>'IDT-1'!B39</f>
        <v>0</v>
      </c>
      <c r="AF39" s="26"/>
      <c r="AG39">
        <f t="shared" si="2"/>
        <v>1590.2407794784172</v>
      </c>
      <c r="AI39" s="75">
        <f>PXIL!H39</f>
        <v>0</v>
      </c>
      <c r="AJ39" s="75">
        <f>PXIL!N39</f>
        <v>0</v>
      </c>
      <c r="AK39" s="75">
        <f>RTM_IEX!H39</f>
        <v>0</v>
      </c>
      <c r="AL39" s="75">
        <f>RTM_IEX!N39</f>
        <v>-252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</row>
    <row r="40" spans="1:44">
      <c r="A40" t="s">
        <v>82</v>
      </c>
      <c r="E40">
        <f>GT_NG!P40</f>
        <v>29.226079617386411</v>
      </c>
      <c r="F40">
        <f>GT_Spot!P40</f>
        <v>0</v>
      </c>
      <c r="G40">
        <f>PPCL_NG!P40</f>
        <v>36.78</v>
      </c>
      <c r="H40">
        <f>PPCL_Spot!P40</f>
        <v>40</v>
      </c>
      <c r="I40">
        <f>Bawana_NG!P40</f>
        <v>99.62</v>
      </c>
      <c r="J40">
        <f>Bawana_RLNG!P40</f>
        <v>0</v>
      </c>
      <c r="K40">
        <f>Bawana_Spot!P40</f>
        <v>45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899.20706939608829</v>
      </c>
      <c r="P40" s="77">
        <v>118.18</v>
      </c>
      <c r="Q40" s="77">
        <v>29.75</v>
      </c>
      <c r="R40" s="80">
        <v>38.999999999999993</v>
      </c>
      <c r="S40" s="80">
        <v>0</v>
      </c>
      <c r="T40" s="78">
        <f>SUMPRODUCT(LTA!F40:AJ40,LTA!F$101:AJ$101,LTA!F$103:AJ$103)</f>
        <v>213.14</v>
      </c>
      <c r="U40" s="78">
        <f>SUMPRODUCT(LTA!F40:AJ40,LTA!F$102:AJ$102,LTA!F$103:AJ$103)</f>
        <v>77.97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0</v>
      </c>
      <c r="Z40" s="75">
        <f>IEX!N40</f>
        <v>0</v>
      </c>
      <c r="AA40" s="117">
        <f>STOA!H40</f>
        <v>285.84000000000003</v>
      </c>
      <c r="AB40" s="117">
        <f>-STOA!N40</f>
        <v>0</v>
      </c>
      <c r="AC40">
        <f t="shared" si="0"/>
        <v>18.625179343279839</v>
      </c>
      <c r="AD40">
        <f t="shared" si="1"/>
        <v>1694.087969670195</v>
      </c>
      <c r="AE40">
        <f>'IDT-1'!B40</f>
        <v>0</v>
      </c>
      <c r="AF40" s="26"/>
      <c r="AG40">
        <f t="shared" si="2"/>
        <v>1694.087969670195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-201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</row>
    <row r="41" spans="1:44">
      <c r="A41" t="s">
        <v>83</v>
      </c>
      <c r="E41">
        <f>GT_NG!P41</f>
        <v>28.41380208333333</v>
      </c>
      <c r="F41">
        <f>GT_Spot!P41</f>
        <v>0</v>
      </c>
      <c r="G41">
        <f>PPCL_NG!P41</f>
        <v>36.78</v>
      </c>
      <c r="H41">
        <f>PPCL_Spot!P41</f>
        <v>40</v>
      </c>
      <c r="I41">
        <f>Bawana_NG!P41</f>
        <v>99.62</v>
      </c>
      <c r="J41">
        <f>Bawana_RLNG!P41</f>
        <v>0</v>
      </c>
      <c r="K41">
        <f>Bawana_Spot!P41</f>
        <v>45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931.65567321546905</v>
      </c>
      <c r="P41" s="77">
        <v>118.18</v>
      </c>
      <c r="Q41" s="77">
        <v>29.75</v>
      </c>
      <c r="R41" s="80">
        <v>38.999999999999993</v>
      </c>
      <c r="S41" s="80">
        <v>0</v>
      </c>
      <c r="T41" s="78">
        <f>SUMPRODUCT(LTA!F41:AJ41,LTA!F$101:AJ$101,LTA!F$103:AJ$103)</f>
        <v>238.41</v>
      </c>
      <c r="U41" s="78">
        <f>SUMPRODUCT(LTA!F41:AJ41,LTA!F$102:AJ$102,LTA!F$103:AJ$103)</f>
        <v>79.3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0</v>
      </c>
      <c r="Z41" s="75">
        <f>IEX!N41</f>
        <v>0</v>
      </c>
      <c r="AA41" s="117">
        <f>STOA!H41</f>
        <v>287.24000000000007</v>
      </c>
      <c r="AB41" s="117">
        <f>-STOA!N41</f>
        <v>0</v>
      </c>
      <c r="AC41">
        <f t="shared" si="0"/>
        <v>19.771447941144395</v>
      </c>
      <c r="AD41">
        <f t="shared" si="1"/>
        <v>1682.5780273576581</v>
      </c>
      <c r="AE41">
        <f>'IDT-1'!B41</f>
        <v>0</v>
      </c>
      <c r="AF41" s="26"/>
      <c r="AG41">
        <f t="shared" si="2"/>
        <v>1682.5780273576581</v>
      </c>
      <c r="AI41" s="75">
        <f>PXIL!H41</f>
        <v>0</v>
      </c>
      <c r="AJ41" s="75">
        <f>PXIL!N41</f>
        <v>0</v>
      </c>
      <c r="AK41" s="75">
        <f>RTM_IEX!H41</f>
        <v>0</v>
      </c>
      <c r="AL41" s="75">
        <f>RTM_IEX!N41</f>
        <v>-271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</row>
    <row r="42" spans="1:44">
      <c r="A42" t="s">
        <v>84</v>
      </c>
      <c r="E42">
        <f>GT_NG!P42</f>
        <v>28.41380208333333</v>
      </c>
      <c r="F42">
        <f>GT_Spot!P42</f>
        <v>0</v>
      </c>
      <c r="G42">
        <f>PPCL_NG!P42</f>
        <v>36.78</v>
      </c>
      <c r="H42">
        <f>PPCL_Spot!P42</f>
        <v>40</v>
      </c>
      <c r="I42">
        <f>Bawana_NG!P42</f>
        <v>99.62</v>
      </c>
      <c r="J42">
        <f>Bawana_RLNG!P42</f>
        <v>0</v>
      </c>
      <c r="K42">
        <f>Bawana_Spot!P42</f>
        <v>45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944.72822184615143</v>
      </c>
      <c r="P42" s="77">
        <v>118.18</v>
      </c>
      <c r="Q42" s="77">
        <v>29.75</v>
      </c>
      <c r="R42" s="80">
        <v>38.999999999999993</v>
      </c>
      <c r="S42" s="80">
        <v>0</v>
      </c>
      <c r="T42" s="78">
        <f>SUMPRODUCT(LTA!F42:AJ42,LTA!F$101:AJ$101,LTA!F$103:AJ$103)</f>
        <v>261.12</v>
      </c>
      <c r="U42" s="78">
        <f>SUMPRODUCT(LTA!F42:AJ42,LTA!F$102:AJ$102,LTA!F$103:AJ$103)</f>
        <v>80.42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0</v>
      </c>
      <c r="Z42" s="75">
        <f>IEX!N42</f>
        <v>0</v>
      </c>
      <c r="AA42" s="117">
        <f>STOA!H42</f>
        <v>290.04000000000002</v>
      </c>
      <c r="AB42" s="117">
        <f>-STOA!N42</f>
        <v>0</v>
      </c>
      <c r="AC42">
        <f t="shared" si="0"/>
        <v>19.641411482895851</v>
      </c>
      <c r="AD42">
        <f t="shared" si="1"/>
        <v>1776.4106124465889</v>
      </c>
      <c r="AE42">
        <f>'IDT-1'!B42</f>
        <v>0</v>
      </c>
      <c r="AF42" s="26"/>
      <c r="AG42">
        <f t="shared" si="2"/>
        <v>1776.4106124465889</v>
      </c>
      <c r="AI42" s="75">
        <f>PXIL!H42</f>
        <v>0</v>
      </c>
      <c r="AJ42" s="75">
        <f>PXIL!N42</f>
        <v>0</v>
      </c>
      <c r="AK42" s="75">
        <f>RTM_IEX!H42</f>
        <v>0</v>
      </c>
      <c r="AL42" s="75">
        <f>RTM_IEX!N42</f>
        <v>-217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</row>
    <row r="43" spans="1:44">
      <c r="A43" t="s">
        <v>85</v>
      </c>
      <c r="E43">
        <f>GT_NG!P43</f>
        <v>28.41380208333333</v>
      </c>
      <c r="F43">
        <f>GT_Spot!P43</f>
        <v>0</v>
      </c>
      <c r="G43">
        <f>PPCL_NG!P43</f>
        <v>36.78</v>
      </c>
      <c r="H43">
        <f>PPCL_Spot!P43</f>
        <v>40</v>
      </c>
      <c r="I43">
        <f>Bawana_NG!P43</f>
        <v>99.62</v>
      </c>
      <c r="J43">
        <f>Bawana_RLNG!P43</f>
        <v>0</v>
      </c>
      <c r="K43">
        <f>Bawana_Spot!P43</f>
        <v>45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957.37026274502011</v>
      </c>
      <c r="P43" s="77">
        <v>118.18</v>
      </c>
      <c r="Q43" s="77">
        <v>29.75</v>
      </c>
      <c r="R43" s="80">
        <v>38.999999999999993</v>
      </c>
      <c r="S43" s="80">
        <v>0</v>
      </c>
      <c r="T43" s="78">
        <f>SUMPRODUCT(LTA!F43:AJ43,LTA!F$101:AJ$101,LTA!F$103:AJ$103)</f>
        <v>280.68</v>
      </c>
      <c r="U43" s="78">
        <f>SUMPRODUCT(LTA!F43:AJ43,LTA!F$102:AJ$102,LTA!F$103:AJ$103)</f>
        <v>81.7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0</v>
      </c>
      <c r="Z43" s="75">
        <f>IEX!N43</f>
        <v>0</v>
      </c>
      <c r="AA43" s="117">
        <f>STOA!H43</f>
        <v>290.74000000000007</v>
      </c>
      <c r="AB43" s="117">
        <f>-STOA!N43</f>
        <v>0</v>
      </c>
      <c r="AC43">
        <f t="shared" si="0"/>
        <v>19.933157752733258</v>
      </c>
      <c r="AD43">
        <f t="shared" si="1"/>
        <v>1811.3209070756204</v>
      </c>
      <c r="AE43">
        <f>'IDT-1'!B43</f>
        <v>0</v>
      </c>
      <c r="AF43" s="26"/>
      <c r="AG43">
        <f t="shared" si="2"/>
        <v>1811.3209070756204</v>
      </c>
      <c r="AI43" s="75">
        <f>PXIL!H43</f>
        <v>0</v>
      </c>
      <c r="AJ43" s="75">
        <f>PXIL!N43</f>
        <v>0</v>
      </c>
      <c r="AK43" s="75">
        <f>RTM_IEX!H43</f>
        <v>0</v>
      </c>
      <c r="AL43" s="75">
        <f>RTM_IEX!N43</f>
        <v>-215.98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</row>
    <row r="44" spans="1:44">
      <c r="A44" t="s">
        <v>86</v>
      </c>
      <c r="E44">
        <f>GT_NG!P44</f>
        <v>28.41380208333333</v>
      </c>
      <c r="F44">
        <f>GT_Spot!P44</f>
        <v>0</v>
      </c>
      <c r="G44">
        <f>PPCL_NG!P44</f>
        <v>36.78</v>
      </c>
      <c r="H44">
        <f>PPCL_Spot!P44</f>
        <v>40</v>
      </c>
      <c r="I44">
        <f>Bawana_NG!P44</f>
        <v>99.62</v>
      </c>
      <c r="J44">
        <f>Bawana_RLNG!P44</f>
        <v>0</v>
      </c>
      <c r="K44">
        <f>Bawana_Spot!P44</f>
        <v>45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961.68614833547429</v>
      </c>
      <c r="P44" s="77">
        <v>118.18</v>
      </c>
      <c r="Q44" s="77">
        <v>29.75</v>
      </c>
      <c r="R44" s="80">
        <v>38.999999999999993</v>
      </c>
      <c r="S44" s="80">
        <v>0</v>
      </c>
      <c r="T44" s="78">
        <f>SUMPRODUCT(LTA!F44:AJ44,LTA!F$101:AJ$101,LTA!F$103:AJ$103)</f>
        <v>296.02000000000004</v>
      </c>
      <c r="U44" s="78">
        <f>SUMPRODUCT(LTA!F44:AJ44,LTA!F$102:AJ$102,LTA!F$103:AJ$103)</f>
        <v>82.47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0</v>
      </c>
      <c r="Z44" s="75">
        <f>IEX!N44</f>
        <v>0</v>
      </c>
      <c r="AA44" s="117">
        <f>STOA!H44</f>
        <v>290.74000000000007</v>
      </c>
      <c r="AB44" s="117">
        <f>-STOA!N44</f>
        <v>0</v>
      </c>
      <c r="AC44">
        <f t="shared" si="0"/>
        <v>20.059814343346527</v>
      </c>
      <c r="AD44">
        <f t="shared" si="1"/>
        <v>1837.6001360754615</v>
      </c>
      <c r="AE44">
        <f>'IDT-1'!B44</f>
        <v>0</v>
      </c>
      <c r="AF44" s="26"/>
      <c r="AG44">
        <f t="shared" si="2"/>
        <v>1837.6001360754615</v>
      </c>
      <c r="AI44" s="75">
        <f>PXIL!H44</f>
        <v>0</v>
      </c>
      <c r="AJ44" s="75">
        <f>PXIL!N44</f>
        <v>0</v>
      </c>
      <c r="AK44" s="75">
        <f>RTM_IEX!H44</f>
        <v>0</v>
      </c>
      <c r="AL44" s="75">
        <f>RTM_IEX!N44</f>
        <v>-210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</row>
    <row r="45" spans="1:44">
      <c r="A45" t="s">
        <v>87</v>
      </c>
      <c r="E45">
        <f>GT_NG!P45</f>
        <v>28.41380208333333</v>
      </c>
      <c r="F45">
        <f>GT_Spot!P45</f>
        <v>0</v>
      </c>
      <c r="G45">
        <f>PPCL_NG!P45</f>
        <v>36.78</v>
      </c>
      <c r="H45">
        <f>PPCL_Spot!P45</f>
        <v>40</v>
      </c>
      <c r="I45">
        <f>Bawana_NG!P45</f>
        <v>99.62</v>
      </c>
      <c r="J45">
        <f>Bawana_RLNG!P45</f>
        <v>0</v>
      </c>
      <c r="K45">
        <f>Bawana_Spot!P45</f>
        <v>45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967.14948546926166</v>
      </c>
      <c r="P45" s="77">
        <v>118.18</v>
      </c>
      <c r="Q45" s="77">
        <v>29.75</v>
      </c>
      <c r="R45" s="80">
        <v>38.999999999999993</v>
      </c>
      <c r="S45" s="80">
        <v>0</v>
      </c>
      <c r="T45" s="78">
        <f>SUMPRODUCT(LTA!F45:AJ45,LTA!F$101:AJ$101,LTA!F$103:AJ$103)</f>
        <v>305.33</v>
      </c>
      <c r="U45" s="78">
        <f>SUMPRODUCT(LTA!F45:AJ45,LTA!F$102:AJ$102,LTA!F$103:AJ$103)</f>
        <v>83.600000000000009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293.54000000000002</v>
      </c>
      <c r="AB45" s="117">
        <f>-STOA!N45</f>
        <v>0</v>
      </c>
      <c r="AC45">
        <f t="shared" si="0"/>
        <v>20.74004535661296</v>
      </c>
      <c r="AD45">
        <f t="shared" si="1"/>
        <v>1797.5432421959822</v>
      </c>
      <c r="AE45">
        <f>'IDT-1'!B45</f>
        <v>0</v>
      </c>
      <c r="AF45" s="26"/>
      <c r="AG45">
        <f t="shared" si="2"/>
        <v>1797.5432421959822</v>
      </c>
      <c r="AI45" s="75">
        <f>PXIL!H45</f>
        <v>0</v>
      </c>
      <c r="AJ45" s="75">
        <f>PXIL!N45</f>
        <v>0</v>
      </c>
      <c r="AK45" s="75">
        <f>RTM_IEX!H45</f>
        <v>0</v>
      </c>
      <c r="AL45" s="75">
        <f>RTM_IEX!N45</f>
        <v>-268.08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</row>
    <row r="46" spans="1:44">
      <c r="A46" t="s">
        <v>88</v>
      </c>
      <c r="E46">
        <f>GT_NG!P46</f>
        <v>28.41380208333333</v>
      </c>
      <c r="F46">
        <f>GT_Spot!P46</f>
        <v>0</v>
      </c>
      <c r="G46">
        <f>PPCL_NG!P46</f>
        <v>36.78</v>
      </c>
      <c r="H46">
        <f>PPCL_Spot!P46</f>
        <v>40</v>
      </c>
      <c r="I46">
        <f>Bawana_NG!P46</f>
        <v>99.62</v>
      </c>
      <c r="J46">
        <f>Bawana_RLNG!P46</f>
        <v>0</v>
      </c>
      <c r="K46">
        <f>Bawana_Spot!P46</f>
        <v>45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981.64486751827303</v>
      </c>
      <c r="P46" s="77">
        <v>118.18</v>
      </c>
      <c r="Q46" s="77">
        <v>29.75</v>
      </c>
      <c r="R46" s="80">
        <v>38.999999999999993</v>
      </c>
      <c r="S46" s="80">
        <v>0</v>
      </c>
      <c r="T46" s="78">
        <f>SUMPRODUCT(LTA!F46:AJ46,LTA!F$101:AJ$101,LTA!F$103:AJ$103)</f>
        <v>311.64</v>
      </c>
      <c r="U46" s="78">
        <f>SUMPRODUCT(LTA!F46:AJ46,LTA!F$102:AJ$102,LTA!F$103:AJ$103)</f>
        <v>85.08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294.24000000000007</v>
      </c>
      <c r="AB46" s="117">
        <f>-STOA!N46</f>
        <v>0</v>
      </c>
      <c r="AC46">
        <f t="shared" si="0"/>
        <v>20.6759728929784</v>
      </c>
      <c r="AD46">
        <f t="shared" si="1"/>
        <v>1850.5926967086282</v>
      </c>
      <c r="AE46">
        <f>'IDT-1'!B46</f>
        <v>0</v>
      </c>
      <c r="AF46" s="26"/>
      <c r="AG46">
        <f t="shared" si="2"/>
        <v>1850.5926967086282</v>
      </c>
      <c r="AI46" s="75">
        <f>PXIL!H46</f>
        <v>0</v>
      </c>
      <c r="AJ46" s="75">
        <f>PXIL!N46</f>
        <v>0</v>
      </c>
      <c r="AK46" s="75">
        <f>RTM_IEX!H46</f>
        <v>0</v>
      </c>
      <c r="AL46" s="75">
        <f>RTM_IEX!N46</f>
        <v>-238.08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</row>
    <row r="47" spans="1:44">
      <c r="A47" t="s">
        <v>89</v>
      </c>
      <c r="E47">
        <f>GT_NG!P47</f>
        <v>27.177388149939542</v>
      </c>
      <c r="F47">
        <f>GT_Spot!P47</f>
        <v>0</v>
      </c>
      <c r="G47">
        <f>PPCL_NG!P47</f>
        <v>36.78</v>
      </c>
      <c r="H47">
        <f>PPCL_Spot!P47</f>
        <v>40</v>
      </c>
      <c r="I47">
        <f>Bawana_NG!P47</f>
        <v>99.62</v>
      </c>
      <c r="J47">
        <f>Bawana_RLNG!P47</f>
        <v>0</v>
      </c>
      <c r="K47">
        <f>Bawana_Spot!P47</f>
        <v>44.996286822345077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999.65900415472925</v>
      </c>
      <c r="P47" s="77">
        <v>118.18</v>
      </c>
      <c r="Q47" s="77">
        <v>29.75</v>
      </c>
      <c r="R47" s="80">
        <v>38.999999999999993</v>
      </c>
      <c r="S47" s="80">
        <v>0</v>
      </c>
      <c r="T47" s="78">
        <f>SUMPRODUCT(LTA!F47:AJ47,LTA!F$101:AJ$101,LTA!F$103:AJ$103)</f>
        <v>316.33999999999997</v>
      </c>
      <c r="U47" s="78">
        <f>SUMPRODUCT(LTA!F47:AJ47,LTA!F$102:AJ$102,LTA!F$103:AJ$103)</f>
        <v>75.3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294.95000000000005</v>
      </c>
      <c r="AB47" s="117">
        <f>-STOA!N47</f>
        <v>0</v>
      </c>
      <c r="AC47">
        <f t="shared" si="0"/>
        <v>20.795959492379062</v>
      </c>
      <c r="AD47">
        <f t="shared" si="1"/>
        <v>1861.6567196346348</v>
      </c>
      <c r="AE47">
        <f>'IDT-1'!B47</f>
        <v>0</v>
      </c>
      <c r="AF47" s="26"/>
      <c r="AG47">
        <f t="shared" si="2"/>
        <v>1861.6567196346348</v>
      </c>
      <c r="AI47" s="75">
        <f>PXIL!H47</f>
        <v>0</v>
      </c>
      <c r="AJ47" s="75">
        <f>PXIL!N47</f>
        <v>0</v>
      </c>
      <c r="AK47" s="75">
        <f>RTM_IEX!H47</f>
        <v>0</v>
      </c>
      <c r="AL47" s="75">
        <f>RTM_IEX!N47</f>
        <v>-239.3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</row>
    <row r="48" spans="1:44">
      <c r="A48" t="s">
        <v>90</v>
      </c>
      <c r="E48">
        <f>GT_NG!P48</f>
        <v>27.177388149939542</v>
      </c>
      <c r="F48">
        <f>GT_Spot!P48</f>
        <v>0</v>
      </c>
      <c r="G48">
        <f>PPCL_NG!P48</f>
        <v>36.78</v>
      </c>
      <c r="H48">
        <f>PPCL_Spot!P48</f>
        <v>40</v>
      </c>
      <c r="I48">
        <f>Bawana_NG!P48</f>
        <v>99.62</v>
      </c>
      <c r="J48">
        <f>Bawana_RLNG!P48</f>
        <v>0</v>
      </c>
      <c r="K48">
        <f>Bawana_Spot!P48</f>
        <v>44.996286822345077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1004.4927611748408</v>
      </c>
      <c r="P48" s="77">
        <v>118.18</v>
      </c>
      <c r="Q48" s="77">
        <v>29.75</v>
      </c>
      <c r="R48" s="80">
        <v>38.999999999999993</v>
      </c>
      <c r="S48" s="80">
        <v>0</v>
      </c>
      <c r="T48" s="78">
        <f>SUMPRODUCT(LTA!F48:AJ48,LTA!F$101:AJ$101,LTA!F$103:AJ$103)</f>
        <v>318.81</v>
      </c>
      <c r="U48" s="78">
        <f>SUMPRODUCT(LTA!F48:AJ48,LTA!F$102:AJ$102,LTA!F$103:AJ$103)</f>
        <v>78.11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294.95000000000005</v>
      </c>
      <c r="AB48" s="117">
        <f>-STOA!N48</f>
        <v>0</v>
      </c>
      <c r="AC48">
        <f t="shared" si="0"/>
        <v>20.785436744632236</v>
      </c>
      <c r="AD48">
        <f t="shared" si="1"/>
        <v>1882.9909994024933</v>
      </c>
      <c r="AE48">
        <f>'IDT-1'!B48</f>
        <v>0</v>
      </c>
      <c r="AF48" s="26"/>
      <c r="AG48">
        <f t="shared" si="2"/>
        <v>1882.9909994024933</v>
      </c>
      <c r="AI48" s="75">
        <f>PXIL!H48</f>
        <v>0</v>
      </c>
      <c r="AJ48" s="75">
        <f>PXIL!N48</f>
        <v>0</v>
      </c>
      <c r="AK48" s="75">
        <f>RTM_IEX!H48</f>
        <v>0</v>
      </c>
      <c r="AL48" s="75">
        <f>RTM_IEX!N48</f>
        <v>-228.09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</row>
    <row r="49" spans="1:44">
      <c r="A49" t="s">
        <v>91</v>
      </c>
      <c r="E49">
        <f>GT_NG!P49</f>
        <v>27.177388149939542</v>
      </c>
      <c r="F49">
        <f>GT_Spot!P49</f>
        <v>0</v>
      </c>
      <c r="G49">
        <f>PPCL_NG!P49</f>
        <v>36.78</v>
      </c>
      <c r="H49">
        <f>PPCL_Spot!P49</f>
        <v>40</v>
      </c>
      <c r="I49">
        <f>Bawana_NG!P49</f>
        <v>99.62</v>
      </c>
      <c r="J49">
        <f>Bawana_RLNG!P49</f>
        <v>0</v>
      </c>
      <c r="K49">
        <f>Bawana_Spot!P49</f>
        <v>44.996286822345077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896.60750505185717</v>
      </c>
      <c r="P49" s="77">
        <v>118.18</v>
      </c>
      <c r="Q49" s="77">
        <v>29.75</v>
      </c>
      <c r="R49" s="80">
        <v>38.999999999999993</v>
      </c>
      <c r="S49" s="80">
        <v>0</v>
      </c>
      <c r="T49" s="78">
        <f>SUMPRODUCT(LTA!F49:AJ49,LTA!F$101:AJ$101,LTA!F$103:AJ$103)</f>
        <v>322.60000000000002</v>
      </c>
      <c r="U49" s="78">
        <f>SUMPRODUCT(LTA!F49:AJ49,LTA!F$102:AJ$102,LTA!F$103:AJ$103)</f>
        <v>81.06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0</v>
      </c>
      <c r="Z49" s="75">
        <f>IEX!N49</f>
        <v>0</v>
      </c>
      <c r="AA49" s="117">
        <f>STOA!H49</f>
        <v>294.95000000000005</v>
      </c>
      <c r="AB49" s="117">
        <f>-STOA!N49</f>
        <v>0</v>
      </c>
      <c r="AC49">
        <f t="shared" si="0"/>
        <v>18.758159136431981</v>
      </c>
      <c r="AD49">
        <f t="shared" si="1"/>
        <v>1911.9630208877099</v>
      </c>
      <c r="AE49">
        <f>'IDT-1'!B49</f>
        <v>0</v>
      </c>
      <c r="AF49" s="26"/>
      <c r="AG49">
        <f t="shared" si="2"/>
        <v>1911.9630208877099</v>
      </c>
      <c r="AI49" s="75">
        <f>PXIL!H49</f>
        <v>0</v>
      </c>
      <c r="AJ49" s="75">
        <f>PXIL!N49</f>
        <v>0</v>
      </c>
      <c r="AK49" s="75">
        <f>RTM_IEX!H49</f>
        <v>0</v>
      </c>
      <c r="AL49" s="75">
        <f>RTM_IEX!N49</f>
        <v>-100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</row>
    <row r="50" spans="1:44">
      <c r="A50" t="s">
        <v>92</v>
      </c>
      <c r="E50">
        <f>GT_NG!P50</f>
        <v>27.177388149939542</v>
      </c>
      <c r="F50">
        <f>GT_Spot!P50</f>
        <v>0</v>
      </c>
      <c r="G50">
        <f>PPCL_NG!P50</f>
        <v>36.78</v>
      </c>
      <c r="H50">
        <f>PPCL_Spot!P50</f>
        <v>40</v>
      </c>
      <c r="I50">
        <f>Bawana_NG!P50</f>
        <v>99.62</v>
      </c>
      <c r="J50">
        <f>Bawana_RLNG!P50</f>
        <v>0</v>
      </c>
      <c r="K50">
        <f>Bawana_Spot!P50</f>
        <v>44.996286822345077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841.77950786869769</v>
      </c>
      <c r="P50" s="77">
        <v>118.18</v>
      </c>
      <c r="Q50" s="77">
        <v>29.75</v>
      </c>
      <c r="R50" s="80">
        <v>38.999999999999993</v>
      </c>
      <c r="S50" s="80">
        <v>0</v>
      </c>
      <c r="T50" s="78">
        <f>SUMPRODUCT(LTA!F50:AJ50,LTA!F$101:AJ$101,LTA!F$103:AJ$103)</f>
        <v>325.63</v>
      </c>
      <c r="U50" s="78">
        <f>SUMPRODUCT(LTA!F50:AJ50,LTA!F$102:AJ$102,LTA!F$103:AJ$103)</f>
        <v>84.08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0</v>
      </c>
      <c r="Z50" s="75">
        <f>IEX!N50</f>
        <v>0</v>
      </c>
      <c r="AA50" s="117">
        <f>STOA!H50</f>
        <v>295.65000000000003</v>
      </c>
      <c r="AB50" s="117">
        <f>-STOA!N50</f>
        <v>0</v>
      </c>
      <c r="AC50">
        <f t="shared" si="0"/>
        <v>18.138866142979658</v>
      </c>
      <c r="AD50">
        <f t="shared" si="1"/>
        <v>1886.6043166980025</v>
      </c>
      <c r="AE50">
        <f>'IDT-1'!B50</f>
        <v>0</v>
      </c>
      <c r="AF50" s="26"/>
      <c r="AG50">
        <f t="shared" si="2"/>
        <v>1886.6043166980025</v>
      </c>
      <c r="AI50" s="75">
        <f>PXIL!H50</f>
        <v>0</v>
      </c>
      <c r="AJ50" s="75">
        <f>PXIL!N50</f>
        <v>0</v>
      </c>
      <c r="AK50" s="75">
        <f>RTM_IEX!H50</f>
        <v>0</v>
      </c>
      <c r="AL50" s="75">
        <f>RTM_IEX!N50</f>
        <v>-77.900000000000006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</row>
    <row r="51" spans="1:44">
      <c r="A51" t="s">
        <v>93</v>
      </c>
      <c r="E51">
        <f>GT_NG!P51</f>
        <v>27.177388149939542</v>
      </c>
      <c r="F51">
        <f>GT_Spot!P51</f>
        <v>0</v>
      </c>
      <c r="G51">
        <f>PPCL_NG!P51</f>
        <v>36.78</v>
      </c>
      <c r="H51">
        <f>PPCL_Spot!P51</f>
        <v>40</v>
      </c>
      <c r="I51">
        <f>Bawana_NG!P51</f>
        <v>99.62</v>
      </c>
      <c r="J51">
        <f>Bawana_RLNG!P51</f>
        <v>0</v>
      </c>
      <c r="K51">
        <f>Bawana_Spot!P51</f>
        <v>44.996286822345077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887.07766881885971</v>
      </c>
      <c r="P51" s="77">
        <v>118.18</v>
      </c>
      <c r="Q51" s="77">
        <v>29.75</v>
      </c>
      <c r="R51" s="80">
        <v>38.999999999999993</v>
      </c>
      <c r="S51" s="80">
        <v>0</v>
      </c>
      <c r="T51" s="78">
        <f>SUMPRODUCT(LTA!F51:AJ51,LTA!F$101:AJ$101,LTA!F$103:AJ$103)</f>
        <v>328.07</v>
      </c>
      <c r="U51" s="78">
        <f>SUMPRODUCT(LTA!F51:AJ51,LTA!F$102:AJ$102,LTA!F$103:AJ$103)</f>
        <v>86.61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0</v>
      </c>
      <c r="Z51" s="75">
        <f>IEX!N51</f>
        <v>0</v>
      </c>
      <c r="AA51" s="117">
        <f>STOA!H51</f>
        <v>295.65000000000003</v>
      </c>
      <c r="AB51" s="117">
        <f>-STOA!N51</f>
        <v>0</v>
      </c>
      <c r="AC51">
        <f t="shared" si="0"/>
        <v>18.856004006153032</v>
      </c>
      <c r="AD51">
        <f t="shared" si="1"/>
        <v>1905.2053397849916</v>
      </c>
      <c r="AE51">
        <f>'IDT-1'!B51</f>
        <v>0</v>
      </c>
      <c r="AF51" s="26"/>
      <c r="AG51">
        <f t="shared" si="2"/>
        <v>1905.2053397849916</v>
      </c>
      <c r="AI51" s="75">
        <f>PXIL!H51</f>
        <v>0</v>
      </c>
      <c r="AJ51" s="75">
        <f>PXIL!N51</f>
        <v>0</v>
      </c>
      <c r="AK51" s="75">
        <f>RTM_IEX!H51</f>
        <v>0</v>
      </c>
      <c r="AL51" s="75">
        <f>RTM_IEX!N51</f>
        <v>-108.85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</row>
    <row r="52" spans="1:44">
      <c r="A52" t="s">
        <v>94</v>
      </c>
      <c r="E52">
        <f>GT_NG!P52</f>
        <v>26.773300598434858</v>
      </c>
      <c r="F52">
        <f>GT_Spot!P52</f>
        <v>0</v>
      </c>
      <c r="G52">
        <f>PPCL_NG!P52</f>
        <v>36.78</v>
      </c>
      <c r="H52">
        <f>PPCL_Spot!P52</f>
        <v>40</v>
      </c>
      <c r="I52">
        <f>Bawana_NG!P52</f>
        <v>99.62</v>
      </c>
      <c r="J52">
        <f>Bawana_RLNG!P52</f>
        <v>0</v>
      </c>
      <c r="K52">
        <f>Bawana_Spot!P52</f>
        <v>44.996286822345077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909.16230757536505</v>
      </c>
      <c r="P52" s="77">
        <v>118.18</v>
      </c>
      <c r="Q52" s="77">
        <v>29.75</v>
      </c>
      <c r="R52" s="80">
        <v>38.999999999999993</v>
      </c>
      <c r="S52" s="80">
        <v>0</v>
      </c>
      <c r="T52" s="78">
        <f>SUMPRODUCT(LTA!F52:AJ52,LTA!F$101:AJ$101,LTA!F$103:AJ$103)</f>
        <v>328.16</v>
      </c>
      <c r="U52" s="78">
        <f>SUMPRODUCT(LTA!F52:AJ52,LTA!F$102:AJ$102,LTA!F$103:AJ$103)</f>
        <v>89.25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0</v>
      </c>
      <c r="Z52" s="75">
        <f>IEX!N52</f>
        <v>0</v>
      </c>
      <c r="AA52" s="117">
        <f>STOA!H52</f>
        <v>295.65000000000003</v>
      </c>
      <c r="AB52" s="117">
        <f>-STOA!N52</f>
        <v>0</v>
      </c>
      <c r="AC52">
        <f t="shared" si="0"/>
        <v>19.163504508088756</v>
      </c>
      <c r="AD52">
        <f t="shared" si="1"/>
        <v>1918.8683904880563</v>
      </c>
      <c r="AE52">
        <f>'IDT-1'!B52</f>
        <v>0</v>
      </c>
      <c r="AF52" s="26"/>
      <c r="AG52">
        <f t="shared" si="2"/>
        <v>1918.8683904880563</v>
      </c>
      <c r="AI52" s="75">
        <f>PXIL!H52</f>
        <v>0</v>
      </c>
      <c r="AJ52" s="75">
        <f>PXIL!N52</f>
        <v>0</v>
      </c>
      <c r="AK52" s="75">
        <f>RTM_IEX!H52</f>
        <v>0</v>
      </c>
      <c r="AL52" s="75">
        <f>RTM_IEX!N52</f>
        <v>-119.29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</row>
    <row r="53" spans="1:44">
      <c r="A53" t="s">
        <v>95</v>
      </c>
      <c r="E53">
        <f>GT_NG!P53</f>
        <v>26.773300598434858</v>
      </c>
      <c r="F53">
        <f>GT_Spot!P53</f>
        <v>0</v>
      </c>
      <c r="G53">
        <f>PPCL_NG!P53</f>
        <v>36.78</v>
      </c>
      <c r="H53">
        <f>PPCL_Spot!P53</f>
        <v>40</v>
      </c>
      <c r="I53">
        <f>Bawana_NG!P53</f>
        <v>99.62</v>
      </c>
      <c r="J53">
        <f>Bawana_RLNG!P53</f>
        <v>0</v>
      </c>
      <c r="K53">
        <f>Bawana_Spot!P53</f>
        <v>44.996286822345077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927.81453586005898</v>
      </c>
      <c r="P53" s="77">
        <v>118.18</v>
      </c>
      <c r="Q53" s="77">
        <v>29.75</v>
      </c>
      <c r="R53" s="80">
        <v>38.999999999999993</v>
      </c>
      <c r="S53" s="80">
        <v>0</v>
      </c>
      <c r="T53" s="78">
        <f>SUMPRODUCT(LTA!F53:AJ53,LTA!F$101:AJ$101,LTA!F$103:AJ$103)</f>
        <v>329.04</v>
      </c>
      <c r="U53" s="78">
        <f>SUMPRODUCT(LTA!F53:AJ53,LTA!F$102:AJ$102,LTA!F$103:AJ$103)</f>
        <v>106.58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0</v>
      </c>
      <c r="Z53" s="75">
        <f>IEX!N53</f>
        <v>0</v>
      </c>
      <c r="AA53" s="117">
        <f>STOA!H53</f>
        <v>295.65000000000003</v>
      </c>
      <c r="AB53" s="117">
        <f>-STOA!N53</f>
        <v>0</v>
      </c>
      <c r="AC53">
        <f t="shared" si="0"/>
        <v>19.89371132603361</v>
      </c>
      <c r="AD53">
        <f t="shared" si="1"/>
        <v>1909.2904119548052</v>
      </c>
      <c r="AE53">
        <f>'IDT-1'!B53</f>
        <v>0</v>
      </c>
      <c r="AF53" s="26"/>
      <c r="AG53">
        <f t="shared" si="2"/>
        <v>1909.2904119548052</v>
      </c>
      <c r="AI53" s="75">
        <f>PXIL!H53</f>
        <v>0</v>
      </c>
      <c r="AJ53" s="75">
        <f>PXIL!N53</f>
        <v>0</v>
      </c>
      <c r="AK53" s="75">
        <f>RTM_IEX!H53</f>
        <v>0</v>
      </c>
      <c r="AL53" s="75">
        <f>RTM_IEX!N53</f>
        <v>-165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</row>
    <row r="54" spans="1:44">
      <c r="A54" t="s">
        <v>96</v>
      </c>
      <c r="E54">
        <f>GT_NG!P54</f>
        <v>26.773300598434858</v>
      </c>
      <c r="F54">
        <f>GT_Spot!P54</f>
        <v>0</v>
      </c>
      <c r="G54">
        <f>PPCL_NG!P54</f>
        <v>36.78</v>
      </c>
      <c r="H54">
        <f>PPCL_Spot!P54</f>
        <v>40</v>
      </c>
      <c r="I54">
        <f>Bawana_NG!P54</f>
        <v>99.62</v>
      </c>
      <c r="J54">
        <f>Bawana_RLNG!P54</f>
        <v>0</v>
      </c>
      <c r="K54">
        <f>Bawana_Spot!P54</f>
        <v>44.996286822345077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922.71983290185779</v>
      </c>
      <c r="P54" s="77">
        <v>118.18</v>
      </c>
      <c r="Q54" s="77">
        <v>29.75</v>
      </c>
      <c r="R54" s="80">
        <v>38.999999999999993</v>
      </c>
      <c r="S54" s="80">
        <v>0</v>
      </c>
      <c r="T54" s="78">
        <f>SUMPRODUCT(LTA!F54:AJ54,LTA!F$101:AJ$101,LTA!F$103:AJ$103)</f>
        <v>331.2</v>
      </c>
      <c r="U54" s="78">
        <f>SUMPRODUCT(LTA!F54:AJ54,LTA!F$102:AJ$102,LTA!F$103:AJ$103)</f>
        <v>107.77000000000001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0</v>
      </c>
      <c r="Z54" s="75">
        <f>IEX!N54</f>
        <v>0</v>
      </c>
      <c r="AA54" s="117">
        <f>STOA!H54</f>
        <v>295.65000000000003</v>
      </c>
      <c r="AB54" s="117">
        <f>-STOA!N54</f>
        <v>0</v>
      </c>
      <c r="AC54">
        <f t="shared" si="0"/>
        <v>19.86060168495705</v>
      </c>
      <c r="AD54">
        <f t="shared" si="1"/>
        <v>1909.5788186376808</v>
      </c>
      <c r="AE54">
        <f>'IDT-1'!B54</f>
        <v>0</v>
      </c>
      <c r="AF54" s="26"/>
      <c r="AG54">
        <f t="shared" si="2"/>
        <v>1909.5788186376808</v>
      </c>
      <c r="AI54" s="75">
        <f>PXIL!H54</f>
        <v>0</v>
      </c>
      <c r="AJ54" s="75">
        <f>PXIL!N54</f>
        <v>0</v>
      </c>
      <c r="AK54" s="75">
        <f>RTM_IEX!H54</f>
        <v>0</v>
      </c>
      <c r="AL54" s="75">
        <f>RTM_IEX!N54</f>
        <v>-163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</row>
    <row r="55" spans="1:44">
      <c r="A55" t="s">
        <v>97</v>
      </c>
      <c r="E55">
        <f>GT_NG!P55</f>
        <v>26.773300598434858</v>
      </c>
      <c r="F55">
        <f>GT_Spot!P55</f>
        <v>0</v>
      </c>
      <c r="G55">
        <f>PPCL_NG!P55</f>
        <v>36.78</v>
      </c>
      <c r="H55">
        <f>PPCL_Spot!P55</f>
        <v>40</v>
      </c>
      <c r="I55">
        <f>Bawana_NG!P55</f>
        <v>99.62</v>
      </c>
      <c r="J55">
        <f>Bawana_RLNG!P55</f>
        <v>0</v>
      </c>
      <c r="K55">
        <f>Bawana_Spot!P55</f>
        <v>44.996286822345077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819.35490084431274</v>
      </c>
      <c r="P55" s="77">
        <v>118.18</v>
      </c>
      <c r="Q55" s="77">
        <v>29.75</v>
      </c>
      <c r="R55" s="80">
        <v>38.999999999999993</v>
      </c>
      <c r="S55" s="80">
        <v>0</v>
      </c>
      <c r="T55" s="78">
        <f>SUMPRODUCT(LTA!F55:AJ55,LTA!F$101:AJ$101,LTA!F$103:AJ$103)</f>
        <v>332.5</v>
      </c>
      <c r="U55" s="78">
        <f>SUMPRODUCT(LTA!F55:AJ55,LTA!F$102:AJ$102,LTA!F$103:AJ$103)</f>
        <v>108.81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295.65000000000003</v>
      </c>
      <c r="AB55" s="117">
        <f>-STOA!N55</f>
        <v>0</v>
      </c>
      <c r="AC55">
        <f t="shared" si="0"/>
        <v>17.524447496732819</v>
      </c>
      <c r="AD55">
        <f t="shared" si="1"/>
        <v>1973.89004076836</v>
      </c>
      <c r="AE55">
        <f>'IDT-1'!B55</f>
        <v>0</v>
      </c>
      <c r="AF55" s="26"/>
      <c r="AG55">
        <f t="shared" si="2"/>
        <v>1973.89004076836</v>
      </c>
      <c r="AI55" s="75">
        <f>PXIL!H55</f>
        <v>0</v>
      </c>
      <c r="AJ55" s="75">
        <f>PXIL!N55</f>
        <v>0</v>
      </c>
      <c r="AK55" s="75">
        <f>RTM_IEX!H55</f>
        <v>0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</row>
    <row r="56" spans="1:44">
      <c r="A56" t="s">
        <v>98</v>
      </c>
      <c r="E56">
        <f>GT_NG!P56</f>
        <v>26.773300598434858</v>
      </c>
      <c r="F56">
        <f>GT_Spot!P56</f>
        <v>0</v>
      </c>
      <c r="G56">
        <f>PPCL_NG!P56</f>
        <v>36.78</v>
      </c>
      <c r="H56">
        <f>PPCL_Spot!P56</f>
        <v>40</v>
      </c>
      <c r="I56">
        <f>Bawana_NG!P56</f>
        <v>99.62</v>
      </c>
      <c r="J56">
        <f>Bawana_RLNG!P56</f>
        <v>0</v>
      </c>
      <c r="K56">
        <f>Bawana_Spot!P56</f>
        <v>44.996286822345077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884.89260495341273</v>
      </c>
      <c r="P56" s="77">
        <v>118.18</v>
      </c>
      <c r="Q56" s="77">
        <v>29.75</v>
      </c>
      <c r="R56" s="80">
        <v>38.999999999999993</v>
      </c>
      <c r="S56" s="80">
        <v>0</v>
      </c>
      <c r="T56" s="78">
        <f>SUMPRODUCT(LTA!F56:AJ56,LTA!F$101:AJ$101,LTA!F$103:AJ$103)</f>
        <v>332.21000000000004</v>
      </c>
      <c r="U56" s="78">
        <f>SUMPRODUCT(LTA!F56:AJ56,LTA!F$102:AJ$102,LTA!F$103:AJ$103)</f>
        <v>112.07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295.65000000000003</v>
      </c>
      <c r="AB56" s="117">
        <f>-STOA!N56</f>
        <v>0</v>
      </c>
      <c r="AC56">
        <f t="shared" si="0"/>
        <v>19.388009401044631</v>
      </c>
      <c r="AD56">
        <f t="shared" si="1"/>
        <v>1898.5341829731478</v>
      </c>
      <c r="AE56">
        <f>'IDT-1'!B56</f>
        <v>0</v>
      </c>
      <c r="AF56" s="26"/>
      <c r="AG56">
        <f t="shared" si="2"/>
        <v>1898.5341829731478</v>
      </c>
      <c r="AI56" s="75">
        <f>PXIL!H56</f>
        <v>0</v>
      </c>
      <c r="AJ56" s="75">
        <f>PXIL!N56</f>
        <v>0</v>
      </c>
      <c r="AK56" s="75">
        <f>RTM_IEX!H56</f>
        <v>0</v>
      </c>
      <c r="AL56" s="75">
        <f>RTM_IEX!N56</f>
        <v>-142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</row>
    <row r="57" spans="1:44">
      <c r="A57" t="s">
        <v>99</v>
      </c>
      <c r="E57">
        <f>GT_NG!P57</f>
        <v>26.773300598434858</v>
      </c>
      <c r="F57">
        <f>GT_Spot!P57</f>
        <v>0</v>
      </c>
      <c r="G57">
        <f>PPCL_NG!P57</f>
        <v>36.78</v>
      </c>
      <c r="H57">
        <f>PPCL_Spot!P57</f>
        <v>40</v>
      </c>
      <c r="I57">
        <f>Bawana_NG!P57</f>
        <v>99.62</v>
      </c>
      <c r="J57">
        <f>Bawana_RLNG!P57</f>
        <v>0</v>
      </c>
      <c r="K57">
        <f>Bawana_Spot!P57</f>
        <v>44.996286822345077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980.88104161917613</v>
      </c>
      <c r="P57" s="77">
        <v>118.18</v>
      </c>
      <c r="Q57" s="77">
        <v>29.75</v>
      </c>
      <c r="R57" s="80">
        <v>38.999999999999993</v>
      </c>
      <c r="S57" s="80">
        <v>0</v>
      </c>
      <c r="T57" s="78">
        <f>SUMPRODUCT(LTA!F57:AJ57,LTA!F$101:AJ$101,LTA!F$103:AJ$103)</f>
        <v>331.1</v>
      </c>
      <c r="U57" s="78">
        <f>SUMPRODUCT(LTA!F57:AJ57,LTA!F$102:AJ$102,LTA!F$103:AJ$103)</f>
        <v>111.97999999999999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295.65000000000003</v>
      </c>
      <c r="AB57" s="117">
        <f>-STOA!N57</f>
        <v>0</v>
      </c>
      <c r="AC57">
        <f t="shared" si="0"/>
        <v>21.225376053711422</v>
      </c>
      <c r="AD57">
        <f t="shared" si="1"/>
        <v>1878.4852529862446</v>
      </c>
      <c r="AE57">
        <f>'IDT-1'!B57</f>
        <v>0</v>
      </c>
      <c r="AF57" s="26"/>
      <c r="AG57">
        <f t="shared" si="2"/>
        <v>1878.4852529862446</v>
      </c>
      <c r="AI57" s="75">
        <f>PXIL!H57</f>
        <v>0</v>
      </c>
      <c r="AJ57" s="75">
        <f>PXIL!N57</f>
        <v>0</v>
      </c>
      <c r="AK57" s="75">
        <f>RTM_IEX!H57</f>
        <v>0</v>
      </c>
      <c r="AL57" s="75">
        <f>RTM_IEX!N57</f>
        <v>-255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</row>
    <row r="58" spans="1:44">
      <c r="A58" t="s">
        <v>100</v>
      </c>
      <c r="E58">
        <f>GT_NG!P58</f>
        <v>26.773300598434858</v>
      </c>
      <c r="F58">
        <f>GT_Spot!P58</f>
        <v>0</v>
      </c>
      <c r="G58">
        <f>PPCL_NG!P58</f>
        <v>36.78</v>
      </c>
      <c r="H58">
        <f>PPCL_Spot!P58</f>
        <v>40</v>
      </c>
      <c r="I58">
        <f>Bawana_NG!P58</f>
        <v>99.62</v>
      </c>
      <c r="J58">
        <f>Bawana_RLNG!P58</f>
        <v>0</v>
      </c>
      <c r="K58">
        <f>Bawana_Spot!P58</f>
        <v>44.996286822345077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1085.7179342848126</v>
      </c>
      <c r="P58" s="77">
        <v>118.18</v>
      </c>
      <c r="Q58" s="77">
        <v>29.75</v>
      </c>
      <c r="R58" s="80">
        <v>38.999999999999993</v>
      </c>
      <c r="S58" s="80">
        <v>0</v>
      </c>
      <c r="T58" s="78">
        <f>SUMPRODUCT(LTA!F58:AJ58,LTA!F$101:AJ$101,LTA!F$103:AJ$103)</f>
        <v>329.28000000000003</v>
      </c>
      <c r="U58" s="78">
        <f>SUMPRODUCT(LTA!F58:AJ58,LTA!F$102:AJ$102,LTA!F$103:AJ$103)</f>
        <v>112.16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295.65000000000003</v>
      </c>
      <c r="AB58" s="117">
        <f>-STOA!N58</f>
        <v>0</v>
      </c>
      <c r="AC58">
        <f t="shared" si="0"/>
        <v>22.524146320145615</v>
      </c>
      <c r="AD58">
        <f t="shared" si="1"/>
        <v>1936.3833753854469</v>
      </c>
      <c r="AE58">
        <f>'IDT-1'!B58</f>
        <v>0</v>
      </c>
      <c r="AF58" s="26"/>
      <c r="AG58">
        <f t="shared" si="2"/>
        <v>1936.3833753854469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-299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</row>
    <row r="59" spans="1:44">
      <c r="A59" t="s">
        <v>101</v>
      </c>
      <c r="E59">
        <f>GT_NG!P59</f>
        <v>26.773300598434858</v>
      </c>
      <c r="F59">
        <f>GT_Spot!P59</f>
        <v>0</v>
      </c>
      <c r="G59">
        <f>PPCL_NG!P59</f>
        <v>36.78</v>
      </c>
      <c r="H59">
        <f>PPCL_Spot!P59</f>
        <v>40</v>
      </c>
      <c r="I59">
        <f>Bawana_NG!P59</f>
        <v>99.62</v>
      </c>
      <c r="J59">
        <f>Bawana_RLNG!P59</f>
        <v>0</v>
      </c>
      <c r="K59">
        <f>Bawana_Spot!P59</f>
        <v>44.996286822345077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1093.050953362095</v>
      </c>
      <c r="P59" s="77">
        <v>118.18</v>
      </c>
      <c r="Q59" s="77">
        <v>29.75</v>
      </c>
      <c r="R59" s="80">
        <v>38.999999999999993</v>
      </c>
      <c r="S59" s="80">
        <v>0</v>
      </c>
      <c r="T59" s="78">
        <f>SUMPRODUCT(LTA!F59:AJ59,LTA!F$101:AJ$101,LTA!F$103:AJ$103)</f>
        <v>328.14000000000004</v>
      </c>
      <c r="U59" s="78">
        <f>SUMPRODUCT(LTA!F59:AJ59,LTA!F$102:AJ$102,LTA!F$103:AJ$103)</f>
        <v>115.72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295.65000000000003</v>
      </c>
      <c r="AB59" s="117">
        <f>-STOA!N59</f>
        <v>0</v>
      </c>
      <c r="AC59">
        <f t="shared" si="0"/>
        <v>22.831926076080585</v>
      </c>
      <c r="AD59">
        <f t="shared" si="1"/>
        <v>1920.8286147067945</v>
      </c>
      <c r="AE59">
        <f>'IDT-1'!B59</f>
        <v>0</v>
      </c>
      <c r="AF59" s="26"/>
      <c r="AG59">
        <f t="shared" si="2"/>
        <v>1920.8286147067945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-324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</row>
    <row r="60" spans="1:44">
      <c r="A60" t="s">
        <v>102</v>
      </c>
      <c r="E60">
        <f>GT_NG!P60</f>
        <v>26.773300598434858</v>
      </c>
      <c r="F60">
        <f>GT_Spot!P60</f>
        <v>0</v>
      </c>
      <c r="G60">
        <f>PPCL_NG!P60</f>
        <v>36.78</v>
      </c>
      <c r="H60">
        <f>PPCL_Spot!P60</f>
        <v>40</v>
      </c>
      <c r="I60">
        <f>Bawana_NG!P60</f>
        <v>99.62</v>
      </c>
      <c r="J60">
        <f>Bawana_RLNG!P60</f>
        <v>0</v>
      </c>
      <c r="K60">
        <f>Bawana_Spot!P60</f>
        <v>44.996286822345077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1100.8954612457774</v>
      </c>
      <c r="P60" s="77">
        <v>118.18</v>
      </c>
      <c r="Q60" s="77">
        <v>29.75</v>
      </c>
      <c r="R60" s="80">
        <v>38.999999999999993</v>
      </c>
      <c r="S60" s="80">
        <v>0</v>
      </c>
      <c r="T60" s="78">
        <f>SUMPRODUCT(LTA!F60:AJ60,LTA!F$101:AJ$101,LTA!F$103:AJ$103)</f>
        <v>326.88</v>
      </c>
      <c r="U60" s="78">
        <f>SUMPRODUCT(LTA!F60:AJ60,LTA!F$102:AJ$102,LTA!F$103:AJ$103)</f>
        <v>116.05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0</v>
      </c>
      <c r="Z60" s="75">
        <f>IEX!N60</f>
        <v>0</v>
      </c>
      <c r="AA60" s="117">
        <f>STOA!H60</f>
        <v>295.65000000000003</v>
      </c>
      <c r="AB60" s="117">
        <f>-STOA!N60</f>
        <v>0</v>
      </c>
      <c r="AC60">
        <f t="shared" si="0"/>
        <v>22.16476728863697</v>
      </c>
      <c r="AD60">
        <f t="shared" si="1"/>
        <v>2010.41028137792</v>
      </c>
      <c r="AE60">
        <f>'IDT-1'!B60</f>
        <v>11.086</v>
      </c>
      <c r="AF60" s="26"/>
      <c r="AG60">
        <f t="shared" si="2"/>
        <v>2021.49628137792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-242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</row>
    <row r="61" spans="1:44">
      <c r="A61" t="s">
        <v>103</v>
      </c>
      <c r="E61">
        <f>GT_NG!P61</f>
        <v>26.773300598434858</v>
      </c>
      <c r="F61">
        <f>GT_Spot!P61</f>
        <v>0</v>
      </c>
      <c r="G61">
        <f>PPCL_NG!P61</f>
        <v>36.78</v>
      </c>
      <c r="H61">
        <f>PPCL_Spot!P61</f>
        <v>40</v>
      </c>
      <c r="I61">
        <f>Bawana_NG!P61</f>
        <v>99.62</v>
      </c>
      <c r="J61">
        <f>Bawana_RLNG!P61</f>
        <v>0</v>
      </c>
      <c r="K61">
        <f>Bawana_Spot!P61</f>
        <v>44.996286822345077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1107.5132065049777</v>
      </c>
      <c r="P61" s="77">
        <v>118.18</v>
      </c>
      <c r="Q61" s="77">
        <v>29.75</v>
      </c>
      <c r="R61" s="80">
        <v>38.999999999999993</v>
      </c>
      <c r="S61" s="80">
        <v>0</v>
      </c>
      <c r="T61" s="78">
        <f>SUMPRODUCT(LTA!F61:AJ61,LTA!F$101:AJ$101,LTA!F$103:AJ$103)</f>
        <v>324.72000000000003</v>
      </c>
      <c r="U61" s="78">
        <f>SUMPRODUCT(LTA!F61:AJ61,LTA!F$102:AJ$102,LTA!F$103:AJ$103)</f>
        <v>116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0</v>
      </c>
      <c r="Z61" s="75">
        <f>IEX!N61</f>
        <v>0</v>
      </c>
      <c r="AA61" s="117">
        <f>STOA!H61</f>
        <v>295.65000000000003</v>
      </c>
      <c r="AB61" s="117">
        <f>-STOA!N61</f>
        <v>0</v>
      </c>
      <c r="AC61">
        <f t="shared" si="0"/>
        <v>21.786283453374757</v>
      </c>
      <c r="AD61">
        <f t="shared" si="1"/>
        <v>2062.1965104723827</v>
      </c>
      <c r="AE61">
        <f>'IDT-1'!B61</f>
        <v>0</v>
      </c>
      <c r="AF61" s="26"/>
      <c r="AG61">
        <f t="shared" si="2"/>
        <v>2062.1965104723827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-195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</row>
    <row r="62" spans="1:44">
      <c r="A62" t="s">
        <v>104</v>
      </c>
      <c r="E62">
        <f>GT_NG!P62</f>
        <v>26.773300598434858</v>
      </c>
      <c r="F62">
        <f>GT_Spot!P62</f>
        <v>0</v>
      </c>
      <c r="G62">
        <f>PPCL_NG!P62</f>
        <v>36.78</v>
      </c>
      <c r="H62">
        <f>PPCL_Spot!P62</f>
        <v>40</v>
      </c>
      <c r="I62">
        <f>Bawana_NG!P62</f>
        <v>99.62</v>
      </c>
      <c r="J62">
        <f>Bawana_RLNG!P62</f>
        <v>0</v>
      </c>
      <c r="K62">
        <f>Bawana_Spot!P62</f>
        <v>44.996286822345077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1110.3682643153775</v>
      </c>
      <c r="P62" s="77">
        <v>118.18</v>
      </c>
      <c r="Q62" s="77">
        <v>29.75</v>
      </c>
      <c r="R62" s="80">
        <v>38.999999999999993</v>
      </c>
      <c r="S62" s="80">
        <v>0</v>
      </c>
      <c r="T62" s="78">
        <f>SUMPRODUCT(LTA!F62:AJ62,LTA!F$101:AJ$101,LTA!F$103:AJ$103)</f>
        <v>317.28999999999996</v>
      </c>
      <c r="U62" s="78">
        <f>SUMPRODUCT(LTA!F62:AJ62,LTA!F$102:AJ$102,LTA!F$103:AJ$103)</f>
        <v>117.34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0</v>
      </c>
      <c r="Z62" s="75">
        <f>IEX!N62</f>
        <v>0</v>
      </c>
      <c r="AA62" s="117">
        <f>STOA!H62</f>
        <v>292.85000000000002</v>
      </c>
      <c r="AB62" s="117">
        <f>-STOA!N62</f>
        <v>0</v>
      </c>
      <c r="AC62">
        <f t="shared" si="0"/>
        <v>21.307025841040897</v>
      </c>
      <c r="AD62">
        <f t="shared" si="1"/>
        <v>2104.6408258951164</v>
      </c>
      <c r="AE62">
        <f>'IDT-1'!B62</f>
        <v>0</v>
      </c>
      <c r="AF62" s="26"/>
      <c r="AG62">
        <f t="shared" si="2"/>
        <v>2104.6408258951164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-147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</row>
    <row r="63" spans="1:44">
      <c r="A63" t="s">
        <v>105</v>
      </c>
      <c r="E63">
        <f>GT_NG!P63</f>
        <v>26.773300598434858</v>
      </c>
      <c r="F63">
        <f>GT_Spot!P63</f>
        <v>0</v>
      </c>
      <c r="G63">
        <f>PPCL_NG!P63</f>
        <v>36.78</v>
      </c>
      <c r="H63">
        <f>PPCL_Spot!P63</f>
        <v>40</v>
      </c>
      <c r="I63">
        <f>Bawana_NG!P63</f>
        <v>99.62</v>
      </c>
      <c r="J63">
        <f>Bawana_RLNG!P63</f>
        <v>0</v>
      </c>
      <c r="K63">
        <f>Bawana_Spot!P63</f>
        <v>45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1118.2443636905773</v>
      </c>
      <c r="P63" s="77">
        <v>118.18</v>
      </c>
      <c r="Q63" s="77">
        <v>29.75</v>
      </c>
      <c r="R63" s="80">
        <v>38.999999999999993</v>
      </c>
      <c r="S63" s="80">
        <v>0</v>
      </c>
      <c r="T63" s="78">
        <f>SUMPRODUCT(LTA!F63:AJ63,LTA!F$101:AJ$101,LTA!F$103:AJ$103)</f>
        <v>305.27</v>
      </c>
      <c r="U63" s="78">
        <f>SUMPRODUCT(LTA!F63:AJ63,LTA!F$102:AJ$102,LTA!F$103:AJ$103)</f>
        <v>117.82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0</v>
      </c>
      <c r="Z63" s="75">
        <f>IEX!N63</f>
        <v>0</v>
      </c>
      <c r="AA63" s="117">
        <f>STOA!H63</f>
        <v>292.15000000000003</v>
      </c>
      <c r="AB63" s="117">
        <f>-STOA!N63</f>
        <v>0</v>
      </c>
      <c r="AC63">
        <f t="shared" si="0"/>
        <v>21.1177280236287</v>
      </c>
      <c r="AD63">
        <f t="shared" si="1"/>
        <v>2117.4699362653832</v>
      </c>
      <c r="AE63">
        <f>'IDT-1'!B63</f>
        <v>20.065999999999999</v>
      </c>
      <c r="AF63" s="26"/>
      <c r="AG63">
        <f t="shared" si="2"/>
        <v>2137.535936265383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-130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</row>
    <row r="64" spans="1:44">
      <c r="A64" t="s">
        <v>106</v>
      </c>
      <c r="E64">
        <f>GT_NG!P64</f>
        <v>26.773300598434858</v>
      </c>
      <c r="F64">
        <f>GT_Spot!P64</f>
        <v>0</v>
      </c>
      <c r="G64">
        <f>PPCL_NG!P64</f>
        <v>36.78</v>
      </c>
      <c r="H64">
        <f>PPCL_Spot!P64</f>
        <v>40</v>
      </c>
      <c r="I64">
        <f>Bawana_NG!P64</f>
        <v>99.62</v>
      </c>
      <c r="J64">
        <f>Bawana_RLNG!P64</f>
        <v>0</v>
      </c>
      <c r="K64">
        <f>Bawana_Spot!P64</f>
        <v>59.999999999999986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1113.1309583657774</v>
      </c>
      <c r="P64" s="77">
        <v>118.18</v>
      </c>
      <c r="Q64" s="77">
        <v>29.75</v>
      </c>
      <c r="R64" s="80">
        <v>38.999999999999993</v>
      </c>
      <c r="S64" s="80">
        <v>0</v>
      </c>
      <c r="T64" s="78">
        <f>SUMPRODUCT(LTA!F64:AJ64,LTA!F$101:AJ$101,LTA!F$103:AJ$103)</f>
        <v>288.18</v>
      </c>
      <c r="U64" s="78">
        <f>SUMPRODUCT(LTA!F64:AJ64,LTA!F$102:AJ$102,LTA!F$103:AJ$103)</f>
        <v>115.45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0</v>
      </c>
      <c r="Z64" s="75">
        <f>IEX!N64</f>
        <v>0</v>
      </c>
      <c r="AA64" s="117">
        <f>STOA!H64</f>
        <v>290.05</v>
      </c>
      <c r="AB64" s="117">
        <f>-STOA!N64</f>
        <v>0</v>
      </c>
      <c r="AC64">
        <f t="shared" si="0"/>
        <v>20.881830143937535</v>
      </c>
      <c r="AD64">
        <f t="shared" si="1"/>
        <v>2121.0324288202751</v>
      </c>
      <c r="AE64">
        <f>'IDT-1'!B64</f>
        <v>14.643000000000001</v>
      </c>
      <c r="AF64" s="26"/>
      <c r="AG64">
        <f t="shared" si="2"/>
        <v>2135.6754288202751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-115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</row>
    <row r="65" spans="1:44">
      <c r="A65" t="s">
        <v>107</v>
      </c>
      <c r="E65">
        <f>GT_NG!P65</f>
        <v>26.773300598434858</v>
      </c>
      <c r="F65">
        <f>GT_Spot!P65</f>
        <v>0</v>
      </c>
      <c r="G65">
        <f>PPCL_NG!P65</f>
        <v>36.78</v>
      </c>
      <c r="H65">
        <f>PPCL_Spot!P65</f>
        <v>40</v>
      </c>
      <c r="I65">
        <f>Bawana_NG!P65</f>
        <v>99.62</v>
      </c>
      <c r="J65">
        <f>Bawana_RLNG!P65</f>
        <v>0</v>
      </c>
      <c r="K65">
        <f>Bawana_Spot!P65</f>
        <v>59.999999999999986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1101.6079639865775</v>
      </c>
      <c r="P65" s="77">
        <v>118.18</v>
      </c>
      <c r="Q65" s="77">
        <v>29.75</v>
      </c>
      <c r="R65" s="80">
        <v>38.999999999999993</v>
      </c>
      <c r="S65" s="80">
        <v>0</v>
      </c>
      <c r="T65" s="78">
        <f>SUMPRODUCT(LTA!F65:AJ65,LTA!F$101:AJ$101,LTA!F$103:AJ$103)</f>
        <v>269.95</v>
      </c>
      <c r="U65" s="78">
        <f>SUMPRODUCT(LTA!F65:AJ65,LTA!F$102:AJ$102,LTA!F$103:AJ$103)</f>
        <v>115.5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39.619999999999997</v>
      </c>
      <c r="Z65" s="75">
        <f>IEX!N65</f>
        <v>0</v>
      </c>
      <c r="AA65" s="117">
        <f>STOA!H65</f>
        <v>287.25000000000006</v>
      </c>
      <c r="AB65" s="117">
        <f>-STOA!N65</f>
        <v>0</v>
      </c>
      <c r="AC65">
        <f t="shared" si="0"/>
        <v>21.308463021810581</v>
      </c>
      <c r="AD65">
        <f t="shared" si="1"/>
        <v>2086.7228015632022</v>
      </c>
      <c r="AE65">
        <f>'IDT-1'!B65</f>
        <v>9.2200000000000006</v>
      </c>
      <c r="AF65" s="26"/>
      <c r="AG65">
        <f t="shared" si="2"/>
        <v>2095.942801563202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-156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</row>
    <row r="66" spans="1:44">
      <c r="A66" t="s">
        <v>108</v>
      </c>
      <c r="E66">
        <f>GT_NG!P66</f>
        <v>26.773300598434858</v>
      </c>
      <c r="F66">
        <f>GT_Spot!P66</f>
        <v>0</v>
      </c>
      <c r="G66">
        <f>PPCL_NG!P66</f>
        <v>36.78</v>
      </c>
      <c r="H66">
        <f>PPCL_Spot!P66</f>
        <v>40</v>
      </c>
      <c r="I66">
        <f>Bawana_NG!P66</f>
        <v>99.62</v>
      </c>
      <c r="J66">
        <f>Bawana_RLNG!P66</f>
        <v>0</v>
      </c>
      <c r="K66">
        <f>Bawana_Spot!P66</f>
        <v>45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1100.2465129409775</v>
      </c>
      <c r="P66" s="77">
        <v>118.18</v>
      </c>
      <c r="Q66" s="77">
        <v>29.75</v>
      </c>
      <c r="R66" s="80">
        <v>38.999999999999993</v>
      </c>
      <c r="S66" s="80">
        <v>0</v>
      </c>
      <c r="T66" s="78">
        <f>SUMPRODUCT(LTA!F66:AJ66,LTA!F$101:AJ$101,LTA!F$103:AJ$103)</f>
        <v>249.9</v>
      </c>
      <c r="U66" s="78">
        <f>SUMPRODUCT(LTA!F66:AJ66,LTA!F$102:AJ$102,LTA!F$103:AJ$103)</f>
        <v>115.72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50.91</v>
      </c>
      <c r="Z66" s="75">
        <f>IEX!N66</f>
        <v>0</v>
      </c>
      <c r="AA66" s="117">
        <f>STOA!H66</f>
        <v>335.64000000000004</v>
      </c>
      <c r="AB66" s="117">
        <f>-STOA!N66</f>
        <v>0</v>
      </c>
      <c r="AC66">
        <f t="shared" si="0"/>
        <v>21.239940299421246</v>
      </c>
      <c r="AD66">
        <f t="shared" si="1"/>
        <v>2141.2798732399915</v>
      </c>
      <c r="AE66">
        <f>'IDT-1'!B66</f>
        <v>6.508</v>
      </c>
      <c r="AF66" s="26"/>
      <c r="AG66">
        <f t="shared" si="2"/>
        <v>2147.7878732399913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-125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</row>
    <row r="67" spans="1:44">
      <c r="A67" t="s">
        <v>109</v>
      </c>
      <c r="E67">
        <f>GT_NG!P67</f>
        <v>26.773300598434858</v>
      </c>
      <c r="F67">
        <f>GT_Spot!P67</f>
        <v>0</v>
      </c>
      <c r="G67">
        <f>PPCL_NG!P67</f>
        <v>36.78</v>
      </c>
      <c r="H67">
        <f>PPCL_Spot!P67</f>
        <v>40</v>
      </c>
      <c r="I67">
        <f>Bawana_NG!P67</f>
        <v>99.62</v>
      </c>
      <c r="J67">
        <f>Bawana_RLNG!P67</f>
        <v>0</v>
      </c>
      <c r="K67">
        <f>Bawana_Spot!P67</f>
        <v>45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1084.6522566593776</v>
      </c>
      <c r="P67" s="77">
        <v>118.18</v>
      </c>
      <c r="Q67" s="77">
        <v>29.75</v>
      </c>
      <c r="R67" s="80">
        <v>38.999999999999993</v>
      </c>
      <c r="S67" s="80">
        <v>0</v>
      </c>
      <c r="T67" s="78">
        <f>SUMPRODUCT(LTA!F67:AJ67,LTA!F$101:AJ$101,LTA!F$103:AJ$103)</f>
        <v>228.51999999999998</v>
      </c>
      <c r="U67" s="78">
        <f>SUMPRODUCT(LTA!F67:AJ67,LTA!F$102:AJ$102,LTA!F$103:AJ$103)</f>
        <v>115.47999999999999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0</v>
      </c>
      <c r="Z67" s="75">
        <f>IEX!N67</f>
        <v>0</v>
      </c>
      <c r="AA67" s="117">
        <f>STOA!H67</f>
        <v>387.45</v>
      </c>
      <c r="AB67" s="117">
        <f>-STOA!N67</f>
        <v>0</v>
      </c>
      <c r="AC67">
        <f t="shared" si="0"/>
        <v>21.231109307420002</v>
      </c>
      <c r="AD67">
        <f t="shared" si="1"/>
        <v>2069.9744479503925</v>
      </c>
      <c r="AE67">
        <f>'IDT-1'!B67</f>
        <v>1.085</v>
      </c>
      <c r="AF67" s="26"/>
      <c r="AG67">
        <f t="shared" si="2"/>
        <v>2071.0594479503925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-160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</row>
    <row r="68" spans="1:44">
      <c r="A68" t="s">
        <v>110</v>
      </c>
      <c r="E68">
        <f>GT_NG!P68</f>
        <v>26.773300598434858</v>
      </c>
      <c r="F68">
        <f>GT_Spot!P68</f>
        <v>0</v>
      </c>
      <c r="G68">
        <f>PPCL_NG!P68</f>
        <v>36.78</v>
      </c>
      <c r="H68">
        <f>PPCL_Spot!P68</f>
        <v>40</v>
      </c>
      <c r="I68">
        <f>Bawana_NG!P68</f>
        <v>99.62</v>
      </c>
      <c r="J68">
        <f>Bawana_RLNG!P68</f>
        <v>0</v>
      </c>
      <c r="K68">
        <f>Bawana_Spot!P68</f>
        <v>59.999999999999986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1083.0300169985776</v>
      </c>
      <c r="P68" s="77">
        <v>118.18</v>
      </c>
      <c r="Q68" s="77">
        <v>29.75</v>
      </c>
      <c r="R68" s="80">
        <v>38.999999999999993</v>
      </c>
      <c r="S68" s="80">
        <v>0</v>
      </c>
      <c r="T68" s="78">
        <f>SUMPRODUCT(LTA!F68:AJ68,LTA!F$101:AJ$101,LTA!F$103:AJ$103)</f>
        <v>204.61</v>
      </c>
      <c r="U68" s="78">
        <f>SUMPRODUCT(LTA!F68:AJ68,LTA!F$102:AJ$102,LTA!F$103:AJ$103)</f>
        <v>115.53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11.8</v>
      </c>
      <c r="Z68" s="75">
        <f>IEX!N68</f>
        <v>0</v>
      </c>
      <c r="AA68" s="117">
        <f>STOA!H68</f>
        <v>384.65</v>
      </c>
      <c r="AB68" s="117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21.013868665394472</v>
      </c>
      <c r="AD68">
        <f t="shared" ref="AD68:AD98" si="4">SUM(B68:AB68,AI68:AR68)-AC68</f>
        <v>2091.7094489316182</v>
      </c>
      <c r="AE68">
        <f>'IDT-1'!B68</f>
        <v>0</v>
      </c>
      <c r="AF68" s="26"/>
      <c r="AG68">
        <f t="shared" ref="AG68:AG98" si="5">SUM(AD68:AF68)</f>
        <v>2091.7094489316182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-137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</row>
    <row r="69" spans="1:44">
      <c r="A69" t="s">
        <v>111</v>
      </c>
      <c r="E69">
        <f>GT_NG!P69</f>
        <v>26.773300598434858</v>
      </c>
      <c r="F69">
        <f>GT_Spot!P69</f>
        <v>0</v>
      </c>
      <c r="G69">
        <f>PPCL_NG!P69</f>
        <v>36.78</v>
      </c>
      <c r="H69">
        <f>PPCL_Spot!P69</f>
        <v>40</v>
      </c>
      <c r="I69">
        <f>Bawana_NG!P69</f>
        <v>99.62</v>
      </c>
      <c r="J69">
        <f>Bawana_RLNG!P69</f>
        <v>0</v>
      </c>
      <c r="K69">
        <f>Bawana_Spot!P69</f>
        <v>45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1082.6854474697777</v>
      </c>
      <c r="P69" s="77">
        <v>118.18</v>
      </c>
      <c r="Q69" s="77">
        <v>29.75</v>
      </c>
      <c r="R69" s="80">
        <v>33.11</v>
      </c>
      <c r="S69" s="80">
        <v>0</v>
      </c>
      <c r="T69" s="78">
        <f>SUMPRODUCT(LTA!F69:AJ69,LTA!F$101:AJ$101,LTA!F$103:AJ$103)</f>
        <v>179.94000000000003</v>
      </c>
      <c r="U69" s="78">
        <f>SUMPRODUCT(LTA!F69:AJ69,LTA!F$102:AJ$102,LTA!F$103:AJ$103)</f>
        <v>114.96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25.18</v>
      </c>
      <c r="Z69" s="75">
        <f>IEX!N69</f>
        <v>0</v>
      </c>
      <c r="AA69" s="117">
        <f>STOA!H69</f>
        <v>382.55</v>
      </c>
      <c r="AB69" s="117">
        <f>-STOA!N69</f>
        <v>0</v>
      </c>
      <c r="AC69">
        <f t="shared" si="3"/>
        <v>20.952744024162502</v>
      </c>
      <c r="AD69">
        <f t="shared" si="4"/>
        <v>2028.5760040440503</v>
      </c>
      <c r="AE69">
        <f>'IDT-1'!B69</f>
        <v>0</v>
      </c>
      <c r="AF69" s="26"/>
      <c r="AG69">
        <f t="shared" si="5"/>
        <v>2028.5760040440503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-165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</row>
    <row r="70" spans="1:44">
      <c r="A70" t="s">
        <v>112</v>
      </c>
      <c r="E70">
        <f>GT_NG!P70</f>
        <v>26.773300598434858</v>
      </c>
      <c r="F70">
        <f>GT_Spot!P70</f>
        <v>0</v>
      </c>
      <c r="G70">
        <f>PPCL_NG!P70</f>
        <v>36.78</v>
      </c>
      <c r="H70">
        <f>PPCL_Spot!P70</f>
        <v>40</v>
      </c>
      <c r="I70">
        <f>Bawana_NG!P70</f>
        <v>99.62</v>
      </c>
      <c r="J70">
        <f>Bawana_RLNG!P70</f>
        <v>0</v>
      </c>
      <c r="K70">
        <f>Bawana_Spot!P70</f>
        <v>45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1082.6758237193776</v>
      </c>
      <c r="P70" s="77">
        <v>118.18</v>
      </c>
      <c r="Q70" s="77">
        <v>29.75</v>
      </c>
      <c r="R70" s="80">
        <v>28.27</v>
      </c>
      <c r="S70" s="80">
        <v>0</v>
      </c>
      <c r="T70" s="78">
        <f>SUMPRODUCT(LTA!F70:AJ70,LTA!F$101:AJ$101,LTA!F$103:AJ$103)</f>
        <v>153.66</v>
      </c>
      <c r="U70" s="78">
        <f>SUMPRODUCT(LTA!F70:AJ70,LTA!F$102:AJ$102,LTA!F$103:AJ$103)</f>
        <v>113.74000000000001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26.17</v>
      </c>
      <c r="Z70" s="75">
        <f>IEX!N70</f>
        <v>0</v>
      </c>
      <c r="AA70" s="117">
        <f>STOA!H70</f>
        <v>381.15</v>
      </c>
      <c r="AB70" s="117">
        <f>-STOA!N70</f>
        <v>0</v>
      </c>
      <c r="AC70">
        <f t="shared" si="3"/>
        <v>20.451384274626296</v>
      </c>
      <c r="AD70">
        <f t="shared" si="4"/>
        <v>2020.3177400431866</v>
      </c>
      <c r="AE70">
        <f>'IDT-1'!B70</f>
        <v>0</v>
      </c>
      <c r="AF70" s="26"/>
      <c r="AG70">
        <f t="shared" si="5"/>
        <v>2020.3177400431866</v>
      </c>
      <c r="AI70" s="75">
        <f>PXIL!H70</f>
        <v>0</v>
      </c>
      <c r="AJ70" s="75">
        <f>PXIL!N70</f>
        <v>0</v>
      </c>
      <c r="AK70" s="75">
        <f>RTM_IEX!H70</f>
        <v>0</v>
      </c>
      <c r="AL70" s="75">
        <f>RTM_IEX!N70</f>
        <v>-141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</row>
    <row r="71" spans="1:44">
      <c r="A71" t="s">
        <v>113</v>
      </c>
      <c r="E71">
        <f>GT_NG!P71</f>
        <v>27.177388149939542</v>
      </c>
      <c r="F71">
        <f>GT_Spot!P71</f>
        <v>0</v>
      </c>
      <c r="G71">
        <f>PPCL_NG!P71</f>
        <v>36.78</v>
      </c>
      <c r="H71">
        <f>PPCL_Spot!P71</f>
        <v>40</v>
      </c>
      <c r="I71">
        <f>Bawana_NG!P71</f>
        <v>99.62</v>
      </c>
      <c r="J71">
        <f>Bawana_RLNG!P71</f>
        <v>0</v>
      </c>
      <c r="K71">
        <f>Bawana_Spot!P71</f>
        <v>50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1076.8986787121773</v>
      </c>
      <c r="P71" s="77">
        <v>118.18</v>
      </c>
      <c r="Q71" s="77">
        <v>29.75</v>
      </c>
      <c r="R71" s="80">
        <v>24.404200378722674</v>
      </c>
      <c r="S71" s="80">
        <v>0</v>
      </c>
      <c r="T71" s="78">
        <f>SUMPRODUCT(LTA!F71:AJ71,LTA!F$101:AJ$101,LTA!F$103:AJ$103)</f>
        <v>127.25999999999999</v>
      </c>
      <c r="U71" s="78">
        <f>SUMPRODUCT(LTA!F71:AJ71,LTA!F$102:AJ$102,LTA!F$103:AJ$103)</f>
        <v>115.18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36.71</v>
      </c>
      <c r="Z71" s="75">
        <f>IEX!N71</f>
        <v>0</v>
      </c>
      <c r="AA71" s="117">
        <f>STOA!H71</f>
        <v>379.05</v>
      </c>
      <c r="AB71" s="117">
        <f>-STOA!N71</f>
        <v>0</v>
      </c>
      <c r="AC71">
        <f t="shared" si="3"/>
        <v>20.144412547038193</v>
      </c>
      <c r="AD71">
        <f t="shared" si="4"/>
        <v>2013.8658546938016</v>
      </c>
      <c r="AE71">
        <f>'IDT-1'!B71</f>
        <v>0</v>
      </c>
      <c r="AF71" s="26"/>
      <c r="AG71">
        <f t="shared" si="5"/>
        <v>2013.8658546938016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-127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</row>
    <row r="72" spans="1:44">
      <c r="A72" t="s">
        <v>114</v>
      </c>
      <c r="E72">
        <f>GT_NG!P72</f>
        <v>27.177388149939542</v>
      </c>
      <c r="F72">
        <f>GT_Spot!P72</f>
        <v>0</v>
      </c>
      <c r="G72">
        <f>PPCL_NG!P72</f>
        <v>36.78</v>
      </c>
      <c r="H72">
        <f>PPCL_Spot!P72</f>
        <v>40</v>
      </c>
      <c r="I72">
        <f>Bawana_NG!P72</f>
        <v>99.62</v>
      </c>
      <c r="J72">
        <f>Bawana_RLNG!P72</f>
        <v>0</v>
      </c>
      <c r="K72">
        <f>Bawana_Spot!P72</f>
        <v>60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1079.0895707549648</v>
      </c>
      <c r="P72" s="77">
        <v>118.18</v>
      </c>
      <c r="Q72" s="77">
        <v>29.75</v>
      </c>
      <c r="R72" s="80">
        <v>22.299999999999997</v>
      </c>
      <c r="S72" s="80">
        <v>0</v>
      </c>
      <c r="T72" s="78">
        <f>SUMPRODUCT(LTA!F72:AJ72,LTA!F$101:AJ$101,LTA!F$103:AJ$103)</f>
        <v>98.63</v>
      </c>
      <c r="U72" s="78">
        <f>SUMPRODUCT(LTA!F72:AJ72,LTA!F$102:AJ$102,LTA!F$103:AJ$103)</f>
        <v>115.39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41.65</v>
      </c>
      <c r="Z72" s="75">
        <f>IEX!N72</f>
        <v>0</v>
      </c>
      <c r="AA72" s="117">
        <f>STOA!H72</f>
        <v>376.25</v>
      </c>
      <c r="AB72" s="117">
        <f>-STOA!N72</f>
        <v>0</v>
      </c>
      <c r="AC72">
        <f t="shared" si="3"/>
        <v>20.090692708903923</v>
      </c>
      <c r="AD72">
        <f t="shared" si="4"/>
        <v>1987.726266196001</v>
      </c>
      <c r="AE72">
        <f>'IDT-1'!B72</f>
        <v>0</v>
      </c>
      <c r="AF72" s="26"/>
      <c r="AG72">
        <f t="shared" si="5"/>
        <v>1987.726266196001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-137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</row>
    <row r="73" spans="1:44">
      <c r="A73" t="s">
        <v>115</v>
      </c>
      <c r="E73">
        <f>GT_NG!P73</f>
        <v>27.177388149939542</v>
      </c>
      <c r="F73">
        <f>GT_Spot!P73</f>
        <v>0</v>
      </c>
      <c r="G73">
        <f>PPCL_NG!P73</f>
        <v>36.78</v>
      </c>
      <c r="H73">
        <f>PPCL_Spot!P73</f>
        <v>40</v>
      </c>
      <c r="I73">
        <f>Bawana_NG!P73</f>
        <v>99.62</v>
      </c>
      <c r="J73">
        <f>Bawana_RLNG!P73</f>
        <v>0</v>
      </c>
      <c r="K73">
        <f>Bawana_Spot!P73</f>
        <v>45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1107.6476801353458</v>
      </c>
      <c r="P73" s="77">
        <v>118.18</v>
      </c>
      <c r="Q73" s="77">
        <v>29.75</v>
      </c>
      <c r="R73" s="80">
        <v>14.46</v>
      </c>
      <c r="S73" s="80">
        <v>0</v>
      </c>
      <c r="T73" s="78">
        <f>SUMPRODUCT(LTA!F73:AJ73,LTA!F$101:AJ$101,LTA!F$103:AJ$103)</f>
        <v>73.61</v>
      </c>
      <c r="U73" s="78">
        <f>SUMPRODUCT(LTA!F73:AJ73,LTA!F$102:AJ$102,LTA!F$103:AJ$103)</f>
        <v>115.03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55.95</v>
      </c>
      <c r="Z73" s="75">
        <f>IEX!N73</f>
        <v>0</v>
      </c>
      <c r="AA73" s="117">
        <f>STOA!H73</f>
        <v>373.45</v>
      </c>
      <c r="AB73" s="117">
        <f>-STOA!N73</f>
        <v>0</v>
      </c>
      <c r="AC73">
        <f t="shared" si="3"/>
        <v>19.956721178795902</v>
      </c>
      <c r="AD73">
        <f t="shared" si="4"/>
        <v>1986.6983471064893</v>
      </c>
      <c r="AE73">
        <f>'IDT-1'!B73</f>
        <v>0</v>
      </c>
      <c r="AF73" s="26"/>
      <c r="AG73">
        <f t="shared" si="5"/>
        <v>1986.6983471064893</v>
      </c>
      <c r="AI73" s="75">
        <f>PXIL!H73</f>
        <v>0</v>
      </c>
      <c r="AJ73" s="75">
        <f>PXIL!N73</f>
        <v>0</v>
      </c>
      <c r="AK73" s="75">
        <f>RTM_IEX!H73</f>
        <v>0</v>
      </c>
      <c r="AL73" s="75">
        <f>RTM_IEX!N73</f>
        <v>-130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</row>
    <row r="74" spans="1:44">
      <c r="A74" t="s">
        <v>116</v>
      </c>
      <c r="E74">
        <f>GT_NG!P74</f>
        <v>27.177388149939542</v>
      </c>
      <c r="F74">
        <f>GT_Spot!P74</f>
        <v>0</v>
      </c>
      <c r="G74">
        <f>PPCL_NG!P74</f>
        <v>36.78</v>
      </c>
      <c r="H74">
        <f>PPCL_Spot!P74</f>
        <v>40</v>
      </c>
      <c r="I74">
        <f>Bawana_NG!P74</f>
        <v>99.62</v>
      </c>
      <c r="J74">
        <f>Bawana_RLNG!P74</f>
        <v>0</v>
      </c>
      <c r="K74">
        <f>Bawana_Spot!P74</f>
        <v>45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1111.112330416946</v>
      </c>
      <c r="P74" s="77">
        <v>118.18</v>
      </c>
      <c r="Q74" s="77">
        <v>29.75</v>
      </c>
      <c r="R74" s="80">
        <v>5.15</v>
      </c>
      <c r="S74" s="80">
        <v>0</v>
      </c>
      <c r="T74" s="78">
        <f>SUMPRODUCT(LTA!F74:AJ74,LTA!F$101:AJ$101,LTA!F$103:AJ$103)</f>
        <v>53.62</v>
      </c>
      <c r="U74" s="78">
        <f>SUMPRODUCT(LTA!F74:AJ74,LTA!F$102:AJ$102,LTA!F$103:AJ$103)</f>
        <v>115.28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43.92</v>
      </c>
      <c r="Z74" s="75">
        <f>IEX!N74</f>
        <v>0</v>
      </c>
      <c r="AA74" s="117">
        <f>STOA!H74</f>
        <v>372.75</v>
      </c>
      <c r="AB74" s="117">
        <f>-STOA!N74</f>
        <v>0</v>
      </c>
      <c r="AC74">
        <f t="shared" si="3"/>
        <v>19.974671202161801</v>
      </c>
      <c r="AD74">
        <f t="shared" si="4"/>
        <v>1908.3650473647238</v>
      </c>
      <c r="AE74">
        <f>'IDT-1'!B74</f>
        <v>0</v>
      </c>
      <c r="AF74" s="26"/>
      <c r="AG74">
        <f t="shared" si="5"/>
        <v>1908.3650473647238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-170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</row>
    <row r="75" spans="1:44">
      <c r="A75" t="s">
        <v>117</v>
      </c>
      <c r="E75">
        <f>GT_NG!P75</f>
        <v>27.714489947877883</v>
      </c>
      <c r="F75">
        <f>GT_Spot!P75</f>
        <v>0</v>
      </c>
      <c r="G75">
        <f>PPCL_NG!P75</f>
        <v>36.78</v>
      </c>
      <c r="H75">
        <f>PPCL_Spot!P75</f>
        <v>40</v>
      </c>
      <c r="I75">
        <f>Bawana_NG!P75</f>
        <v>99.62</v>
      </c>
      <c r="J75">
        <f>Bawana_RLNG!P75</f>
        <v>0</v>
      </c>
      <c r="K75">
        <f>Bawana_Spot!P75</f>
        <v>45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1110.2910619411546</v>
      </c>
      <c r="P75" s="77">
        <v>118.18</v>
      </c>
      <c r="Q75" s="77">
        <v>29.75</v>
      </c>
      <c r="R75" s="80">
        <v>0</v>
      </c>
      <c r="S75" s="80">
        <v>0</v>
      </c>
      <c r="T75" s="78">
        <f>SUMPRODUCT(LTA!F75:AJ75,LTA!F$101:AJ$101,LTA!F$103:AJ$103)</f>
        <v>37.049999999999997</v>
      </c>
      <c r="U75" s="78">
        <f>SUMPRODUCT(LTA!F75:AJ75,LTA!F$102:AJ$102,LTA!F$103:AJ$103)</f>
        <v>115.02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24.02</v>
      </c>
      <c r="Z75" s="75">
        <f>IEX!N75</f>
        <v>0</v>
      </c>
      <c r="AA75" s="117">
        <f>STOA!H75</f>
        <v>396.27</v>
      </c>
      <c r="AB75" s="117">
        <f>-STOA!N75</f>
        <v>0</v>
      </c>
      <c r="AC75">
        <f t="shared" si="3"/>
        <v>19.544258709730833</v>
      </c>
      <c r="AD75">
        <f t="shared" si="4"/>
        <v>1920.1512931793018</v>
      </c>
      <c r="AE75">
        <f>'IDT-1'!B75</f>
        <v>0</v>
      </c>
      <c r="AF75" s="26"/>
      <c r="AG75">
        <f t="shared" si="5"/>
        <v>1920.1512931793018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-140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</row>
    <row r="76" spans="1:44">
      <c r="A76" t="s">
        <v>118</v>
      </c>
      <c r="E76">
        <f>GT_NG!P76</f>
        <v>27.714489947877883</v>
      </c>
      <c r="F76">
        <f>GT_Spot!P76</f>
        <v>0</v>
      </c>
      <c r="G76">
        <f>PPCL_NG!P76</f>
        <v>36.78</v>
      </c>
      <c r="H76">
        <f>PPCL_Spot!P76</f>
        <v>40</v>
      </c>
      <c r="I76">
        <f>Bawana_NG!P76</f>
        <v>99.62</v>
      </c>
      <c r="J76">
        <f>Bawana_RLNG!P76</f>
        <v>0</v>
      </c>
      <c r="K76">
        <f>Bawana_Spot!P76</f>
        <v>45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1123.9893634123548</v>
      </c>
      <c r="P76" s="77">
        <v>118.18</v>
      </c>
      <c r="Q76" s="77">
        <v>29.75</v>
      </c>
      <c r="R76" s="80">
        <v>0</v>
      </c>
      <c r="S76" s="80">
        <v>0</v>
      </c>
      <c r="T76" s="78">
        <f>SUMPRODUCT(LTA!F76:AJ76,LTA!F$101:AJ$101,LTA!F$103:AJ$103)</f>
        <v>23.05</v>
      </c>
      <c r="U76" s="78">
        <f>SUMPRODUCT(LTA!F76:AJ76,LTA!F$102:AJ$102,LTA!F$103:AJ$103)</f>
        <v>115.33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12.85</v>
      </c>
      <c r="Z76" s="75">
        <f>IEX!N76</f>
        <v>0</v>
      </c>
      <c r="AA76" s="117">
        <f>STOA!H76</f>
        <v>394.87</v>
      </c>
      <c r="AB76" s="117">
        <f>-STOA!N76</f>
        <v>0</v>
      </c>
      <c r="AC76">
        <f t="shared" si="3"/>
        <v>19.522497037899345</v>
      </c>
      <c r="AD76">
        <f t="shared" si="4"/>
        <v>1897.6113563223332</v>
      </c>
      <c r="AE76">
        <f>'IDT-1'!B76</f>
        <v>0</v>
      </c>
      <c r="AF76" s="26"/>
      <c r="AG76">
        <f t="shared" si="5"/>
        <v>1897.6113563223332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-150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</row>
    <row r="77" spans="1:44">
      <c r="A77" t="s">
        <v>119</v>
      </c>
      <c r="E77">
        <f>GT_NG!P77</f>
        <v>27.714489947877883</v>
      </c>
      <c r="F77">
        <f>GT_Spot!P77</f>
        <v>0</v>
      </c>
      <c r="G77">
        <f>PPCL_NG!P77</f>
        <v>36.78</v>
      </c>
      <c r="H77">
        <f>PPCL_Spot!P77</f>
        <v>40</v>
      </c>
      <c r="I77">
        <f>Bawana_NG!P77</f>
        <v>99.62</v>
      </c>
      <c r="J77">
        <f>Bawana_RLNG!P77</f>
        <v>0</v>
      </c>
      <c r="K77">
        <f>Bawana_Spot!P77</f>
        <v>45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1132.2380575025404</v>
      </c>
      <c r="P77" s="77">
        <v>118.18</v>
      </c>
      <c r="Q77" s="77">
        <v>29.75</v>
      </c>
      <c r="R77" s="80">
        <v>0</v>
      </c>
      <c r="S77" s="80">
        <v>0</v>
      </c>
      <c r="T77" s="78">
        <f>SUMPRODUCT(LTA!F77:AJ77,LTA!F$101:AJ$101,LTA!F$103:AJ$103)</f>
        <v>13.5</v>
      </c>
      <c r="U77" s="78">
        <f>SUMPRODUCT(LTA!F77:AJ77,LTA!F$102:AJ$102,LTA!F$103:AJ$103)</f>
        <v>97.3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14.49</v>
      </c>
      <c r="Z77" s="75">
        <f>IEX!N77</f>
        <v>0</v>
      </c>
      <c r="AA77" s="117">
        <f>STOA!H77</f>
        <v>393.47</v>
      </c>
      <c r="AB77" s="117">
        <f>-STOA!N77</f>
        <v>0</v>
      </c>
      <c r="AC77">
        <f t="shared" si="3"/>
        <v>19.443274821114933</v>
      </c>
      <c r="AD77">
        <f t="shared" si="4"/>
        <v>1868.5992726293032</v>
      </c>
      <c r="AE77">
        <f>'IDT-1'!B77</f>
        <v>0</v>
      </c>
      <c r="AF77" s="26"/>
      <c r="AG77">
        <f t="shared" si="5"/>
        <v>1868.5992726293032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-160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</row>
    <row r="78" spans="1:44">
      <c r="A78" t="s">
        <v>120</v>
      </c>
      <c r="E78">
        <f>GT_NG!P78</f>
        <v>27.714489947877883</v>
      </c>
      <c r="F78">
        <f>GT_Spot!P78</f>
        <v>0</v>
      </c>
      <c r="G78">
        <f>PPCL_NG!P78</f>
        <v>36.78</v>
      </c>
      <c r="H78">
        <f>PPCL_Spot!P78</f>
        <v>40</v>
      </c>
      <c r="I78">
        <f>Bawana_NG!P78</f>
        <v>99.62</v>
      </c>
      <c r="J78">
        <f>Bawana_RLNG!P78</f>
        <v>0</v>
      </c>
      <c r="K78">
        <f>Bawana_Spot!P78</f>
        <v>45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1164.0214727278174</v>
      </c>
      <c r="P78" s="77">
        <v>118.18</v>
      </c>
      <c r="Q78" s="77">
        <v>29.75</v>
      </c>
      <c r="R78" s="80">
        <v>0</v>
      </c>
      <c r="S78" s="80">
        <v>0</v>
      </c>
      <c r="T78" s="78">
        <f>SUMPRODUCT(LTA!F78:AJ78,LTA!F$101:AJ$101,LTA!F$103:AJ$103)</f>
        <v>5.71</v>
      </c>
      <c r="U78" s="78">
        <f>SUMPRODUCT(LTA!F78:AJ78,LTA!F$102:AJ$102,LTA!F$103:AJ$103)</f>
        <v>94.53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11.04</v>
      </c>
      <c r="Z78" s="75">
        <f>IEX!N78</f>
        <v>0</v>
      </c>
      <c r="AA78" s="117">
        <f>STOA!H78</f>
        <v>392.07</v>
      </c>
      <c r="AB78" s="117">
        <f>-STOA!N78</f>
        <v>0</v>
      </c>
      <c r="AC78">
        <f t="shared" si="3"/>
        <v>19.49857959987542</v>
      </c>
      <c r="AD78">
        <f t="shared" si="4"/>
        <v>1894.91738307582</v>
      </c>
      <c r="AE78">
        <f>'IDT-1'!B78</f>
        <v>0</v>
      </c>
      <c r="AF78" s="26"/>
      <c r="AG78">
        <f t="shared" si="5"/>
        <v>1894.91738307582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-150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</row>
    <row r="79" spans="1:44">
      <c r="A79" t="s">
        <v>121</v>
      </c>
      <c r="E79">
        <f>GT_NG!P79</f>
        <v>28.536805555555553</v>
      </c>
      <c r="F79">
        <f>GT_Spot!P79</f>
        <v>0</v>
      </c>
      <c r="G79">
        <f>PPCL_NG!P79</f>
        <v>36.78</v>
      </c>
      <c r="H79">
        <f>PPCL_Spot!P79</f>
        <v>40</v>
      </c>
      <c r="I79">
        <f>Bawana_NG!P79</f>
        <v>99.62</v>
      </c>
      <c r="J79">
        <f>Bawana_RLNG!P79</f>
        <v>0</v>
      </c>
      <c r="K79">
        <f>Bawana_Spot!P79</f>
        <v>45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1219.8605134013237</v>
      </c>
      <c r="P79" s="77">
        <v>118.18</v>
      </c>
      <c r="Q79" s="77">
        <v>29.75</v>
      </c>
      <c r="R79" s="80">
        <v>0</v>
      </c>
      <c r="S79" s="80">
        <v>0</v>
      </c>
      <c r="T79" s="78">
        <f>SUMPRODUCT(LTA!F79:AJ79,LTA!F$101:AJ$101,LTA!F$103:AJ$103)</f>
        <v>1.54</v>
      </c>
      <c r="U79" s="78">
        <f>SUMPRODUCT(LTA!F79:AJ79,LTA!F$102:AJ$102,LTA!F$103:AJ$103)</f>
        <v>94.31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391.72</v>
      </c>
      <c r="AB79" s="117">
        <f>-STOA!N79</f>
        <v>0</v>
      </c>
      <c r="AC79">
        <f t="shared" si="3"/>
        <v>20.035898085593743</v>
      </c>
      <c r="AD79">
        <f t="shared" si="4"/>
        <v>1915.2614208712855</v>
      </c>
      <c r="AE79">
        <f>'IDT-1'!B79</f>
        <v>0</v>
      </c>
      <c r="AF79" s="26"/>
      <c r="AG79">
        <f t="shared" si="5"/>
        <v>1915.2614208712855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-170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</row>
    <row r="80" spans="1:44">
      <c r="A80" t="s">
        <v>122</v>
      </c>
      <c r="E80">
        <f>GT_NG!P80</f>
        <v>28.536805555555553</v>
      </c>
      <c r="F80">
        <f>GT_Spot!P80</f>
        <v>0</v>
      </c>
      <c r="G80">
        <f>PPCL_NG!P80</f>
        <v>36.78</v>
      </c>
      <c r="H80">
        <f>PPCL_Spot!P80</f>
        <v>40</v>
      </c>
      <c r="I80">
        <f>Bawana_NG!P80</f>
        <v>99.62</v>
      </c>
      <c r="J80">
        <f>Bawana_RLNG!P80</f>
        <v>0</v>
      </c>
      <c r="K80">
        <f>Bawana_Spot!P80</f>
        <v>45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1219.6332998693238</v>
      </c>
      <c r="P80" s="77">
        <v>118.18</v>
      </c>
      <c r="Q80" s="77">
        <v>29.75</v>
      </c>
      <c r="R80" s="80">
        <v>0</v>
      </c>
      <c r="S80" s="80">
        <v>0</v>
      </c>
      <c r="T80" s="78">
        <f>SUMPRODUCT(LTA!F80:AJ80,LTA!F$101:AJ$101,LTA!F$103:AJ$103)</f>
        <v>7.0000000000000007E-2</v>
      </c>
      <c r="U80" s="78">
        <f>SUMPRODUCT(LTA!F80:AJ80,LTA!F$102:AJ$102,LTA!F$103:AJ$103)</f>
        <v>91.73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391.37</v>
      </c>
      <c r="AB80" s="117">
        <f>-STOA!N80</f>
        <v>0</v>
      </c>
      <c r="AC80">
        <f t="shared" si="3"/>
        <v>20.17274115695605</v>
      </c>
      <c r="AD80">
        <f t="shared" si="4"/>
        <v>1890.4973642679231</v>
      </c>
      <c r="AE80">
        <f>'IDT-1'!B80</f>
        <v>0</v>
      </c>
      <c r="AF80" s="26"/>
      <c r="AG80">
        <f t="shared" si="5"/>
        <v>1890.4973642679231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-190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</row>
    <row r="81" spans="1:44">
      <c r="A81" t="s">
        <v>123</v>
      </c>
      <c r="E81">
        <f>GT_NG!P81</f>
        <v>28.536805555555553</v>
      </c>
      <c r="F81">
        <f>GT_Spot!P81</f>
        <v>0</v>
      </c>
      <c r="G81">
        <f>PPCL_NG!P81</f>
        <v>36.78</v>
      </c>
      <c r="H81">
        <f>PPCL_Spot!P81</f>
        <v>40</v>
      </c>
      <c r="I81">
        <f>Bawana_NG!P81</f>
        <v>99.62</v>
      </c>
      <c r="J81">
        <f>Bawana_RLNG!P81</f>
        <v>0</v>
      </c>
      <c r="K81">
        <f>Bawana_Spot!P81</f>
        <v>45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1220.2086473218631</v>
      </c>
      <c r="P81" s="77">
        <v>118.18</v>
      </c>
      <c r="Q81" s="77">
        <v>29.75</v>
      </c>
      <c r="R81" s="80">
        <v>0</v>
      </c>
      <c r="S81" s="80">
        <v>0</v>
      </c>
      <c r="T81" s="78">
        <f>SUMPRODUCT(LTA!F81:AJ81,LTA!F$101:AJ$101,LTA!F$103:AJ$103)</f>
        <v>0</v>
      </c>
      <c r="U81" s="78">
        <f>SUMPRODUCT(LTA!F81:AJ81,LTA!F$102:AJ$102,LTA!F$103:AJ$103)</f>
        <v>109.13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391.37</v>
      </c>
      <c r="AB81" s="117">
        <f>-STOA!N81</f>
        <v>0</v>
      </c>
      <c r="AC81">
        <f t="shared" si="3"/>
        <v>19.975183113650584</v>
      </c>
      <c r="AD81">
        <f t="shared" si="4"/>
        <v>1948.6002697637682</v>
      </c>
      <c r="AE81">
        <f>'IDT-1'!B81</f>
        <v>0</v>
      </c>
      <c r="AF81" s="26"/>
      <c r="AG81">
        <f t="shared" si="5"/>
        <v>1948.6002697637682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-150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</row>
    <row r="82" spans="1:44">
      <c r="A82" t="s">
        <v>124</v>
      </c>
      <c r="E82">
        <f>GT_NG!P82</f>
        <v>28.536805555555553</v>
      </c>
      <c r="F82">
        <f>GT_Spot!P82</f>
        <v>0</v>
      </c>
      <c r="G82">
        <f>PPCL_NG!P82</f>
        <v>36.78</v>
      </c>
      <c r="H82">
        <f>PPCL_Spot!P82</f>
        <v>40</v>
      </c>
      <c r="I82">
        <f>Bawana_NG!P82</f>
        <v>99.62</v>
      </c>
      <c r="J82">
        <f>Bawana_RLNG!P82</f>
        <v>0</v>
      </c>
      <c r="K82">
        <f>Bawana_Spot!P82</f>
        <v>45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1220.6356583166887</v>
      </c>
      <c r="P82" s="77">
        <v>118.18</v>
      </c>
      <c r="Q82" s="77">
        <v>29.75</v>
      </c>
      <c r="R82" s="80">
        <v>0</v>
      </c>
      <c r="S82" s="80">
        <v>0</v>
      </c>
      <c r="T82" s="78">
        <f>SUMPRODUCT(LTA!F82:AJ82,LTA!F$101:AJ$101,LTA!F$103:AJ$103)</f>
        <v>0</v>
      </c>
      <c r="U82" s="78">
        <f>SUMPRODUCT(LTA!F82:AJ82,LTA!F$102:AJ$102,LTA!F$103:AJ$103)</f>
        <v>110.09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391.37</v>
      </c>
      <c r="AB82" s="117">
        <f>-STOA!N82</f>
        <v>0</v>
      </c>
      <c r="AC82">
        <f t="shared" si="3"/>
        <v>19.809826259961142</v>
      </c>
      <c r="AD82">
        <f t="shared" si="4"/>
        <v>1970.1526376122833</v>
      </c>
      <c r="AE82">
        <f>'IDT-1'!B82</f>
        <v>0</v>
      </c>
      <c r="AF82" s="26"/>
      <c r="AG82">
        <f t="shared" si="5"/>
        <v>1970.1526376122833</v>
      </c>
      <c r="AI82" s="75">
        <f>PXIL!H82</f>
        <v>0</v>
      </c>
      <c r="AJ82" s="75">
        <f>PXIL!N82</f>
        <v>0</v>
      </c>
      <c r="AK82" s="75">
        <f>RTM_IEX!H82</f>
        <v>0</v>
      </c>
      <c r="AL82" s="75">
        <f>RTM_IEX!N82</f>
        <v>-130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</row>
    <row r="83" spans="1:44">
      <c r="A83" t="s">
        <v>125</v>
      </c>
      <c r="E83">
        <f>GT_NG!P83</f>
        <v>28.536805555555553</v>
      </c>
      <c r="F83">
        <f>GT_Spot!P83</f>
        <v>0</v>
      </c>
      <c r="G83">
        <f>PPCL_NG!P83</f>
        <v>36.78</v>
      </c>
      <c r="H83">
        <f>PPCL_Spot!P83</f>
        <v>40</v>
      </c>
      <c r="I83">
        <f>Bawana_NG!P83</f>
        <v>99.62</v>
      </c>
      <c r="J83">
        <f>Bawana_RLNG!P83</f>
        <v>0</v>
      </c>
      <c r="K83">
        <f>Bawana_Spot!P83</f>
        <v>45.003220496672149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1203.6406712726885</v>
      </c>
      <c r="P83" s="77">
        <v>118.18</v>
      </c>
      <c r="Q83" s="77">
        <v>29.75</v>
      </c>
      <c r="R83" s="80">
        <v>0</v>
      </c>
      <c r="S83" s="80">
        <v>0</v>
      </c>
      <c r="T83" s="78">
        <f>SUMPRODUCT(LTA!F83:AJ83,LTA!F$101:AJ$101,LTA!F$103:AJ$103)</f>
        <v>0</v>
      </c>
      <c r="U83" s="78">
        <f>SUMPRODUCT(LTA!F83:AJ83,LTA!F$102:AJ$102,LTA!F$103:AJ$103)</f>
        <v>110.63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391.37</v>
      </c>
      <c r="AB83" s="117">
        <f>-STOA!N83</f>
        <v>0</v>
      </c>
      <c r="AC83">
        <f t="shared" si="3"/>
        <v>19.034703660268789</v>
      </c>
      <c r="AD83">
        <f t="shared" si="4"/>
        <v>2025.4759936646474</v>
      </c>
      <c r="AE83">
        <f>'IDT-1'!B83</f>
        <v>7.5090000000000003</v>
      </c>
      <c r="AF83" s="26"/>
      <c r="AG83">
        <f t="shared" si="5"/>
        <v>2032.9849936646474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-59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</row>
    <row r="84" spans="1:44">
      <c r="A84" t="s">
        <v>126</v>
      </c>
      <c r="E84">
        <f>GT_NG!P84</f>
        <v>27.714489947877883</v>
      </c>
      <c r="F84">
        <f>GT_Spot!P84</f>
        <v>0</v>
      </c>
      <c r="G84">
        <f>PPCL_NG!P84</f>
        <v>36.78</v>
      </c>
      <c r="H84">
        <f>PPCL_Spot!P84</f>
        <v>40</v>
      </c>
      <c r="I84">
        <f>Bawana_NG!P84</f>
        <v>99.62</v>
      </c>
      <c r="J84">
        <f>Bawana_RLNG!P84</f>
        <v>0</v>
      </c>
      <c r="K84">
        <f>Bawana_Spot!P84</f>
        <v>45.003220496672149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1204.0809388104908</v>
      </c>
      <c r="P84" s="77">
        <v>118.18</v>
      </c>
      <c r="Q84" s="77">
        <v>29.75</v>
      </c>
      <c r="R84" s="80">
        <v>0</v>
      </c>
      <c r="S84" s="80">
        <v>0</v>
      </c>
      <c r="T84" s="78">
        <f>SUMPRODUCT(LTA!F84:AJ84,LTA!F$101:AJ$101,LTA!F$103:AJ$103)</f>
        <v>0</v>
      </c>
      <c r="U84" s="78">
        <f>SUMPRODUCT(LTA!F84:AJ84,LTA!F$102:AJ$102,LTA!F$103:AJ$103)</f>
        <v>108.98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10.1</v>
      </c>
      <c r="Z84" s="75">
        <f>IEX!N84</f>
        <v>0</v>
      </c>
      <c r="AA84" s="117">
        <f>STOA!H84</f>
        <v>391.37</v>
      </c>
      <c r="AB84" s="117">
        <f>-STOA!N84</f>
        <v>0</v>
      </c>
      <c r="AC84">
        <f t="shared" si="3"/>
        <v>19.150092274864861</v>
      </c>
      <c r="AD84">
        <f t="shared" si="4"/>
        <v>2028.4285569801762</v>
      </c>
      <c r="AE84">
        <f>'IDT-1'!B84</f>
        <v>13.67</v>
      </c>
      <c r="AF84" s="26"/>
      <c r="AG84">
        <f t="shared" si="5"/>
        <v>2042.0985569801762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-64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</row>
    <row r="85" spans="1:44">
      <c r="A85" t="s">
        <v>127</v>
      </c>
      <c r="E85">
        <f>GT_NG!P85</f>
        <v>27.714489947877883</v>
      </c>
      <c r="F85">
        <f>GT_Spot!P85</f>
        <v>0</v>
      </c>
      <c r="G85">
        <f>PPCL_NG!P85</f>
        <v>36.78</v>
      </c>
      <c r="H85">
        <f>PPCL_Spot!P85</f>
        <v>40</v>
      </c>
      <c r="I85">
        <f>Bawana_NG!P85</f>
        <v>99.62</v>
      </c>
      <c r="J85">
        <f>Bawana_RLNG!P85</f>
        <v>0</v>
      </c>
      <c r="K85">
        <f>Bawana_Spot!P85</f>
        <v>45.003220496672149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1184.8626535944909</v>
      </c>
      <c r="P85" s="77">
        <v>118.18</v>
      </c>
      <c r="Q85" s="77">
        <v>29.75</v>
      </c>
      <c r="R85" s="80">
        <v>0</v>
      </c>
      <c r="S85" s="80">
        <v>0</v>
      </c>
      <c r="T85" s="78">
        <f>SUMPRODUCT(LTA!F85:AJ85,LTA!F$101:AJ$101,LTA!F$103:AJ$103)</f>
        <v>0</v>
      </c>
      <c r="U85" s="78">
        <f>SUMPRODUCT(LTA!F85:AJ85,LTA!F$102:AJ$102,LTA!F$103:AJ$103)</f>
        <v>108.19000000000001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36.39</v>
      </c>
      <c r="Z85" s="75">
        <f>IEX!N85</f>
        <v>0</v>
      </c>
      <c r="AA85" s="117">
        <f>STOA!H85</f>
        <v>391.37</v>
      </c>
      <c r="AB85" s="117">
        <f>-STOA!N85</f>
        <v>0</v>
      </c>
      <c r="AC85">
        <f t="shared" si="3"/>
        <v>19.347421405319189</v>
      </c>
      <c r="AD85">
        <f t="shared" si="4"/>
        <v>2018.5129426337219</v>
      </c>
      <c r="AE85">
        <f>'IDT-1'!B85</f>
        <v>13.706</v>
      </c>
      <c r="AF85" s="26"/>
      <c r="AG85">
        <f t="shared" si="5"/>
        <v>2032.2189426337218</v>
      </c>
      <c r="AI85" s="75">
        <f>PXIL!H85</f>
        <v>0</v>
      </c>
      <c r="AJ85" s="75">
        <f>PXIL!N85</f>
        <v>0</v>
      </c>
      <c r="AK85" s="75">
        <f>RTM_IEX!H85</f>
        <v>0</v>
      </c>
      <c r="AL85" s="75">
        <f>RTM_IEX!N85</f>
        <v>-80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</row>
    <row r="86" spans="1:44">
      <c r="A86" t="s">
        <v>128</v>
      </c>
      <c r="E86">
        <f>GT_NG!P86</f>
        <v>27.714489947877883</v>
      </c>
      <c r="F86">
        <f>GT_Spot!P86</f>
        <v>0</v>
      </c>
      <c r="G86">
        <f>PPCL_NG!P86</f>
        <v>36.78</v>
      </c>
      <c r="H86">
        <f>PPCL_Spot!P86</f>
        <v>40</v>
      </c>
      <c r="I86">
        <f>Bawana_NG!P86</f>
        <v>99.62</v>
      </c>
      <c r="J86">
        <f>Bawana_RLNG!P86</f>
        <v>0</v>
      </c>
      <c r="K86">
        <f>Bawana_Spot!P86</f>
        <v>45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1183.8558319536908</v>
      </c>
      <c r="P86" s="77">
        <v>118.18</v>
      </c>
      <c r="Q86" s="77">
        <v>29.75</v>
      </c>
      <c r="R86" s="80">
        <v>0</v>
      </c>
      <c r="S86" s="80">
        <v>0</v>
      </c>
      <c r="T86" s="78">
        <f>SUMPRODUCT(LTA!F86:AJ86,LTA!F$101:AJ$101,LTA!F$103:AJ$103)</f>
        <v>0</v>
      </c>
      <c r="U86" s="78">
        <f>SUMPRODUCT(LTA!F86:AJ86,LTA!F$102:AJ$102,LTA!F$103:AJ$103)</f>
        <v>106.32000000000001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60.95</v>
      </c>
      <c r="Z86" s="75">
        <f>IEX!N86</f>
        <v>0</v>
      </c>
      <c r="AA86" s="117">
        <f>STOA!H86</f>
        <v>391.37</v>
      </c>
      <c r="AB86" s="117">
        <f>-STOA!N86</f>
        <v>0</v>
      </c>
      <c r="AC86">
        <f t="shared" si="3"/>
        <v>19.626986309731386</v>
      </c>
      <c r="AD86">
        <f t="shared" si="4"/>
        <v>2029.9133355918375</v>
      </c>
      <c r="AE86">
        <f>'IDT-1'!B86</f>
        <v>21.058</v>
      </c>
      <c r="AF86" s="26"/>
      <c r="AG86">
        <f t="shared" si="5"/>
        <v>2050.9713355918375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-90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</row>
    <row r="87" spans="1:44">
      <c r="A87" t="s">
        <v>129</v>
      </c>
      <c r="E87">
        <f>GT_NG!P87</f>
        <v>27.714489947877883</v>
      </c>
      <c r="F87">
        <f>GT_Spot!P87</f>
        <v>0</v>
      </c>
      <c r="G87">
        <f>PPCL_NG!P87</f>
        <v>36.78</v>
      </c>
      <c r="H87">
        <f>PPCL_Spot!P87</f>
        <v>40</v>
      </c>
      <c r="I87">
        <f>Bawana_NG!P87</f>
        <v>99.62</v>
      </c>
      <c r="J87">
        <f>Bawana_RLNG!P87</f>
        <v>0</v>
      </c>
      <c r="K87">
        <f>Bawana_Spot!P87</f>
        <v>45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1160.0904589433731</v>
      </c>
      <c r="P87" s="77">
        <v>118.18</v>
      </c>
      <c r="Q87" s="77">
        <v>29.75</v>
      </c>
      <c r="R87" s="80">
        <v>0</v>
      </c>
      <c r="S87" s="80">
        <v>0</v>
      </c>
      <c r="T87" s="78">
        <f>SUMPRODUCT(LTA!F87:AJ87,LTA!F$101:AJ$101,LTA!F$103:AJ$103)</f>
        <v>0</v>
      </c>
      <c r="U87" s="78">
        <f>SUMPRODUCT(LTA!F87:AJ87,LTA!F$102:AJ$102,LTA!F$103:AJ$103)</f>
        <v>104.86999999999999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584.95000000000005</v>
      </c>
      <c r="AB87" s="117">
        <f>-STOA!N87</f>
        <v>0</v>
      </c>
      <c r="AC87">
        <f t="shared" si="3"/>
        <v>21.637610329904025</v>
      </c>
      <c r="AD87">
        <f t="shared" si="4"/>
        <v>2015.3173385613468</v>
      </c>
      <c r="AE87">
        <f>'IDT-1'!B87</f>
        <v>19.754000000000001</v>
      </c>
      <c r="AF87" s="26"/>
      <c r="AG87">
        <f t="shared" si="5"/>
        <v>2035.0713385613467</v>
      </c>
      <c r="AI87" s="75">
        <f>PXIL!H87</f>
        <v>0</v>
      </c>
      <c r="AJ87" s="75">
        <f>PXIL!N87</f>
        <v>0</v>
      </c>
      <c r="AK87" s="75">
        <f>RTM_IEX!H87</f>
        <v>0</v>
      </c>
      <c r="AL87" s="75">
        <f>RTM_IEX!N87</f>
        <v>-210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</row>
    <row r="88" spans="1:44">
      <c r="A88" t="s">
        <v>130</v>
      </c>
      <c r="E88">
        <f>GT_NG!P88</f>
        <v>27.714489947877883</v>
      </c>
      <c r="F88">
        <f>GT_Spot!P88</f>
        <v>0</v>
      </c>
      <c r="G88">
        <f>PPCL_NG!P88</f>
        <v>36.78</v>
      </c>
      <c r="H88">
        <f>PPCL_Spot!P88</f>
        <v>40</v>
      </c>
      <c r="I88">
        <f>Bawana_NG!P88</f>
        <v>99.62</v>
      </c>
      <c r="J88">
        <f>Bawana_RLNG!P88</f>
        <v>0</v>
      </c>
      <c r="K88">
        <f>Bawana_Spot!P88</f>
        <v>45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1160.1509490809729</v>
      </c>
      <c r="P88" s="77">
        <v>118.18</v>
      </c>
      <c r="Q88" s="77">
        <v>29.75</v>
      </c>
      <c r="R88" s="80">
        <v>0</v>
      </c>
      <c r="S88" s="80">
        <v>0</v>
      </c>
      <c r="T88" s="78">
        <f>SUMPRODUCT(LTA!F88:AJ88,LTA!F$101:AJ$101,LTA!F$103:AJ$103)</f>
        <v>0</v>
      </c>
      <c r="U88" s="78">
        <f>SUMPRODUCT(LTA!F88:AJ88,LTA!F$102:AJ$102,LTA!F$103:AJ$103)</f>
        <v>104.49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584.95000000000005</v>
      </c>
      <c r="AB88" s="117">
        <f>-STOA!N88</f>
        <v>0</v>
      </c>
      <c r="AC88">
        <f t="shared" si="3"/>
        <v>20.746985890895374</v>
      </c>
      <c r="AD88">
        <f t="shared" si="4"/>
        <v>2115.8884531379554</v>
      </c>
      <c r="AE88">
        <f>'IDT-1'!B88</f>
        <v>5.8339999999999996</v>
      </c>
      <c r="AF88" s="26"/>
      <c r="AG88">
        <f t="shared" si="5"/>
        <v>2121.7224531379552</v>
      </c>
      <c r="AI88" s="75">
        <f>PXIL!H88</f>
        <v>0</v>
      </c>
      <c r="AJ88" s="75">
        <f>PXIL!N88</f>
        <v>0</v>
      </c>
      <c r="AK88" s="75">
        <f>RTM_IEX!H88</f>
        <v>0</v>
      </c>
      <c r="AL88" s="75">
        <f>RTM_IEX!N88</f>
        <v>-110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</row>
    <row r="89" spans="1:44">
      <c r="A89" t="s">
        <v>131</v>
      </c>
      <c r="E89">
        <f>GT_NG!P89</f>
        <v>27.714489947877883</v>
      </c>
      <c r="F89">
        <f>GT_Spot!P89</f>
        <v>0</v>
      </c>
      <c r="G89">
        <f>PPCL_NG!P89</f>
        <v>36.78</v>
      </c>
      <c r="H89">
        <f>PPCL_Spot!P89</f>
        <v>40</v>
      </c>
      <c r="I89">
        <f>Bawana_NG!P89</f>
        <v>99.62</v>
      </c>
      <c r="J89">
        <f>Bawana_RLNG!P89</f>
        <v>0</v>
      </c>
      <c r="K89">
        <f>Bawana_Spot!P89</f>
        <v>45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1161.2062067947618</v>
      </c>
      <c r="P89" s="77">
        <v>118.18</v>
      </c>
      <c r="Q89" s="77">
        <v>29.75</v>
      </c>
      <c r="R89" s="80">
        <v>0</v>
      </c>
      <c r="S89" s="80">
        <v>0</v>
      </c>
      <c r="T89" s="78">
        <f>SUMPRODUCT(LTA!F89:AJ89,LTA!F$101:AJ$101,LTA!F$103:AJ$103)</f>
        <v>0</v>
      </c>
      <c r="U89" s="78">
        <f>SUMPRODUCT(LTA!F89:AJ89,LTA!F$102:AJ$102,LTA!F$103:AJ$103)</f>
        <v>104.89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17.829999999999998</v>
      </c>
      <c r="Z89" s="75">
        <f>IEX!N89</f>
        <v>0</v>
      </c>
      <c r="AA89" s="117">
        <f>STOA!H89</f>
        <v>584.95000000000005</v>
      </c>
      <c r="AB89" s="117">
        <f>-STOA!N89</f>
        <v>0</v>
      </c>
      <c r="AC89">
        <f t="shared" si="3"/>
        <v>21.245186877097943</v>
      </c>
      <c r="AD89">
        <f t="shared" si="4"/>
        <v>2097.6755098655417</v>
      </c>
      <c r="AE89">
        <f>'IDT-1'!B89</f>
        <v>0</v>
      </c>
      <c r="AF89" s="26"/>
      <c r="AG89">
        <f t="shared" si="5"/>
        <v>2097.6755098655417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-147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</row>
    <row r="90" spans="1:44">
      <c r="A90" t="s">
        <v>132</v>
      </c>
      <c r="E90">
        <f>GT_NG!P90</f>
        <v>27.714489947877883</v>
      </c>
      <c r="F90">
        <f>GT_Spot!P90</f>
        <v>0</v>
      </c>
      <c r="G90">
        <f>PPCL_NG!P90</f>
        <v>36.78</v>
      </c>
      <c r="H90">
        <f>PPCL_Spot!P90</f>
        <v>40</v>
      </c>
      <c r="I90">
        <f>Bawana_NG!P90</f>
        <v>99.62</v>
      </c>
      <c r="J90">
        <f>Bawana_RLNG!P90</f>
        <v>0</v>
      </c>
      <c r="K90">
        <f>Bawana_Spot!P90</f>
        <v>45.000000000000007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1161.6303248739614</v>
      </c>
      <c r="P90" s="77">
        <v>118.18</v>
      </c>
      <c r="Q90" s="77">
        <v>29.75</v>
      </c>
      <c r="R90" s="80">
        <v>0</v>
      </c>
      <c r="S90" s="80">
        <v>0</v>
      </c>
      <c r="T90" s="78">
        <f>SUMPRODUCT(LTA!F90:AJ90,LTA!F$101:AJ$101,LTA!F$103:AJ$103)</f>
        <v>0</v>
      </c>
      <c r="U90" s="78">
        <f>SUMPRODUCT(LTA!F90:AJ90,LTA!F$102:AJ$102,LTA!F$103:AJ$103)</f>
        <v>104.33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33.78</v>
      </c>
      <c r="Z90" s="75">
        <f>IEX!N90</f>
        <v>0</v>
      </c>
      <c r="AA90" s="117">
        <f>STOA!H90</f>
        <v>584.95000000000005</v>
      </c>
      <c r="AB90" s="117">
        <f>-STOA!N90</f>
        <v>0</v>
      </c>
      <c r="AC90">
        <f t="shared" si="3"/>
        <v>20.904932229996351</v>
      </c>
      <c r="AD90">
        <f t="shared" si="4"/>
        <v>2167.8298825918428</v>
      </c>
      <c r="AE90">
        <f>'IDT-1'!B90</f>
        <v>0</v>
      </c>
      <c r="AF90" s="26"/>
      <c r="AG90">
        <f t="shared" si="5"/>
        <v>2167.8298825918428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-93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</row>
    <row r="91" spans="1:44">
      <c r="A91" t="s">
        <v>133</v>
      </c>
      <c r="E91">
        <f>GT_NG!P91</f>
        <v>28.536805555555553</v>
      </c>
      <c r="F91">
        <f>GT_Spot!P91</f>
        <v>0</v>
      </c>
      <c r="G91">
        <f>PPCL_NG!P91</f>
        <v>36.78</v>
      </c>
      <c r="H91">
        <f>PPCL_Spot!P91</f>
        <v>40</v>
      </c>
      <c r="I91">
        <f>Bawana_NG!P91</f>
        <v>99.62</v>
      </c>
      <c r="J91">
        <f>Bawana_RLNG!P91</f>
        <v>0</v>
      </c>
      <c r="K91">
        <f>Bawana_Spot!P91</f>
        <v>45.000000000000007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1184.8048697066797</v>
      </c>
      <c r="P91" s="77">
        <v>118.18</v>
      </c>
      <c r="Q91" s="77">
        <v>29.75</v>
      </c>
      <c r="R91" s="80">
        <v>0</v>
      </c>
      <c r="S91" s="80">
        <v>0</v>
      </c>
      <c r="T91" s="78">
        <f>SUMPRODUCT(LTA!F91:AJ91,LTA!F$101:AJ$101,LTA!F$103:AJ$103)</f>
        <v>0</v>
      </c>
      <c r="U91" s="78">
        <f>SUMPRODUCT(LTA!F91:AJ91,LTA!F$102:AJ$102,LTA!F$103:AJ$103)</f>
        <v>104.89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0</v>
      </c>
      <c r="Z91" s="75">
        <f>IEX!N91</f>
        <v>0</v>
      </c>
      <c r="AA91" s="117">
        <f>STOA!H91</f>
        <v>681.74000000000012</v>
      </c>
      <c r="AB91" s="117">
        <f>-STOA!N91</f>
        <v>0</v>
      </c>
      <c r="AC91">
        <f t="shared" si="3"/>
        <v>22.181573870636971</v>
      </c>
      <c r="AD91">
        <f t="shared" si="4"/>
        <v>2197.1201013915988</v>
      </c>
      <c r="AE91">
        <f>'IDT-1'!B91</f>
        <v>0</v>
      </c>
      <c r="AF91" s="26"/>
      <c r="AG91">
        <f t="shared" si="5"/>
        <v>2197.1201013915988</v>
      </c>
      <c r="AI91" s="75">
        <f>PXIL!H91</f>
        <v>0</v>
      </c>
      <c r="AJ91" s="75">
        <f>PXIL!N91</f>
        <v>0</v>
      </c>
      <c r="AK91" s="75">
        <f>RTM_IEX!H91</f>
        <v>0</v>
      </c>
      <c r="AL91" s="75">
        <f>RTM_IEX!N91</f>
        <v>-150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</row>
    <row r="92" spans="1:44">
      <c r="A92" t="s">
        <v>134</v>
      </c>
      <c r="E92">
        <f>GT_NG!P92</f>
        <v>28.536805555555553</v>
      </c>
      <c r="F92">
        <f>GT_Spot!P92</f>
        <v>0</v>
      </c>
      <c r="G92">
        <f>PPCL_NG!P92</f>
        <v>36.78</v>
      </c>
      <c r="H92">
        <f>PPCL_Spot!P92</f>
        <v>40</v>
      </c>
      <c r="I92">
        <f>Bawana_NG!P92</f>
        <v>99.62</v>
      </c>
      <c r="J92">
        <f>Bawana_RLNG!P92</f>
        <v>0</v>
      </c>
      <c r="K92">
        <f>Bawana_Spot!P92</f>
        <v>45.000000000000007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1185.2139769740754</v>
      </c>
      <c r="P92" s="77">
        <v>118.18</v>
      </c>
      <c r="Q92" s="77">
        <v>29.75</v>
      </c>
      <c r="R92" s="80">
        <v>0</v>
      </c>
      <c r="S92" s="80">
        <v>0</v>
      </c>
      <c r="T92" s="78">
        <f>SUMPRODUCT(LTA!F92:AJ92,LTA!F$101:AJ$101,LTA!F$103:AJ$103)</f>
        <v>0</v>
      </c>
      <c r="U92" s="78">
        <f>SUMPRODUCT(LTA!F92:AJ92,LTA!F$102:AJ$102,LTA!F$103:AJ$103)</f>
        <v>116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3.78</v>
      </c>
      <c r="Z92" s="75">
        <f>IEX!N92</f>
        <v>0</v>
      </c>
      <c r="AA92" s="117">
        <f>STOA!H92</f>
        <v>681.74000000000012</v>
      </c>
      <c r="AB92" s="117">
        <f>-STOA!N92</f>
        <v>0</v>
      </c>
      <c r="AC92">
        <f t="shared" si="3"/>
        <v>21.96108091370224</v>
      </c>
      <c r="AD92">
        <f t="shared" si="4"/>
        <v>2252.639701615929</v>
      </c>
      <c r="AE92">
        <f>'IDT-1'!B92</f>
        <v>0</v>
      </c>
      <c r="AF92" s="26"/>
      <c r="AG92">
        <f t="shared" si="5"/>
        <v>2252.639701615929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-110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</row>
    <row r="93" spans="1:44">
      <c r="A93" t="s">
        <v>135</v>
      </c>
      <c r="E93">
        <f>GT_NG!P93</f>
        <v>33.422479052297021</v>
      </c>
      <c r="F93">
        <f>GT_Spot!P93</f>
        <v>0</v>
      </c>
      <c r="G93">
        <f>PPCL_NG!P93</f>
        <v>36.78</v>
      </c>
      <c r="H93">
        <f>PPCL_Spot!P93</f>
        <v>65</v>
      </c>
      <c r="I93">
        <f>Bawana_NG!P93</f>
        <v>99.62</v>
      </c>
      <c r="J93">
        <f>Bawana_RLNG!P93</f>
        <v>0</v>
      </c>
      <c r="K93">
        <f>Bawana_Spot!P93</f>
        <v>45.000000000000007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1185.3601679277563</v>
      </c>
      <c r="P93" s="77">
        <v>118.18</v>
      </c>
      <c r="Q93" s="77">
        <v>29.75</v>
      </c>
      <c r="R93" s="80">
        <v>0</v>
      </c>
      <c r="S93" s="80">
        <v>0</v>
      </c>
      <c r="T93" s="78">
        <f>SUMPRODUCT(LTA!F93:AJ93,LTA!F$101:AJ$101,LTA!F$103:AJ$103)</f>
        <v>0</v>
      </c>
      <c r="U93" s="78">
        <f>SUMPRODUCT(LTA!F93:AJ93,LTA!F$102:AJ$102,LTA!F$103:AJ$103)</f>
        <v>110.73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15.77</v>
      </c>
      <c r="Z93" s="75">
        <f>IEX!N93</f>
        <v>0</v>
      </c>
      <c r="AA93" s="117">
        <f>STOA!H93</f>
        <v>681.74000000000012</v>
      </c>
      <c r="AB93" s="117">
        <f>-STOA!N93</f>
        <v>0</v>
      </c>
      <c r="AC93">
        <f t="shared" si="3"/>
        <v>22.462059871309865</v>
      </c>
      <c r="AD93">
        <f t="shared" si="4"/>
        <v>2268.8905871087436</v>
      </c>
      <c r="AE93">
        <f>'IDT-1'!B93</f>
        <v>0</v>
      </c>
      <c r="AF93" s="26"/>
      <c r="AG93">
        <f t="shared" si="5"/>
        <v>2268.8905871087436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-130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</row>
    <row r="94" spans="1:44">
      <c r="A94" t="s">
        <v>136</v>
      </c>
      <c r="E94">
        <f>GT_NG!P94</f>
        <v>34.38207865168539</v>
      </c>
      <c r="F94">
        <f>GT_Spot!P94</f>
        <v>0</v>
      </c>
      <c r="G94">
        <f>PPCL_NG!P94</f>
        <v>36.78</v>
      </c>
      <c r="H94">
        <f>PPCL_Spot!P94</f>
        <v>65</v>
      </c>
      <c r="I94">
        <f>Bawana_NG!P94</f>
        <v>99.62</v>
      </c>
      <c r="J94">
        <f>Bawana_RLNG!P94</f>
        <v>0</v>
      </c>
      <c r="K94">
        <f>Bawana_Spot!P94</f>
        <v>45.000000000000007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1185.4888059524255</v>
      </c>
      <c r="P94" s="77">
        <v>118.18</v>
      </c>
      <c r="Q94" s="77">
        <v>29.75</v>
      </c>
      <c r="R94" s="80">
        <v>0</v>
      </c>
      <c r="S94" s="80">
        <v>0</v>
      </c>
      <c r="T94" s="78">
        <f>SUMPRODUCT(LTA!F94:AJ94,LTA!F$101:AJ$101,LTA!F$103:AJ$103)</f>
        <v>0</v>
      </c>
      <c r="U94" s="78">
        <f>SUMPRODUCT(LTA!F94:AJ94,LTA!F$102:AJ$102,LTA!F$103:AJ$103)</f>
        <v>111.01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23.93</v>
      </c>
      <c r="Z94" s="75">
        <f>IEX!N94</f>
        <v>0</v>
      </c>
      <c r="AA94" s="117">
        <f>STOA!H94</f>
        <v>681.74000000000012</v>
      </c>
      <c r="AB94" s="117">
        <f>-STOA!N94</f>
        <v>0</v>
      </c>
      <c r="AC94">
        <f t="shared" si="3"/>
        <v>22.279564536735709</v>
      </c>
      <c r="AD94">
        <f t="shared" si="4"/>
        <v>2308.6013200673756</v>
      </c>
      <c r="AE94">
        <f>'IDT-1'!B94</f>
        <v>0</v>
      </c>
      <c r="AF94" s="26"/>
      <c r="AG94">
        <f t="shared" si="5"/>
        <v>2308.6013200673756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-100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</row>
    <row r="95" spans="1:44">
      <c r="A95" t="s">
        <v>137</v>
      </c>
      <c r="E95">
        <f>GT_NG!P95</f>
        <v>34.38207865168539</v>
      </c>
      <c r="F95">
        <f>GT_Spot!P95</f>
        <v>0</v>
      </c>
      <c r="G95">
        <f>PPCL_NG!P95</f>
        <v>36.78</v>
      </c>
      <c r="H95">
        <f>PPCL_Spot!P95</f>
        <v>65</v>
      </c>
      <c r="I95">
        <f>Bawana_NG!P95</f>
        <v>99.62</v>
      </c>
      <c r="J95">
        <f>Bawana_RLNG!P95</f>
        <v>0</v>
      </c>
      <c r="K95">
        <f>Bawana_Spot!P95</f>
        <v>45.000000000000007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1155.6481767012926</v>
      </c>
      <c r="P95" s="77">
        <v>118.18</v>
      </c>
      <c r="Q95" s="77">
        <v>29.75</v>
      </c>
      <c r="R95" s="80">
        <v>0</v>
      </c>
      <c r="S95" s="80">
        <v>0</v>
      </c>
      <c r="T95" s="78">
        <f>SUMPRODUCT(LTA!F95:AJ95,LTA!F$101:AJ$101,LTA!F$103:AJ$103)</f>
        <v>0</v>
      </c>
      <c r="U95" s="78">
        <f>SUMPRODUCT(LTA!F95:AJ95,LTA!F$102:AJ$102,LTA!F$103:AJ$103)</f>
        <v>109.24000000000001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29.61</v>
      </c>
      <c r="Z95" s="75">
        <f>IEX!N95</f>
        <v>0</v>
      </c>
      <c r="AA95" s="117">
        <f>STOA!H95</f>
        <v>681.74000000000012</v>
      </c>
      <c r="AB95" s="117">
        <f>-STOA!N95</f>
        <v>0</v>
      </c>
      <c r="AC95">
        <f t="shared" si="3"/>
        <v>22.228937549769647</v>
      </c>
      <c r="AD95">
        <f t="shared" si="4"/>
        <v>2262.7213178032084</v>
      </c>
      <c r="AE95">
        <f>'IDT-1'!B95</f>
        <v>0</v>
      </c>
      <c r="AF95" s="26"/>
      <c r="AG95">
        <f t="shared" si="5"/>
        <v>2262.7213178032084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-120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</row>
    <row r="96" spans="1:44">
      <c r="A96" t="s">
        <v>138</v>
      </c>
      <c r="E96">
        <f>GT_NG!P96</f>
        <v>34.38207865168539</v>
      </c>
      <c r="F96">
        <f>GT_Spot!P96</f>
        <v>0</v>
      </c>
      <c r="G96">
        <f>PPCL_NG!P96</f>
        <v>36.78</v>
      </c>
      <c r="H96">
        <f>PPCL_Spot!P96</f>
        <v>65</v>
      </c>
      <c r="I96">
        <f>Bawana_NG!P96</f>
        <v>99.62</v>
      </c>
      <c r="J96">
        <f>Bawana_RLNG!P96</f>
        <v>0</v>
      </c>
      <c r="K96">
        <f>Bawana_Spot!P96</f>
        <v>45.000000000000007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1144.0939924101133</v>
      </c>
      <c r="P96" s="77">
        <v>118.18</v>
      </c>
      <c r="Q96" s="77">
        <v>29.75</v>
      </c>
      <c r="R96" s="80">
        <v>0</v>
      </c>
      <c r="S96" s="80">
        <v>0</v>
      </c>
      <c r="T96" s="78">
        <f>SUMPRODUCT(LTA!F96:AJ96,LTA!F$101:AJ$101,LTA!F$103:AJ$103)</f>
        <v>0</v>
      </c>
      <c r="U96" s="78">
        <f>SUMPRODUCT(LTA!F96:AJ96,LTA!F$102:AJ$102,LTA!F$103:AJ$103)</f>
        <v>105.42999999999999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27.32</v>
      </c>
      <c r="Z96" s="75">
        <f>IEX!N96</f>
        <v>0</v>
      </c>
      <c r="AA96" s="117">
        <f>STOA!H96</f>
        <v>681.74000000000012</v>
      </c>
      <c r="AB96" s="117">
        <f>-STOA!N96</f>
        <v>0</v>
      </c>
      <c r="AC96">
        <f t="shared" si="3"/>
        <v>22.162362003229223</v>
      </c>
      <c r="AD96">
        <f t="shared" si="4"/>
        <v>2235.1337090585698</v>
      </c>
      <c r="AE96">
        <f>'IDT-1'!B96</f>
        <v>0</v>
      </c>
      <c r="AF96" s="26"/>
      <c r="AG96">
        <f t="shared" si="5"/>
        <v>2235.1337090585698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-130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</row>
    <row r="97" spans="1:44">
      <c r="A97" t="s">
        <v>139</v>
      </c>
      <c r="E97">
        <f>GT_NG!P97</f>
        <v>34.38207865168539</v>
      </c>
      <c r="F97">
        <f>GT_Spot!P97</f>
        <v>0</v>
      </c>
      <c r="G97">
        <f>PPCL_NG!P97</f>
        <v>36.78</v>
      </c>
      <c r="H97">
        <f>PPCL_Spot!P97</f>
        <v>65</v>
      </c>
      <c r="I97">
        <f>Bawana_NG!P97</f>
        <v>99.62</v>
      </c>
      <c r="J97">
        <f>Bawana_RLNG!P97</f>
        <v>0</v>
      </c>
      <c r="K97">
        <f>Bawana_Spot!P97</f>
        <v>45.000000000000007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1128.0168486849268</v>
      </c>
      <c r="P97" s="77">
        <v>118.18</v>
      </c>
      <c r="Q97" s="77">
        <v>29.75</v>
      </c>
      <c r="R97" s="80">
        <v>0</v>
      </c>
      <c r="S97" s="80">
        <v>0</v>
      </c>
      <c r="T97" s="78">
        <f>SUMPRODUCT(LTA!F97:AJ97,LTA!F$101:AJ$101,LTA!F$103:AJ$103)</f>
        <v>0</v>
      </c>
      <c r="U97" s="78">
        <f>SUMPRODUCT(LTA!F97:AJ97,LTA!F$102:AJ$102,LTA!F$103:AJ$103)</f>
        <v>106.89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24.46</v>
      </c>
      <c r="Z97" s="75">
        <f>IEX!N97</f>
        <v>0</v>
      </c>
      <c r="AA97" s="117">
        <f>STOA!H97</f>
        <v>681.74000000000012</v>
      </c>
      <c r="AB97" s="117">
        <f>-STOA!N97</f>
        <v>0</v>
      </c>
      <c r="AC97">
        <f t="shared" si="3"/>
        <v>21.38709421189391</v>
      </c>
      <c r="AD97">
        <f t="shared" si="4"/>
        <v>2288.4318331247187</v>
      </c>
      <c r="AE97">
        <f>'IDT-1'!B97</f>
        <v>0</v>
      </c>
      <c r="AF97" s="26"/>
      <c r="AG97">
        <f t="shared" si="5"/>
        <v>2288.4318331247187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-60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</row>
    <row r="98" spans="1:44">
      <c r="A98" t="s">
        <v>140</v>
      </c>
      <c r="E98">
        <f>GT_NG!P98</f>
        <v>34.38207865168539</v>
      </c>
      <c r="F98">
        <f>GT_Spot!P98</f>
        <v>0</v>
      </c>
      <c r="G98">
        <f>PPCL_NG!P98</f>
        <v>36.78</v>
      </c>
      <c r="H98">
        <f>PPCL_Spot!P98</f>
        <v>65</v>
      </c>
      <c r="I98">
        <f>Bawana_NG!P98</f>
        <v>99.62</v>
      </c>
      <c r="J98">
        <f>Bawana_RLNG!P98</f>
        <v>0</v>
      </c>
      <c r="K98">
        <f>Bawana_Spot!P98</f>
        <v>45.000000000000007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1118.0914596777268</v>
      </c>
      <c r="P98" s="77">
        <v>118.18</v>
      </c>
      <c r="Q98" s="77">
        <v>29.75</v>
      </c>
      <c r="R98" s="80">
        <v>0</v>
      </c>
      <c r="S98" s="80">
        <v>0</v>
      </c>
      <c r="T98" s="78">
        <f>SUMPRODUCT(LTA!F98:AJ98,LTA!F$101:AJ$101,LTA!F$103:AJ$103)</f>
        <v>0</v>
      </c>
      <c r="U98" s="78">
        <f>SUMPRODUCT(LTA!F98:AJ98,LTA!F$102:AJ$102,LTA!F$103:AJ$103)</f>
        <v>105.53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19.989999999999998</v>
      </c>
      <c r="Z98" s="75">
        <f>IEX!N98</f>
        <v>0</v>
      </c>
      <c r="AA98" s="117">
        <f>STOA!H98</f>
        <v>681.74000000000012</v>
      </c>
      <c r="AB98" s="117">
        <f>-STOA!N98</f>
        <v>0</v>
      </c>
      <c r="AC98">
        <f t="shared" si="3"/>
        <v>21.248446788630552</v>
      </c>
      <c r="AD98">
        <f t="shared" si="4"/>
        <v>2272.8150915407819</v>
      </c>
      <c r="AE98">
        <f>'IDT-1'!B98</f>
        <v>0</v>
      </c>
      <c r="AF98" s="26"/>
      <c r="AG98">
        <f t="shared" si="5"/>
        <v>2272.8150915407819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-60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0.68957545850414059</v>
      </c>
      <c r="F99">
        <f t="shared" si="6"/>
        <v>0</v>
      </c>
      <c r="G99">
        <f t="shared" si="6"/>
        <v>0.88272000000000173</v>
      </c>
      <c r="H99">
        <f t="shared" si="6"/>
        <v>0.99750000000000005</v>
      </c>
      <c r="I99">
        <f t="shared" si="6"/>
        <v>2.390880000000001</v>
      </c>
      <c r="J99">
        <f t="shared" si="6"/>
        <v>0</v>
      </c>
      <c r="K99">
        <f t="shared" si="6"/>
        <v>1.2775366069189791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25.252545641841859</v>
      </c>
      <c r="P99" s="77">
        <f t="shared" si="6"/>
        <v>2.8363200000000037</v>
      </c>
      <c r="Q99" s="77">
        <f t="shared" si="6"/>
        <v>0.71399999999999997</v>
      </c>
      <c r="R99" s="80">
        <f t="shared" si="6"/>
        <v>0.40534225292486931</v>
      </c>
      <c r="S99" s="80">
        <f t="shared" si="6"/>
        <v>0</v>
      </c>
      <c r="T99" s="78">
        <f t="shared" si="6"/>
        <v>2.5742375000000006</v>
      </c>
      <c r="U99" s="78">
        <f t="shared" si="6"/>
        <v>2.4626924999999997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0.39308749999999998</v>
      </c>
      <c r="Z99" s="75">
        <f t="shared" si="6"/>
        <v>0</v>
      </c>
      <c r="AA99" s="117">
        <f t="shared" si="6"/>
        <v>8.7244825000000024</v>
      </c>
      <c r="AB99" s="117">
        <f t="shared" si="6"/>
        <v>0</v>
      </c>
      <c r="AC99">
        <f t="shared" si="6"/>
        <v>0.46748623290552227</v>
      </c>
      <c r="AD99">
        <f t="shared" si="6"/>
        <v>45.738091227284301</v>
      </c>
      <c r="AE99">
        <f t="shared" si="6"/>
        <v>0.42502825000000005</v>
      </c>
      <c r="AG99">
        <f t="shared" si="6"/>
        <v>46.16311947728429</v>
      </c>
      <c r="AI99">
        <f t="shared" si="6"/>
        <v>0</v>
      </c>
      <c r="AJ99">
        <f t="shared" si="6"/>
        <v>0</v>
      </c>
      <c r="AK99">
        <f t="shared" si="6"/>
        <v>4.8299999999999996E-2</v>
      </c>
      <c r="AL99">
        <f t="shared" si="6"/>
        <v>-3.4436424999999997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  <row r="101" spans="1:44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</row>
    <row r="102" spans="1:44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</row>
    <row r="106" spans="1:44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98" sqref="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44663</v>
      </c>
      <c r="B1" s="217"/>
      <c r="C1" s="217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7" t="s">
        <v>200</v>
      </c>
      <c r="M1" s="217" t="s">
        <v>201</v>
      </c>
      <c r="N1" s="217" t="s">
        <v>202</v>
      </c>
      <c r="O1" s="217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412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7"/>
      <c r="C2" s="217"/>
      <c r="D2" s="211"/>
      <c r="E2" s="211"/>
      <c r="F2" s="211"/>
      <c r="G2" s="211"/>
      <c r="H2" s="211"/>
      <c r="I2" s="211"/>
      <c r="J2" s="211"/>
      <c r="K2" s="211"/>
      <c r="L2" s="217"/>
      <c r="M2" s="217"/>
      <c r="N2" s="217"/>
      <c r="O2" s="217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GT_NG!Q3</f>
        <v>18.693149528766348</v>
      </c>
      <c r="F3">
        <f>GT_Spot!Q3</f>
        <v>0</v>
      </c>
      <c r="G3">
        <f>PPCL_NG!Q3</f>
        <v>20.89</v>
      </c>
      <c r="H3">
        <f>PPCL_Spot!Q3</f>
        <v>28.93</v>
      </c>
      <c r="I3">
        <f>Bawana_NG!Q3</f>
        <v>49.92</v>
      </c>
      <c r="J3">
        <f>Bawana_RLNG!Q3</f>
        <v>0</v>
      </c>
      <c r="K3">
        <f>Bawana_Spot!Q3</f>
        <v>78.239999999999995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680.03821909079682</v>
      </c>
      <c r="P3" s="77">
        <v>68.47</v>
      </c>
      <c r="Q3" s="77">
        <v>17.21</v>
      </c>
      <c r="R3" s="80">
        <v>0</v>
      </c>
      <c r="S3" s="80">
        <v>0</v>
      </c>
      <c r="T3" s="78">
        <f>SUMPRODUCT(LTA!F3:AJ3,LTA!F$101:AJ$101,LTA!F$104:AJ$104)</f>
        <v>0</v>
      </c>
      <c r="U3" s="78">
        <f>SUMPRODUCT(LTA!F3:AJ3,LTA!F$102:AJ$102,LTA!F$104:AJ$104)</f>
        <v>124.04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49.98</v>
      </c>
      <c r="Z3" s="75">
        <f>IEX!O3</f>
        <v>0</v>
      </c>
      <c r="AA3" s="117">
        <f>STOA!I3</f>
        <v>0.64</v>
      </c>
      <c r="AB3" s="117">
        <f>-STOA!O3</f>
        <v>-85</v>
      </c>
      <c r="AC3">
        <f>SUMIF(B3:AB3,"&gt;0")*$AC$2-SUMIF(B3:AB3,"&lt;0")*($AC$2/(1-$AC$2))+SUMIF(AI3:AR3,"&gt;0")*$AC$2-SUMIF(AI3:AR3,"&lt;0")*($AC$2/(1-$AC$2))</f>
        <v>11.34765288323876</v>
      </c>
      <c r="AD3">
        <f>SUM(B3:AB3,AI3:AR3)-AC3</f>
        <v>1107.4037157363248</v>
      </c>
      <c r="AE3">
        <f>'IDT-1'!C3</f>
        <v>0</v>
      </c>
      <c r="AF3" s="26"/>
      <c r="AG3">
        <f>SUM(AD3:AF3)</f>
        <v>1107.4037157363248</v>
      </c>
      <c r="AI3" s="75">
        <f>PXIL!I3</f>
        <v>0</v>
      </c>
      <c r="AJ3" s="75">
        <f>PXIL!O3</f>
        <v>0</v>
      </c>
      <c r="AK3" s="75">
        <f>RTM_IEX!I3</f>
        <v>34.68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32.020000000000003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18.693149528766348</v>
      </c>
      <c r="F4">
        <f>GT_Spot!Q4</f>
        <v>0</v>
      </c>
      <c r="G4">
        <f>PPCL_NG!Q4</f>
        <v>20.89</v>
      </c>
      <c r="H4">
        <f>PPCL_Spot!Q4</f>
        <v>28.93</v>
      </c>
      <c r="I4">
        <f>Bawana_NG!Q4</f>
        <v>49.92</v>
      </c>
      <c r="J4">
        <f>Bawana_RLNG!Q4</f>
        <v>0</v>
      </c>
      <c r="K4">
        <f>Bawana_Spot!Q4</f>
        <v>80.207234233302302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680.0440014007969</v>
      </c>
      <c r="P4" s="77">
        <v>68.47</v>
      </c>
      <c r="Q4" s="77">
        <v>17.21</v>
      </c>
      <c r="R4" s="80">
        <v>0</v>
      </c>
      <c r="S4" s="80">
        <v>0</v>
      </c>
      <c r="T4" s="78">
        <f>SUMPRODUCT(LTA!F4:AJ4,LTA!F$101:AJ$101,LTA!F$104:AJ$104)</f>
        <v>0</v>
      </c>
      <c r="U4" s="78">
        <f>SUMPRODUCT(LTA!F4:AJ4,LTA!F$102:AJ$102,LTA!F$104:AJ$104)</f>
        <v>124.37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43.19</v>
      </c>
      <c r="Z4" s="75">
        <f>IEX!O4</f>
        <v>0</v>
      </c>
      <c r="AA4" s="117">
        <f>STOA!I4</f>
        <v>96.47</v>
      </c>
      <c r="AB4" s="117">
        <f>-STOA!O4</f>
        <v>-85</v>
      </c>
      <c r="AC4">
        <f t="shared" ref="AC4:AC67" si="0">SUMIF(B4:AB4,"&gt;0")*$AC$2-SUMIF(B4:AB4,"&lt;0")*($AC$2/(1-$AC$2))+SUMIF(AI4:AR4,"&gt;0")*$AC$2-SUMIF(AI4:AR4,"&lt;0")*($AC$2/(1-$AC$2))</f>
        <v>11.949863428819819</v>
      </c>
      <c r="AD4">
        <f t="shared" ref="AD4:AD67" si="1">SUM(B4:AB4,AI4:AR4)-AC4</f>
        <v>1175.234521734046</v>
      </c>
      <c r="AE4">
        <f>'IDT-1'!C4</f>
        <v>0</v>
      </c>
      <c r="AF4" s="26"/>
      <c r="AG4">
        <f t="shared" ref="AG4:AG67" si="2">SUM(AD4:AF4)</f>
        <v>1175.234521734046</v>
      </c>
      <c r="AI4" s="75">
        <f>PXIL!I4</f>
        <v>0</v>
      </c>
      <c r="AJ4" s="75">
        <f>PXIL!O4</f>
        <v>0</v>
      </c>
      <c r="AK4" s="75">
        <f>RTM_IEX!I4</f>
        <v>12.12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31.67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18.693149528766348</v>
      </c>
      <c r="F5">
        <f>GT_Spot!Q5</f>
        <v>0</v>
      </c>
      <c r="G5">
        <f>PPCL_NG!Q5</f>
        <v>20.89</v>
      </c>
      <c r="H5">
        <f>PPCL_Spot!Q5</f>
        <v>28.93</v>
      </c>
      <c r="I5">
        <f>Bawana_NG!Q5</f>
        <v>49.92</v>
      </c>
      <c r="J5">
        <f>Bawana_RLNG!Q5</f>
        <v>0</v>
      </c>
      <c r="K5">
        <f>Bawana_Spot!Q5</f>
        <v>74.790000000000006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683.03702842838038</v>
      </c>
      <c r="P5" s="77">
        <v>68.47</v>
      </c>
      <c r="Q5" s="77">
        <v>17.21</v>
      </c>
      <c r="R5" s="80">
        <v>0</v>
      </c>
      <c r="S5" s="80">
        <v>0</v>
      </c>
      <c r="T5" s="78">
        <f>SUMPRODUCT(LTA!F5:AJ5,LTA!F$101:AJ$101,LTA!F$104:AJ$104)</f>
        <v>0</v>
      </c>
      <c r="U5" s="78">
        <f>SUMPRODUCT(LTA!F5:AJ5,LTA!F$102:AJ$102,LTA!F$104:AJ$104)</f>
        <v>124.61000000000001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36.92</v>
      </c>
      <c r="Z5" s="75">
        <f>IEX!O5</f>
        <v>0</v>
      </c>
      <c r="AA5" s="117">
        <f>STOA!I5</f>
        <v>96.47</v>
      </c>
      <c r="AB5" s="117">
        <f>-STOA!O5</f>
        <v>-85</v>
      </c>
      <c r="AC5">
        <f t="shared" si="0"/>
        <v>11.903714405409497</v>
      </c>
      <c r="AD5">
        <f t="shared" si="1"/>
        <v>1170.0364635517374</v>
      </c>
      <c r="AE5">
        <f>'IDT-1'!C5</f>
        <v>0</v>
      </c>
      <c r="AF5" s="26"/>
      <c r="AG5">
        <f t="shared" si="2"/>
        <v>1170.0364635517374</v>
      </c>
      <c r="AI5" s="75">
        <f>PXIL!I5</f>
        <v>0</v>
      </c>
      <c r="AJ5" s="75">
        <f>PXIL!O5</f>
        <v>0</v>
      </c>
      <c r="AK5" s="75">
        <f>RTM_IEX!I5</f>
        <v>17.739999999999998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29.26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18.955771365149829</v>
      </c>
      <c r="F6">
        <f>GT_Spot!Q6</f>
        <v>0</v>
      </c>
      <c r="G6">
        <f>PPCL_NG!Q6</f>
        <v>20.89</v>
      </c>
      <c r="H6">
        <f>PPCL_Spot!Q6</f>
        <v>28.93</v>
      </c>
      <c r="I6">
        <f>Bawana_NG!Q6</f>
        <v>49.92</v>
      </c>
      <c r="J6">
        <f>Bawana_RLNG!Q6</f>
        <v>0</v>
      </c>
      <c r="K6">
        <f>Bawana_Spot!Q6</f>
        <v>65.97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691.31185582158867</v>
      </c>
      <c r="P6" s="77">
        <v>68.47</v>
      </c>
      <c r="Q6" s="77">
        <v>17.21</v>
      </c>
      <c r="R6" s="80">
        <v>0</v>
      </c>
      <c r="S6" s="80">
        <v>0</v>
      </c>
      <c r="T6" s="78">
        <f>SUMPRODUCT(LTA!F6:AJ6,LTA!F$101:AJ$101,LTA!F$104:AJ$104)</f>
        <v>0</v>
      </c>
      <c r="U6" s="78">
        <f>SUMPRODUCT(LTA!F6:AJ6,LTA!F$102:AJ$102,LTA!F$104:AJ$104)</f>
        <v>124.91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33.450000000000003</v>
      </c>
      <c r="Z6" s="75">
        <f>IEX!O6</f>
        <v>0</v>
      </c>
      <c r="AA6" s="117">
        <f>STOA!I6</f>
        <v>96.47</v>
      </c>
      <c r="AB6" s="117">
        <f>-STOA!O6</f>
        <v>-85</v>
      </c>
      <c r="AC6">
        <f t="shared" si="0"/>
        <v>11.865499958629906</v>
      </c>
      <c r="AD6">
        <f t="shared" si="1"/>
        <v>1165.7321272281088</v>
      </c>
      <c r="AE6">
        <f>'IDT-1'!C6</f>
        <v>0</v>
      </c>
      <c r="AF6" s="26"/>
      <c r="AG6">
        <f t="shared" si="2"/>
        <v>1165.7321272281088</v>
      </c>
      <c r="AI6" s="75">
        <f>PXIL!I6</f>
        <v>0</v>
      </c>
      <c r="AJ6" s="75">
        <f>PXIL!O6</f>
        <v>0</v>
      </c>
      <c r="AK6" s="75">
        <f>RTM_IEX!I6</f>
        <v>18.350000000000001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27.76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18.955771365149829</v>
      </c>
      <c r="F7">
        <f>GT_Spot!Q7</f>
        <v>0</v>
      </c>
      <c r="G7">
        <f>PPCL_NG!Q7</f>
        <v>20.89</v>
      </c>
      <c r="H7">
        <f>PPCL_Spot!Q7</f>
        <v>28.93</v>
      </c>
      <c r="I7">
        <f>Bawana_NG!Q7</f>
        <v>49.92</v>
      </c>
      <c r="J7">
        <f>Bawana_RLNG!Q7</f>
        <v>0</v>
      </c>
      <c r="K7">
        <f>Bawana_Spot!Q7</f>
        <v>97.336643564015034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683.31995181558864</v>
      </c>
      <c r="P7" s="77">
        <v>68.47</v>
      </c>
      <c r="Q7" s="77">
        <v>17.21</v>
      </c>
      <c r="R7" s="80">
        <v>0</v>
      </c>
      <c r="S7" s="80">
        <v>0</v>
      </c>
      <c r="T7" s="78">
        <f>SUMPRODUCT(LTA!F7:AJ7,LTA!F$101:AJ$101,LTA!F$104:AJ$104)</f>
        <v>0</v>
      </c>
      <c r="U7" s="78">
        <f>SUMPRODUCT(LTA!F7:AJ7,LTA!F$102:AJ$102,LTA!F$104:AJ$104)</f>
        <v>124.96000000000001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31.54</v>
      </c>
      <c r="Z7" s="75">
        <f>IEX!O7</f>
        <v>0</v>
      </c>
      <c r="AA7" s="117">
        <f>STOA!I7</f>
        <v>48.07</v>
      </c>
      <c r="AB7" s="117">
        <f>-STOA!O7</f>
        <v>-85</v>
      </c>
      <c r="AC7">
        <f t="shared" si="0"/>
        <v>11.450093666740432</v>
      </c>
      <c r="AD7">
        <f t="shared" si="1"/>
        <v>1118.9422730780129</v>
      </c>
      <c r="AE7">
        <f>'IDT-1'!C7</f>
        <v>0</v>
      </c>
      <c r="AF7" s="26"/>
      <c r="AG7">
        <f t="shared" si="2"/>
        <v>1118.9422730780129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0</v>
      </c>
      <c r="AM7" s="75">
        <f>RTM_PXI!I7</f>
        <v>0</v>
      </c>
      <c r="AN7" s="75">
        <f>RTM_PXI!O7</f>
        <v>0</v>
      </c>
      <c r="AO7" s="192">
        <f>GDAM_IEX!I7</f>
        <v>25.79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18.955771365149829</v>
      </c>
      <c r="F8">
        <f>GT_Spot!Q8</f>
        <v>0</v>
      </c>
      <c r="G8">
        <f>PPCL_NG!Q8</f>
        <v>20.89</v>
      </c>
      <c r="H8">
        <f>PPCL_Spot!Q8</f>
        <v>28.93</v>
      </c>
      <c r="I8">
        <f>Bawana_NG!Q8</f>
        <v>49.92</v>
      </c>
      <c r="J8">
        <f>Bawana_RLNG!Q8</f>
        <v>0</v>
      </c>
      <c r="K8">
        <f>Bawana_Spot!Q8</f>
        <v>97.336643564015034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681.1319081855886</v>
      </c>
      <c r="P8" s="77">
        <v>68.47</v>
      </c>
      <c r="Q8" s="77">
        <v>17.21</v>
      </c>
      <c r="R8" s="80">
        <v>0</v>
      </c>
      <c r="S8" s="80">
        <v>0</v>
      </c>
      <c r="T8" s="78">
        <f>SUMPRODUCT(LTA!F8:AJ8,LTA!F$101:AJ$101,LTA!F$104:AJ$104)</f>
        <v>0</v>
      </c>
      <c r="U8" s="78">
        <f>SUMPRODUCT(LTA!F8:AJ8,LTA!F$102:AJ$102,LTA!F$104:AJ$104)</f>
        <v>125.16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27.05</v>
      </c>
      <c r="Z8" s="75">
        <f>IEX!O8</f>
        <v>0</v>
      </c>
      <c r="AA8" s="117">
        <f>STOA!I8</f>
        <v>48.07</v>
      </c>
      <c r="AB8" s="117">
        <f>-STOA!O8</f>
        <v>-85</v>
      </c>
      <c r="AC8">
        <f t="shared" si="0"/>
        <v>11.367038882796434</v>
      </c>
      <c r="AD8">
        <f t="shared" si="1"/>
        <v>1109.587284231957</v>
      </c>
      <c r="AE8">
        <f>'IDT-1'!C8</f>
        <v>0</v>
      </c>
      <c r="AF8" s="26"/>
      <c r="AG8">
        <f t="shared" si="2"/>
        <v>1109.587284231957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0</v>
      </c>
      <c r="AM8" s="75">
        <f>RTM_PXI!I8</f>
        <v>0</v>
      </c>
      <c r="AN8" s="75">
        <f>RTM_PXI!O8</f>
        <v>0</v>
      </c>
      <c r="AO8" s="192">
        <f>GDAM_IEX!I8</f>
        <v>22.83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18.955771365149829</v>
      </c>
      <c r="F9">
        <f>GT_Spot!Q9</f>
        <v>0</v>
      </c>
      <c r="G9">
        <f>PPCL_NG!Q9</f>
        <v>20.89</v>
      </c>
      <c r="H9">
        <f>PPCL_Spot!Q9</f>
        <v>28.93</v>
      </c>
      <c r="I9">
        <f>Bawana_NG!Q9</f>
        <v>49.92</v>
      </c>
      <c r="J9">
        <f>Bawana_RLNG!Q9</f>
        <v>0</v>
      </c>
      <c r="K9">
        <f>Bawana_Spot!Q9</f>
        <v>95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681.13602806558868</v>
      </c>
      <c r="P9" s="77">
        <v>68.47</v>
      </c>
      <c r="Q9" s="77">
        <v>17.21</v>
      </c>
      <c r="R9" s="80">
        <v>0</v>
      </c>
      <c r="S9" s="80">
        <v>0</v>
      </c>
      <c r="T9" s="78">
        <f>SUMPRODUCT(LTA!F9:AJ9,LTA!F$101:AJ$101,LTA!F$104:AJ$104)</f>
        <v>0</v>
      </c>
      <c r="U9" s="78">
        <f>SUMPRODUCT(LTA!F9:AJ9,LTA!F$102:AJ$102,LTA!F$104:AJ$104)</f>
        <v>127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22.32</v>
      </c>
      <c r="Z9" s="75">
        <f>IEX!O9</f>
        <v>0</v>
      </c>
      <c r="AA9" s="117">
        <f>STOA!I9</f>
        <v>41.29</v>
      </c>
      <c r="AB9" s="117">
        <f>-STOA!O9</f>
        <v>-85</v>
      </c>
      <c r="AC9">
        <f t="shared" si="0"/>
        <v>11.862469600930774</v>
      </c>
      <c r="AD9">
        <f t="shared" si="1"/>
        <v>1024.7693298298077</v>
      </c>
      <c r="AE9">
        <f>'IDT-1'!C9</f>
        <v>0</v>
      </c>
      <c r="AF9" s="26"/>
      <c r="AG9">
        <f t="shared" si="2"/>
        <v>1024.7693298298077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-70</v>
      </c>
      <c r="AM9" s="75">
        <f>RTM_PXI!I9</f>
        <v>0</v>
      </c>
      <c r="AN9" s="75">
        <f>RTM_PXI!O9</f>
        <v>0</v>
      </c>
      <c r="AO9" s="192">
        <f>GDAM_IEX!I9</f>
        <v>20.51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18.955771365149829</v>
      </c>
      <c r="F10">
        <f>GT_Spot!Q10</f>
        <v>0</v>
      </c>
      <c r="G10">
        <f>PPCL_NG!Q10</f>
        <v>20.89</v>
      </c>
      <c r="H10">
        <f>PPCL_Spot!Q10</f>
        <v>28.93</v>
      </c>
      <c r="I10">
        <f>Bawana_NG!Q10</f>
        <v>49.92</v>
      </c>
      <c r="J10">
        <f>Bawana_RLNG!Q10</f>
        <v>0</v>
      </c>
      <c r="K10">
        <f>Bawana_Spot!Q10</f>
        <v>95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679.44986608358874</v>
      </c>
      <c r="P10" s="77">
        <v>68.47</v>
      </c>
      <c r="Q10" s="77">
        <v>17.21</v>
      </c>
      <c r="R10" s="80">
        <v>0</v>
      </c>
      <c r="S10" s="80">
        <v>0</v>
      </c>
      <c r="T10" s="78">
        <f>SUMPRODUCT(LTA!F10:AJ10,LTA!F$101:AJ$101,LTA!F$104:AJ$104)</f>
        <v>0</v>
      </c>
      <c r="U10" s="78">
        <f>SUMPRODUCT(LTA!F10:AJ10,LTA!F$102:AJ$102,LTA!F$104:AJ$104)</f>
        <v>126.55000000000001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18.96</v>
      </c>
      <c r="Z10" s="75">
        <f>IEX!O10</f>
        <v>0</v>
      </c>
      <c r="AA10" s="117">
        <f>STOA!I10</f>
        <v>41.29</v>
      </c>
      <c r="AB10" s="117">
        <f>-STOA!O10</f>
        <v>-85</v>
      </c>
      <c r="AC10">
        <f t="shared" si="0"/>
        <v>11.653211462656246</v>
      </c>
      <c r="AD10">
        <f t="shared" si="1"/>
        <v>1031.3324259860824</v>
      </c>
      <c r="AE10">
        <f>'IDT-1'!C10</f>
        <v>0</v>
      </c>
      <c r="AF10" s="26"/>
      <c r="AG10">
        <f t="shared" si="2"/>
        <v>1031.3324259860824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-55</v>
      </c>
      <c r="AM10" s="75">
        <f>RTM_PXI!I10</f>
        <v>0</v>
      </c>
      <c r="AN10" s="75">
        <f>RTM_PXI!O10</f>
        <v>0</v>
      </c>
      <c r="AO10" s="192">
        <f>GDAM_IEX!I10</f>
        <v>17.36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18.955771365149829</v>
      </c>
      <c r="F11">
        <f>GT_Spot!Q11</f>
        <v>0</v>
      </c>
      <c r="G11">
        <f>PPCL_NG!Q11</f>
        <v>20.89</v>
      </c>
      <c r="H11">
        <f>PPCL_Spot!Q11</f>
        <v>28.93</v>
      </c>
      <c r="I11">
        <f>Bawana_NG!Q11</f>
        <v>49.92</v>
      </c>
      <c r="J11">
        <f>Bawana_RLNG!Q11</f>
        <v>0</v>
      </c>
      <c r="K11">
        <f>Bawana_Spot!Q11</f>
        <v>92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677.69042560958871</v>
      </c>
      <c r="P11" s="77">
        <v>68.47</v>
      </c>
      <c r="Q11" s="77">
        <v>17.21</v>
      </c>
      <c r="R11" s="80">
        <v>0</v>
      </c>
      <c r="S11" s="80">
        <v>0</v>
      </c>
      <c r="T11" s="78">
        <f>SUMPRODUCT(LTA!F11:AJ11,LTA!F$101:AJ$101,LTA!F$104:AJ$104)</f>
        <v>0</v>
      </c>
      <c r="U11" s="78">
        <f>SUMPRODUCT(LTA!F11:AJ11,LTA!F$102:AJ$102,LTA!F$104:AJ$104)</f>
        <v>126.49000000000001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0</v>
      </c>
      <c r="AA11" s="117">
        <f>STOA!I11</f>
        <v>41.29</v>
      </c>
      <c r="AB11" s="117">
        <f>-STOA!O11</f>
        <v>-85</v>
      </c>
      <c r="AC11">
        <f t="shared" si="0"/>
        <v>10.891668647986256</v>
      </c>
      <c r="AD11">
        <f t="shared" si="1"/>
        <v>1035.9545283267523</v>
      </c>
      <c r="AE11">
        <f>'IDT-1'!C11</f>
        <v>0</v>
      </c>
      <c r="AF11" s="26"/>
      <c r="AG11">
        <f t="shared" si="2"/>
        <v>1035.9545283267523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-10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18.955771365149829</v>
      </c>
      <c r="F12">
        <f>GT_Spot!Q12</f>
        <v>0</v>
      </c>
      <c r="G12">
        <f>PPCL_NG!Q12</f>
        <v>20.89</v>
      </c>
      <c r="H12">
        <f>PPCL_Spot!Q12</f>
        <v>28.93</v>
      </c>
      <c r="I12">
        <f>Bawana_NG!Q12</f>
        <v>49.92</v>
      </c>
      <c r="J12">
        <f>Bawana_RLNG!Q12</f>
        <v>0</v>
      </c>
      <c r="K12">
        <f>Bawana_Spot!Q12</f>
        <v>92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654.72444663533861</v>
      </c>
      <c r="P12" s="77">
        <v>68.47</v>
      </c>
      <c r="Q12" s="77">
        <v>17.21</v>
      </c>
      <c r="R12" s="80">
        <v>0</v>
      </c>
      <c r="S12" s="80">
        <v>0</v>
      </c>
      <c r="T12" s="78">
        <f>SUMPRODUCT(LTA!F12:AJ12,LTA!F$101:AJ$101,LTA!F$104:AJ$104)</f>
        <v>0</v>
      </c>
      <c r="U12" s="78">
        <f>SUMPRODUCT(LTA!F12:AJ12,LTA!F$102:AJ$102,LTA!F$104:AJ$104)</f>
        <v>126.17000000000002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0</v>
      </c>
      <c r="AA12" s="117">
        <f>STOA!I12</f>
        <v>41.29</v>
      </c>
      <c r="AB12" s="117">
        <f>-STOA!O12</f>
        <v>-85</v>
      </c>
      <c r="AC12">
        <f t="shared" si="0"/>
        <v>10.5979707577909</v>
      </c>
      <c r="AD12">
        <f t="shared" si="1"/>
        <v>1022.9622472426976</v>
      </c>
      <c r="AE12">
        <f>'IDT-1'!C12</f>
        <v>-12</v>
      </c>
      <c r="AF12" s="26"/>
      <c r="AG12">
        <f t="shared" si="2"/>
        <v>1010.9622472426976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18.955771365149829</v>
      </c>
      <c r="F13">
        <f>GT_Spot!Q13</f>
        <v>0</v>
      </c>
      <c r="G13">
        <f>PPCL_NG!Q13</f>
        <v>20.89</v>
      </c>
      <c r="H13">
        <f>PPCL_Spot!Q13</f>
        <v>28.93</v>
      </c>
      <c r="I13">
        <f>Bawana_NG!Q13</f>
        <v>49.92</v>
      </c>
      <c r="J13">
        <f>Bawana_RLNG!Q13</f>
        <v>0</v>
      </c>
      <c r="K13">
        <f>Bawana_Spot!Q13</f>
        <v>92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654.09107426733851</v>
      </c>
      <c r="P13" s="77">
        <v>68.47</v>
      </c>
      <c r="Q13" s="77">
        <v>17.21</v>
      </c>
      <c r="R13" s="80">
        <v>0</v>
      </c>
      <c r="S13" s="80">
        <v>0</v>
      </c>
      <c r="T13" s="78">
        <f>SUMPRODUCT(LTA!F13:AJ13,LTA!F$101:AJ$101,LTA!F$104:AJ$104)</f>
        <v>0</v>
      </c>
      <c r="U13" s="78">
        <f>SUMPRODUCT(LTA!F13:AJ13,LTA!F$102:AJ$102,LTA!F$104:AJ$104)</f>
        <v>125.89000000000001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0</v>
      </c>
      <c r="AA13" s="117">
        <f>STOA!I13</f>
        <v>41.29</v>
      </c>
      <c r="AB13" s="117">
        <f>-STOA!O13</f>
        <v>-85</v>
      </c>
      <c r="AC13">
        <f t="shared" si="0"/>
        <v>10.589933080952502</v>
      </c>
      <c r="AD13">
        <f t="shared" si="1"/>
        <v>1022.056912551536</v>
      </c>
      <c r="AE13">
        <f>'IDT-1'!C13</f>
        <v>-27</v>
      </c>
      <c r="AF13" s="26"/>
      <c r="AG13">
        <f t="shared" si="2"/>
        <v>995.05691255153602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0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18.955771365149829</v>
      </c>
      <c r="F14">
        <f>GT_Spot!Q14</f>
        <v>0</v>
      </c>
      <c r="G14">
        <f>PPCL_NG!Q14</f>
        <v>20.89</v>
      </c>
      <c r="H14">
        <f>PPCL_Spot!Q14</f>
        <v>28.93</v>
      </c>
      <c r="I14">
        <f>Bawana_NG!Q14</f>
        <v>49.92</v>
      </c>
      <c r="J14">
        <f>Bawana_RLNG!Q14</f>
        <v>0</v>
      </c>
      <c r="K14">
        <f>Bawana_Spot!Q14</f>
        <v>92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654.07604026133856</v>
      </c>
      <c r="P14" s="77">
        <v>68.47</v>
      </c>
      <c r="Q14" s="77">
        <v>17.21</v>
      </c>
      <c r="R14" s="80">
        <v>0</v>
      </c>
      <c r="S14" s="80">
        <v>0</v>
      </c>
      <c r="T14" s="78">
        <f>SUMPRODUCT(LTA!F14:AJ14,LTA!F$101:AJ$101,LTA!F$104:AJ$104)</f>
        <v>0</v>
      </c>
      <c r="U14" s="78">
        <f>SUMPRODUCT(LTA!F14:AJ14,LTA!F$102:AJ$102,LTA!F$104:AJ$104)</f>
        <v>125.74000000000001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0</v>
      </c>
      <c r="AA14" s="117">
        <f>STOA!I14</f>
        <v>41.29</v>
      </c>
      <c r="AB14" s="117">
        <f>-STOA!O14</f>
        <v>-85</v>
      </c>
      <c r="AC14">
        <f t="shared" si="0"/>
        <v>10.588480781699701</v>
      </c>
      <c r="AD14">
        <f t="shared" si="1"/>
        <v>1021.8933308447888</v>
      </c>
      <c r="AE14">
        <f>'IDT-1'!C14</f>
        <v>-42</v>
      </c>
      <c r="AF14" s="26"/>
      <c r="AG14">
        <f t="shared" si="2"/>
        <v>979.89333084478881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18.955771365149829</v>
      </c>
      <c r="F15">
        <f>GT_Spot!Q15</f>
        <v>0</v>
      </c>
      <c r="G15">
        <f>PPCL_NG!Q15</f>
        <v>20.89</v>
      </c>
      <c r="H15">
        <f>PPCL_Spot!Q15</f>
        <v>28.93</v>
      </c>
      <c r="I15">
        <f>Bawana_NG!Q15</f>
        <v>49.92</v>
      </c>
      <c r="J15">
        <f>Bawana_RLNG!Q15</f>
        <v>0</v>
      </c>
      <c r="K15">
        <f>Bawana_Spot!Q15</f>
        <v>92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654.75931986590047</v>
      </c>
      <c r="P15" s="77">
        <v>68.47</v>
      </c>
      <c r="Q15" s="77">
        <v>17.21</v>
      </c>
      <c r="R15" s="80">
        <v>0</v>
      </c>
      <c r="S15" s="80">
        <v>0</v>
      </c>
      <c r="T15" s="78">
        <f>SUMPRODUCT(LTA!F15:AJ15,LTA!F$101:AJ$101,LTA!F$104:AJ$104)</f>
        <v>0</v>
      </c>
      <c r="U15" s="78">
        <f>SUMPRODUCT(LTA!F15:AJ15,LTA!F$102:AJ$102,LTA!F$104:AJ$104)</f>
        <v>125.12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-40</v>
      </c>
      <c r="AA15" s="117">
        <f>STOA!I15</f>
        <v>0.64</v>
      </c>
      <c r="AB15" s="117">
        <f>-STOA!O15</f>
        <v>-85</v>
      </c>
      <c r="AC15">
        <f t="shared" si="0"/>
        <v>10.776434743107659</v>
      </c>
      <c r="AD15">
        <f t="shared" si="1"/>
        <v>962.70865648794279</v>
      </c>
      <c r="AE15">
        <f>'IDT-1'!C15</f>
        <v>0</v>
      </c>
      <c r="AF15" s="26"/>
      <c r="AG15">
        <f t="shared" si="2"/>
        <v>962.70865648794279</v>
      </c>
      <c r="AI15" s="75">
        <f>PXIL!I15</f>
        <v>0</v>
      </c>
      <c r="AJ15" s="75">
        <f>PXIL!O15</f>
        <v>0</v>
      </c>
      <c r="AK15" s="75">
        <f>RTM_IEX!I15</f>
        <v>21.59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18.955771365149829</v>
      </c>
      <c r="F16">
        <f>GT_Spot!Q16</f>
        <v>0</v>
      </c>
      <c r="G16">
        <f>PPCL_NG!Q16</f>
        <v>20.89</v>
      </c>
      <c r="H16">
        <f>PPCL_Spot!Q16</f>
        <v>28.93</v>
      </c>
      <c r="I16">
        <f>Bawana_NG!Q16</f>
        <v>49.92</v>
      </c>
      <c r="J16">
        <f>Bawana_RLNG!Q16</f>
        <v>0</v>
      </c>
      <c r="K16">
        <f>Bawana_Spot!Q16</f>
        <v>52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654.75895842390048</v>
      </c>
      <c r="P16" s="77">
        <v>68.47</v>
      </c>
      <c r="Q16" s="77">
        <v>17.21</v>
      </c>
      <c r="R16" s="80">
        <v>0</v>
      </c>
      <c r="S16" s="80">
        <v>0</v>
      </c>
      <c r="T16" s="78">
        <f>SUMPRODUCT(LTA!F16:AJ16,LTA!F$101:AJ$101,LTA!F$104:AJ$104)</f>
        <v>0</v>
      </c>
      <c r="U16" s="78">
        <f>SUMPRODUCT(LTA!F16:AJ16,LTA!F$102:AJ$102,LTA!F$104:AJ$104)</f>
        <v>127.59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0</v>
      </c>
      <c r="AA16" s="117">
        <f>STOA!I16</f>
        <v>0.64</v>
      </c>
      <c r="AB16" s="117">
        <f>-STOA!O16</f>
        <v>-85</v>
      </c>
      <c r="AC16">
        <f t="shared" si="0"/>
        <v>10.034222374363177</v>
      </c>
      <c r="AD16">
        <f t="shared" si="1"/>
        <v>929.3305074146873</v>
      </c>
      <c r="AE16">
        <f>'IDT-1'!C16</f>
        <v>0</v>
      </c>
      <c r="AF16" s="26"/>
      <c r="AG16">
        <f t="shared" si="2"/>
        <v>929.3305074146873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-15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18.955771365149829</v>
      </c>
      <c r="F17">
        <f>GT_Spot!Q17</f>
        <v>0</v>
      </c>
      <c r="G17">
        <f>PPCL_NG!Q17</f>
        <v>20.89</v>
      </c>
      <c r="H17">
        <f>PPCL_Spot!Q17</f>
        <v>28.93</v>
      </c>
      <c r="I17">
        <f>Bawana_NG!Q17</f>
        <v>49.92</v>
      </c>
      <c r="J17">
        <f>Bawana_RLNG!Q17</f>
        <v>0</v>
      </c>
      <c r="K17">
        <f>Bawana_Spot!Q17</f>
        <v>52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654.75339302990051</v>
      </c>
      <c r="P17" s="77">
        <v>68.47</v>
      </c>
      <c r="Q17" s="77">
        <v>17.21</v>
      </c>
      <c r="R17" s="80">
        <v>0</v>
      </c>
      <c r="S17" s="80">
        <v>0</v>
      </c>
      <c r="T17" s="78">
        <f>SUMPRODUCT(LTA!F17:AJ17,LTA!F$101:AJ$101,LTA!F$104:AJ$104)</f>
        <v>0</v>
      </c>
      <c r="U17" s="78">
        <f>SUMPRODUCT(LTA!F17:AJ17,LTA!F$102:AJ$102,LTA!F$104:AJ$104)</f>
        <v>127.18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-20</v>
      </c>
      <c r="AA17" s="117">
        <f>STOA!I17</f>
        <v>0.64</v>
      </c>
      <c r="AB17" s="117">
        <f>-STOA!O17</f>
        <v>-85</v>
      </c>
      <c r="AC17">
        <f t="shared" si="0"/>
        <v>10.074956036506954</v>
      </c>
      <c r="AD17">
        <f t="shared" si="1"/>
        <v>923.87420835854346</v>
      </c>
      <c r="AE17">
        <f>'IDT-1'!C17</f>
        <v>0</v>
      </c>
      <c r="AF17" s="26"/>
      <c r="AG17">
        <f t="shared" si="2"/>
        <v>923.87420835854346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18.955771365149829</v>
      </c>
      <c r="F18">
        <f>GT_Spot!Q18</f>
        <v>0</v>
      </c>
      <c r="G18">
        <f>PPCL_NG!Q18</f>
        <v>20.89</v>
      </c>
      <c r="H18">
        <f>PPCL_Spot!Q18</f>
        <v>28.93</v>
      </c>
      <c r="I18">
        <f>Bawana_NG!Q18</f>
        <v>49.92</v>
      </c>
      <c r="J18">
        <f>Bawana_RLNG!Q18</f>
        <v>0</v>
      </c>
      <c r="K18">
        <f>Bawana_Spot!Q18</f>
        <v>52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643.60641164069216</v>
      </c>
      <c r="P18" s="77">
        <v>68.47</v>
      </c>
      <c r="Q18" s="77">
        <v>17.21</v>
      </c>
      <c r="R18" s="80">
        <v>0</v>
      </c>
      <c r="S18" s="80">
        <v>0</v>
      </c>
      <c r="T18" s="78">
        <f>SUMPRODUCT(LTA!F18:AJ18,LTA!F$101:AJ$101,LTA!F$104:AJ$104)</f>
        <v>0</v>
      </c>
      <c r="U18" s="78">
        <f>SUMPRODUCT(LTA!F18:AJ18,LTA!F$102:AJ$102,LTA!F$104:AJ$104)</f>
        <v>127.41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-30</v>
      </c>
      <c r="AA18" s="117">
        <f>STOA!I18</f>
        <v>0.64</v>
      </c>
      <c r="AB18" s="117">
        <f>-STOA!O18</f>
        <v>-85</v>
      </c>
      <c r="AC18">
        <f t="shared" si="0"/>
        <v>10.207499875503872</v>
      </c>
      <c r="AD18">
        <f t="shared" si="1"/>
        <v>918.71468313033813</v>
      </c>
      <c r="AE18">
        <f>'IDT-1'!C18</f>
        <v>0</v>
      </c>
      <c r="AF18" s="26"/>
      <c r="AG18">
        <f t="shared" si="2"/>
        <v>918.71468313033813</v>
      </c>
      <c r="AI18" s="75">
        <f>PXIL!I18</f>
        <v>0</v>
      </c>
      <c r="AJ18" s="75">
        <f>PXIL!O18</f>
        <v>0</v>
      </c>
      <c r="AK18" s="75">
        <f>RTM_IEX!I18</f>
        <v>15.89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18.955771365149829</v>
      </c>
      <c r="F19">
        <f>GT_Spot!Q19</f>
        <v>0</v>
      </c>
      <c r="G19">
        <f>PPCL_NG!Q19</f>
        <v>20.89</v>
      </c>
      <c r="H19">
        <f>PPCL_Spot!Q19</f>
        <v>28.93</v>
      </c>
      <c r="I19">
        <f>Bawana_NG!Q19</f>
        <v>49.92</v>
      </c>
      <c r="J19">
        <f>Bawana_RLNG!Q19</f>
        <v>0</v>
      </c>
      <c r="K19">
        <f>Bawana_Spot!Q19</f>
        <v>52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638.47752453469207</v>
      </c>
      <c r="P19" s="77">
        <v>68.47</v>
      </c>
      <c r="Q19" s="77">
        <v>17.21</v>
      </c>
      <c r="R19" s="80">
        <v>0</v>
      </c>
      <c r="S19" s="80">
        <v>0</v>
      </c>
      <c r="T19" s="78">
        <f>SUMPRODUCT(LTA!F19:AJ19,LTA!F$101:AJ$101,LTA!F$104:AJ$104)</f>
        <v>0</v>
      </c>
      <c r="U19" s="78">
        <f>SUMPRODUCT(LTA!F19:AJ19,LTA!F$102:AJ$102,LTA!F$104:AJ$104)</f>
        <v>127.23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-35</v>
      </c>
      <c r="AA19" s="117">
        <f>STOA!I19</f>
        <v>0.64</v>
      </c>
      <c r="AB19" s="117">
        <f>-STOA!O19</f>
        <v>-85</v>
      </c>
      <c r="AC19">
        <f t="shared" si="0"/>
        <v>10.470668306582049</v>
      </c>
      <c r="AD19">
        <f t="shared" si="1"/>
        <v>938.31262759325989</v>
      </c>
      <c r="AE19">
        <f>'IDT-1'!C19</f>
        <v>0</v>
      </c>
      <c r="AF19" s="26"/>
      <c r="AG19">
        <f t="shared" si="2"/>
        <v>938.31262759325989</v>
      </c>
      <c r="AI19" s="75">
        <f>PXIL!I19</f>
        <v>0</v>
      </c>
      <c r="AJ19" s="75">
        <f>PXIL!O19</f>
        <v>0</v>
      </c>
      <c r="AK19" s="75">
        <f>RTM_IEX!I19</f>
        <v>46.06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18.955771365149829</v>
      </c>
      <c r="F20">
        <f>GT_Spot!Q20</f>
        <v>0</v>
      </c>
      <c r="G20">
        <f>PPCL_NG!Q20</f>
        <v>20.89</v>
      </c>
      <c r="H20">
        <f>PPCL_Spot!Q20</f>
        <v>28.93</v>
      </c>
      <c r="I20">
        <f>Bawana_NG!Q20</f>
        <v>49.92</v>
      </c>
      <c r="J20">
        <f>Bawana_RLNG!Q20</f>
        <v>0</v>
      </c>
      <c r="K20">
        <f>Bawana_Spot!Q20</f>
        <v>52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642.56900098469214</v>
      </c>
      <c r="P20" s="77">
        <v>68.47</v>
      </c>
      <c r="Q20" s="77">
        <v>17.21</v>
      </c>
      <c r="R20" s="80">
        <v>0</v>
      </c>
      <c r="S20" s="80">
        <v>0</v>
      </c>
      <c r="T20" s="78">
        <f>SUMPRODUCT(LTA!F20:AJ20,LTA!F$101:AJ$101,LTA!F$104:AJ$104)</f>
        <v>0</v>
      </c>
      <c r="U20" s="78">
        <f>SUMPRODUCT(LTA!F20:AJ20,LTA!F$102:AJ$102,LTA!F$104:AJ$104)</f>
        <v>127.15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-50</v>
      </c>
      <c r="AA20" s="117">
        <f>STOA!I20</f>
        <v>0.64</v>
      </c>
      <c r="AB20" s="117">
        <f>-STOA!O20</f>
        <v>-85</v>
      </c>
      <c r="AC20">
        <f t="shared" si="0"/>
        <v>10.623653212174981</v>
      </c>
      <c r="AD20">
        <f t="shared" si="1"/>
        <v>925.41111913766701</v>
      </c>
      <c r="AE20">
        <f>'IDT-1'!C20</f>
        <v>0</v>
      </c>
      <c r="AF20" s="26"/>
      <c r="AG20">
        <f t="shared" si="2"/>
        <v>925.41111913766701</v>
      </c>
      <c r="AI20" s="75">
        <f>PXIL!I20</f>
        <v>0</v>
      </c>
      <c r="AJ20" s="75">
        <f>PXIL!O20</f>
        <v>0</v>
      </c>
      <c r="AK20" s="75">
        <f>RTM_IEX!I20</f>
        <v>44.3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18.955771365149829</v>
      </c>
      <c r="F21">
        <f>GT_Spot!Q21</f>
        <v>0</v>
      </c>
      <c r="G21">
        <f>PPCL_NG!Q21</f>
        <v>20.89</v>
      </c>
      <c r="H21">
        <f>PPCL_Spot!Q21</f>
        <v>28.93</v>
      </c>
      <c r="I21">
        <f>Bawana_NG!Q21</f>
        <v>49.92</v>
      </c>
      <c r="J21">
        <f>Bawana_RLNG!Q21</f>
        <v>0</v>
      </c>
      <c r="K21">
        <f>Bawana_Spot!Q21</f>
        <v>52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655.8060613286857</v>
      </c>
      <c r="P21" s="77">
        <v>68.47</v>
      </c>
      <c r="Q21" s="77">
        <v>17.21</v>
      </c>
      <c r="R21" s="80">
        <v>0</v>
      </c>
      <c r="S21" s="80">
        <v>0</v>
      </c>
      <c r="T21" s="78">
        <f>SUMPRODUCT(LTA!F21:AJ21,LTA!F$101:AJ$101,LTA!F$104:AJ$104)</f>
        <v>0</v>
      </c>
      <c r="U21" s="78">
        <f>SUMPRODUCT(LTA!F21:AJ21,LTA!F$102:AJ$102,LTA!F$104:AJ$104)</f>
        <v>126.97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-65</v>
      </c>
      <c r="AA21" s="117">
        <f>STOA!I21</f>
        <v>0.64</v>
      </c>
      <c r="AB21" s="117">
        <f>-STOA!O21</f>
        <v>-85</v>
      </c>
      <c r="AC21">
        <f t="shared" si="0"/>
        <v>10.554839256035052</v>
      </c>
      <c r="AD21">
        <f t="shared" si="1"/>
        <v>887.52699343780046</v>
      </c>
      <c r="AE21">
        <f>'IDT-1'!C21</f>
        <v>0</v>
      </c>
      <c r="AF21" s="26"/>
      <c r="AG21">
        <f t="shared" si="2"/>
        <v>887.52699343780046</v>
      </c>
      <c r="AI21" s="75">
        <f>PXIL!I21</f>
        <v>0</v>
      </c>
      <c r="AJ21" s="75">
        <f>PXIL!O21</f>
        <v>0</v>
      </c>
      <c r="AK21" s="75">
        <f>RTM_IEX!I21</f>
        <v>8.2899999999999991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18.955771365149829</v>
      </c>
      <c r="F22">
        <f>GT_Spot!Q22</f>
        <v>0</v>
      </c>
      <c r="G22">
        <f>PPCL_NG!Q22</f>
        <v>20.89</v>
      </c>
      <c r="H22">
        <f>PPCL_Spot!Q22</f>
        <v>28.93</v>
      </c>
      <c r="I22">
        <f>Bawana_NG!Q22</f>
        <v>49.92</v>
      </c>
      <c r="J22">
        <f>Bawana_RLNG!Q22</f>
        <v>0</v>
      </c>
      <c r="K22">
        <f>Bawana_Spot!Q22</f>
        <v>52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660.80427657880182</v>
      </c>
      <c r="P22" s="77">
        <v>68.47</v>
      </c>
      <c r="Q22" s="77">
        <v>17.21</v>
      </c>
      <c r="R22" s="80">
        <v>0</v>
      </c>
      <c r="S22" s="80">
        <v>0</v>
      </c>
      <c r="T22" s="78">
        <f>SUMPRODUCT(LTA!F22:AJ22,LTA!F$101:AJ$101,LTA!F$104:AJ$104)</f>
        <v>0</v>
      </c>
      <c r="U22" s="78">
        <f>SUMPRODUCT(LTA!F22:AJ22,LTA!F$102:AJ$102,LTA!F$104:AJ$104)</f>
        <v>124.34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-75</v>
      </c>
      <c r="AA22" s="117">
        <f>STOA!I22</f>
        <v>0.64</v>
      </c>
      <c r="AB22" s="117">
        <f>-STOA!O22</f>
        <v>-85</v>
      </c>
      <c r="AC22">
        <f t="shared" si="0"/>
        <v>10.664108825458026</v>
      </c>
      <c r="AD22">
        <f t="shared" si="1"/>
        <v>879.74593911849354</v>
      </c>
      <c r="AE22">
        <f>'IDT-1'!C22</f>
        <v>0</v>
      </c>
      <c r="AF22" s="26"/>
      <c r="AG22">
        <f t="shared" si="2"/>
        <v>879.74593911849354</v>
      </c>
      <c r="AI22" s="75">
        <f>PXIL!I22</f>
        <v>0</v>
      </c>
      <c r="AJ22" s="75">
        <f>PXIL!O22</f>
        <v>0</v>
      </c>
      <c r="AK22" s="75">
        <f>RTM_IEX!I22</f>
        <v>8.25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18.955771365149829</v>
      </c>
      <c r="F23">
        <f>GT_Spot!Q23</f>
        <v>0</v>
      </c>
      <c r="G23">
        <f>PPCL_NG!Q23</f>
        <v>20.89</v>
      </c>
      <c r="H23">
        <f>PPCL_Spot!Q23</f>
        <v>28.93</v>
      </c>
      <c r="I23">
        <f>Bawana_NG!Q23</f>
        <v>49.92</v>
      </c>
      <c r="J23">
        <f>Bawana_RLNG!Q23</f>
        <v>0</v>
      </c>
      <c r="K23">
        <f>Bawana_Spot!Q23</f>
        <v>52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673.48300789245172</v>
      </c>
      <c r="P23" s="77">
        <v>68.47</v>
      </c>
      <c r="Q23" s="77">
        <v>17.21</v>
      </c>
      <c r="R23" s="80">
        <v>0</v>
      </c>
      <c r="S23" s="80">
        <v>0</v>
      </c>
      <c r="T23" s="78">
        <f>SUMPRODUCT(LTA!F23:AJ23,LTA!F$101:AJ$101,LTA!F$104:AJ$104)</f>
        <v>0</v>
      </c>
      <c r="U23" s="78">
        <f>SUMPRODUCT(LTA!F23:AJ23,LTA!F$102:AJ$102,LTA!F$104:AJ$104)</f>
        <v>123.87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0</v>
      </c>
      <c r="AA23" s="117">
        <f>STOA!I23</f>
        <v>0.64</v>
      </c>
      <c r="AB23" s="117">
        <f>-STOA!O23</f>
        <v>-185</v>
      </c>
      <c r="AC23">
        <f t="shared" si="0"/>
        <v>10.986898849073031</v>
      </c>
      <c r="AD23">
        <f t="shared" si="1"/>
        <v>865.88188040852879</v>
      </c>
      <c r="AE23">
        <f>'IDT-1'!C23</f>
        <v>0</v>
      </c>
      <c r="AF23" s="26"/>
      <c r="AG23">
        <f t="shared" si="2"/>
        <v>865.88188040852879</v>
      </c>
      <c r="AI23" s="75">
        <f>PXIL!I23</f>
        <v>0</v>
      </c>
      <c r="AJ23" s="75">
        <f>PXIL!O23</f>
        <v>0</v>
      </c>
      <c r="AK23" s="75">
        <f>RTM_IEX!I23</f>
        <v>7.5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18.955771365149829</v>
      </c>
      <c r="F24">
        <f>GT_Spot!Q24</f>
        <v>0</v>
      </c>
      <c r="G24">
        <f>PPCL_NG!Q24</f>
        <v>20.89</v>
      </c>
      <c r="H24">
        <f>PPCL_Spot!Q24</f>
        <v>28.93</v>
      </c>
      <c r="I24">
        <f>Bawana_NG!Q24</f>
        <v>49.92</v>
      </c>
      <c r="J24">
        <f>Bawana_RLNG!Q24</f>
        <v>0</v>
      </c>
      <c r="K24">
        <f>Bawana_Spot!Q24</f>
        <v>52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676.40259315770152</v>
      </c>
      <c r="P24" s="77">
        <v>68.47</v>
      </c>
      <c r="Q24" s="77">
        <v>17.21</v>
      </c>
      <c r="R24" s="80">
        <v>0</v>
      </c>
      <c r="S24" s="80">
        <v>0</v>
      </c>
      <c r="T24" s="78">
        <f>SUMPRODUCT(LTA!F24:AJ24,LTA!F$101:AJ$101,LTA!F$104:AJ$104)</f>
        <v>0</v>
      </c>
      <c r="U24" s="78">
        <f>SUMPRODUCT(LTA!F24:AJ24,LTA!F$102:AJ$102,LTA!F$104:AJ$104)</f>
        <v>123.27000000000001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0</v>
      </c>
      <c r="AA24" s="117">
        <f>STOA!I24</f>
        <v>0.64</v>
      </c>
      <c r="AB24" s="117">
        <f>-STOA!O24</f>
        <v>-185</v>
      </c>
      <c r="AC24">
        <f t="shared" si="0"/>
        <v>11.03520719940723</v>
      </c>
      <c r="AD24">
        <f t="shared" si="1"/>
        <v>871.32315732344432</v>
      </c>
      <c r="AE24">
        <f>'IDT-1'!C24</f>
        <v>0</v>
      </c>
      <c r="AF24" s="26"/>
      <c r="AG24">
        <f t="shared" si="2"/>
        <v>871.32315732344432</v>
      </c>
      <c r="AI24" s="75">
        <f>PXIL!I24</f>
        <v>0</v>
      </c>
      <c r="AJ24" s="75">
        <f>PXIL!O24</f>
        <v>0</v>
      </c>
      <c r="AK24" s="75">
        <f>RTM_IEX!I24</f>
        <v>10.67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18.955771365149829</v>
      </c>
      <c r="F25">
        <f>GT_Spot!Q25</f>
        <v>0</v>
      </c>
      <c r="G25">
        <f>PPCL_NG!Q25</f>
        <v>20.89</v>
      </c>
      <c r="H25">
        <f>PPCL_Spot!Q25</f>
        <v>28.93</v>
      </c>
      <c r="I25">
        <f>Bawana_NG!Q25</f>
        <v>49.92</v>
      </c>
      <c r="J25">
        <f>Bawana_RLNG!Q25</f>
        <v>0</v>
      </c>
      <c r="K25">
        <f>Bawana_Spot!Q25</f>
        <v>52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686.63370354368158</v>
      </c>
      <c r="P25" s="77">
        <v>68.47</v>
      </c>
      <c r="Q25" s="77">
        <v>17.21</v>
      </c>
      <c r="R25" s="80">
        <v>0</v>
      </c>
      <c r="S25" s="80">
        <v>0</v>
      </c>
      <c r="T25" s="78">
        <f>SUMPRODUCT(LTA!F25:AJ25,LTA!F$101:AJ$101,LTA!F$104:AJ$104)</f>
        <v>0</v>
      </c>
      <c r="U25" s="78">
        <f>SUMPRODUCT(LTA!F25:AJ25,LTA!F$102:AJ$102,LTA!F$104:AJ$104)</f>
        <v>123.18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0</v>
      </c>
      <c r="AA25" s="117">
        <f>STOA!I25</f>
        <v>0.64</v>
      </c>
      <c r="AB25" s="117">
        <f>-STOA!O25</f>
        <v>-185</v>
      </c>
      <c r="AC25">
        <f t="shared" si="0"/>
        <v>11.118024970803853</v>
      </c>
      <c r="AD25">
        <f t="shared" si="1"/>
        <v>880.65144993802778</v>
      </c>
      <c r="AE25">
        <f>'IDT-1'!C25</f>
        <v>0</v>
      </c>
      <c r="AF25" s="26"/>
      <c r="AG25">
        <f t="shared" si="2"/>
        <v>880.65144993802778</v>
      </c>
      <c r="AI25" s="75">
        <f>PXIL!I25</f>
        <v>0</v>
      </c>
      <c r="AJ25" s="75">
        <f>PXIL!O25</f>
        <v>0</v>
      </c>
      <c r="AK25" s="75">
        <f>RTM_IEX!I25</f>
        <v>9.94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18.955771365149829</v>
      </c>
      <c r="F26">
        <f>GT_Spot!Q26</f>
        <v>0</v>
      </c>
      <c r="G26">
        <f>PPCL_NG!Q26</f>
        <v>20.89</v>
      </c>
      <c r="H26">
        <f>PPCL_Spot!Q26</f>
        <v>28.93</v>
      </c>
      <c r="I26">
        <f>Bawana_NG!Q26</f>
        <v>49.92</v>
      </c>
      <c r="J26">
        <f>Bawana_RLNG!Q26</f>
        <v>0</v>
      </c>
      <c r="K26">
        <f>Bawana_Spot!Q26</f>
        <v>52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686.57893394480186</v>
      </c>
      <c r="P26" s="77">
        <v>68.47</v>
      </c>
      <c r="Q26" s="77">
        <v>17.21</v>
      </c>
      <c r="R26" s="80">
        <v>0</v>
      </c>
      <c r="S26" s="80">
        <v>0</v>
      </c>
      <c r="T26" s="78">
        <f>SUMPRODUCT(LTA!F26:AJ26,LTA!F$101:AJ$101,LTA!F$104:AJ$104)</f>
        <v>0</v>
      </c>
      <c r="U26" s="78">
        <f>SUMPRODUCT(LTA!F26:AJ26,LTA!F$102:AJ$102,LTA!F$104:AJ$104)</f>
        <v>123.04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0</v>
      </c>
      <c r="AA26" s="117">
        <f>STOA!I26</f>
        <v>0.64</v>
      </c>
      <c r="AB26" s="117">
        <f>-STOA!O26</f>
        <v>-185</v>
      </c>
      <c r="AC26">
        <f t="shared" si="0"/>
        <v>11.071166998333711</v>
      </c>
      <c r="AD26">
        <f t="shared" si="1"/>
        <v>875.37353831161806</v>
      </c>
      <c r="AE26">
        <f>'IDT-1'!C26</f>
        <v>0</v>
      </c>
      <c r="AF26" s="26"/>
      <c r="AG26">
        <f t="shared" si="2"/>
        <v>875.37353831161806</v>
      </c>
      <c r="AI26" s="75">
        <f>PXIL!I26</f>
        <v>0</v>
      </c>
      <c r="AJ26" s="75">
        <f>PXIL!O26</f>
        <v>0</v>
      </c>
      <c r="AK26" s="75">
        <f>RTM_IEX!I26</f>
        <v>4.8099999999999996</v>
      </c>
      <c r="AL26" s="75">
        <f>RTM_IEX!O26</f>
        <v>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18.955771365149829</v>
      </c>
      <c r="F27">
        <f>GT_Spot!Q27</f>
        <v>0</v>
      </c>
      <c r="G27">
        <f>PPCL_NG!Q27</f>
        <v>20.89</v>
      </c>
      <c r="H27">
        <f>PPCL_Spot!Q27</f>
        <v>28.93</v>
      </c>
      <c r="I27">
        <f>Bawana_NG!Q27</f>
        <v>49.92</v>
      </c>
      <c r="J27">
        <f>Bawana_RLNG!Q27</f>
        <v>0</v>
      </c>
      <c r="K27">
        <f>Bawana_Spot!Q27</f>
        <v>52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691.43570936894423</v>
      </c>
      <c r="P27" s="77">
        <v>68.47</v>
      </c>
      <c r="Q27" s="77">
        <v>17.21</v>
      </c>
      <c r="R27" s="80">
        <v>0</v>
      </c>
      <c r="S27" s="80">
        <v>0</v>
      </c>
      <c r="T27" s="78">
        <f>SUMPRODUCT(LTA!F27:AJ27,LTA!F$101:AJ$101,LTA!F$104:AJ$104)</f>
        <v>0</v>
      </c>
      <c r="U27" s="78">
        <f>SUMPRODUCT(LTA!F27:AJ27,LTA!F$102:AJ$102,LTA!F$104:AJ$104)</f>
        <v>122.61000000000001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0</v>
      </c>
      <c r="AA27" s="117">
        <f>STOA!I27</f>
        <v>0.64</v>
      </c>
      <c r="AB27" s="117">
        <f>-STOA!O27</f>
        <v>-185</v>
      </c>
      <c r="AC27">
        <f t="shared" si="0"/>
        <v>11.345346622066163</v>
      </c>
      <c r="AD27">
        <f t="shared" si="1"/>
        <v>906.25613411202801</v>
      </c>
      <c r="AE27">
        <f>'IDT-1'!C27</f>
        <v>0</v>
      </c>
      <c r="AF27" s="26"/>
      <c r="AG27">
        <f t="shared" si="2"/>
        <v>906.25613411202801</v>
      </c>
      <c r="AI27" s="75">
        <f>PXIL!I27</f>
        <v>0</v>
      </c>
      <c r="AJ27" s="75">
        <f>PXIL!O27</f>
        <v>0</v>
      </c>
      <c r="AK27" s="75">
        <f>RTM_IEX!I27</f>
        <v>31.54</v>
      </c>
      <c r="AL27" s="75">
        <f>RTM_IEX!O27</f>
        <v>0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18.715560488346277</v>
      </c>
      <c r="F28">
        <f>GT_Spot!Q28</f>
        <v>0</v>
      </c>
      <c r="G28">
        <f>PPCL_NG!Q28</f>
        <v>20.89</v>
      </c>
      <c r="H28">
        <f>PPCL_Spot!Q28</f>
        <v>28.93</v>
      </c>
      <c r="I28">
        <f>Bawana_NG!Q28</f>
        <v>49.92</v>
      </c>
      <c r="J28">
        <f>Bawana_RLNG!Q28</f>
        <v>0</v>
      </c>
      <c r="K28">
        <f>Bawana_Spot!Q28</f>
        <v>52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692.45432514486504</v>
      </c>
      <c r="P28" s="77">
        <v>68.47</v>
      </c>
      <c r="Q28" s="77">
        <v>17.21</v>
      </c>
      <c r="R28" s="80">
        <v>0.28264150943396221</v>
      </c>
      <c r="S28" s="80">
        <v>0</v>
      </c>
      <c r="T28" s="78">
        <f>SUMPRODUCT(LTA!F28:AJ28,LTA!F$101:AJ$101,LTA!F$104:AJ$104)</f>
        <v>0.22</v>
      </c>
      <c r="U28" s="78">
        <f>SUMPRODUCT(LTA!F28:AJ28,LTA!F$102:AJ$102,LTA!F$104:AJ$104)</f>
        <v>124.55000000000001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0.64</v>
      </c>
      <c r="AB28" s="117">
        <f>-STOA!O28</f>
        <v>-185</v>
      </c>
      <c r="AC28">
        <f t="shared" si="0"/>
        <v>11.215027830461414</v>
      </c>
      <c r="AD28">
        <f t="shared" si="1"/>
        <v>891.57749931218405</v>
      </c>
      <c r="AE28">
        <f>'IDT-1'!C28</f>
        <v>15</v>
      </c>
      <c r="AF28" s="26"/>
      <c r="AG28">
        <f t="shared" si="2"/>
        <v>906.57749931218405</v>
      </c>
      <c r="AI28" s="75">
        <f>PXIL!I28</f>
        <v>0</v>
      </c>
      <c r="AJ28" s="75">
        <f>PXIL!O28</f>
        <v>0</v>
      </c>
      <c r="AK28" s="75">
        <f>RTM_IEX!I28</f>
        <v>13.51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18.955771365149829</v>
      </c>
      <c r="F29">
        <f>GT_Spot!Q29</f>
        <v>0</v>
      </c>
      <c r="G29">
        <f>PPCL_NG!Q29</f>
        <v>20.89</v>
      </c>
      <c r="H29">
        <f>PPCL_Spot!Q29</f>
        <v>28.93</v>
      </c>
      <c r="I29">
        <f>Bawana_NG!Q29</f>
        <v>49.92</v>
      </c>
      <c r="J29">
        <f>Bawana_RLNG!Q29</f>
        <v>0</v>
      </c>
      <c r="K29">
        <f>Bawana_Spot!Q29</f>
        <v>52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692.44825378286509</v>
      </c>
      <c r="P29" s="77">
        <v>68.47</v>
      </c>
      <c r="Q29" s="77">
        <v>17.21</v>
      </c>
      <c r="R29" s="80">
        <v>3.4900000000000007</v>
      </c>
      <c r="S29" s="80">
        <v>0</v>
      </c>
      <c r="T29" s="78">
        <f>SUMPRODUCT(LTA!F29:AJ29,LTA!F$101:AJ$101,LTA!F$104:AJ$104)</f>
        <v>0.92999999999999994</v>
      </c>
      <c r="U29" s="78">
        <f>SUMPRODUCT(LTA!F29:AJ29,LTA!F$102:AJ$102,LTA!F$104:AJ$104)</f>
        <v>124.54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0.94</v>
      </c>
      <c r="AB29" s="117">
        <f>-STOA!O29</f>
        <v>-185</v>
      </c>
      <c r="AC29">
        <f t="shared" si="0"/>
        <v>11.309025012908668</v>
      </c>
      <c r="AD29">
        <f t="shared" si="1"/>
        <v>902.16500013510631</v>
      </c>
      <c r="AE29">
        <f>'IDT-1'!C29</f>
        <v>15</v>
      </c>
      <c r="AF29" s="26"/>
      <c r="AG29">
        <f t="shared" si="2"/>
        <v>917.16500013510631</v>
      </c>
      <c r="AI29" s="75">
        <f>PXIL!I29</f>
        <v>0</v>
      </c>
      <c r="AJ29" s="75">
        <f>PXIL!O29</f>
        <v>0</v>
      </c>
      <c r="AK29" s="75">
        <f>RTM_IEX!I29</f>
        <v>19.75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18.693149528766348</v>
      </c>
      <c r="F30">
        <f>GT_Spot!Q30</f>
        <v>0</v>
      </c>
      <c r="G30">
        <f>PPCL_NG!Q30</f>
        <v>20.89</v>
      </c>
      <c r="H30">
        <f>PPCL_Spot!Q30</f>
        <v>28.93</v>
      </c>
      <c r="I30">
        <f>Bawana_NG!Q30</f>
        <v>49.92</v>
      </c>
      <c r="J30">
        <f>Bawana_RLNG!Q30</f>
        <v>0</v>
      </c>
      <c r="K30">
        <f>Bawana_Spot!Q30</f>
        <v>52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691.73233575063705</v>
      </c>
      <c r="P30" s="77">
        <v>68.47</v>
      </c>
      <c r="Q30" s="77">
        <v>17.21</v>
      </c>
      <c r="R30" s="80">
        <v>9.2200000000000006</v>
      </c>
      <c r="S30" s="80">
        <v>0</v>
      </c>
      <c r="T30" s="78">
        <f>SUMPRODUCT(LTA!F30:AJ30,LTA!F$101:AJ$101,LTA!F$104:AJ$104)</f>
        <v>2.4400000000000004</v>
      </c>
      <c r="U30" s="78">
        <f>SUMPRODUCT(LTA!F30:AJ30,LTA!F$102:AJ$102,LTA!F$104:AJ$104)</f>
        <v>124.34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1.24</v>
      </c>
      <c r="AB30" s="117">
        <f>-STOA!O30</f>
        <v>-185</v>
      </c>
      <c r="AC30">
        <f t="shared" si="0"/>
        <v>11.376885862064885</v>
      </c>
      <c r="AD30">
        <f t="shared" si="1"/>
        <v>909.80859941733854</v>
      </c>
      <c r="AE30">
        <f>'IDT-1'!C30</f>
        <v>5</v>
      </c>
      <c r="AF30" s="26"/>
      <c r="AG30">
        <f t="shared" si="2"/>
        <v>914.80859941733854</v>
      </c>
      <c r="AI30" s="75">
        <f>PXIL!I30</f>
        <v>0</v>
      </c>
      <c r="AJ30" s="75">
        <f>PXIL!O30</f>
        <v>0</v>
      </c>
      <c r="AK30" s="75">
        <f>RTM_IEX!I30</f>
        <v>21.1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18.693149528766348</v>
      </c>
      <c r="F31">
        <f>GT_Spot!Q31</f>
        <v>0</v>
      </c>
      <c r="G31">
        <f>PPCL_NG!Q31</f>
        <v>20.89</v>
      </c>
      <c r="H31">
        <f>PPCL_Spot!Q31</f>
        <v>28.93</v>
      </c>
      <c r="I31">
        <f>Bawana_NG!Q31</f>
        <v>49.92</v>
      </c>
      <c r="J31">
        <f>Bawana_RLNG!Q31</f>
        <v>0</v>
      </c>
      <c r="K31">
        <f>Bawana_Spot!Q31</f>
        <v>52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672.85488255582982</v>
      </c>
      <c r="P31" s="77">
        <v>68.47</v>
      </c>
      <c r="Q31" s="77">
        <v>17.21</v>
      </c>
      <c r="R31" s="80">
        <v>17.229999999999997</v>
      </c>
      <c r="S31" s="80">
        <v>0</v>
      </c>
      <c r="T31" s="78">
        <f>SUMPRODUCT(LTA!F31:AJ31,LTA!F$101:AJ$101,LTA!F$104:AJ$104)</f>
        <v>7.87</v>
      </c>
      <c r="U31" s="78">
        <f>SUMPRODUCT(LTA!F31:AJ31,LTA!F$102:AJ$102,LTA!F$104:AJ$104)</f>
        <v>123.2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1.54</v>
      </c>
      <c r="AB31" s="117">
        <f>-STOA!O31</f>
        <v>-185</v>
      </c>
      <c r="AC31">
        <f t="shared" si="0"/>
        <v>11.222204273950581</v>
      </c>
      <c r="AD31">
        <f t="shared" si="1"/>
        <v>892.38582781064542</v>
      </c>
      <c r="AE31">
        <f>'IDT-1'!C31</f>
        <v>0</v>
      </c>
      <c r="AF31" s="26"/>
      <c r="AG31">
        <f t="shared" si="2"/>
        <v>892.38582781064542</v>
      </c>
      <c r="AI31" s="75">
        <f>PXIL!I31</f>
        <v>0</v>
      </c>
      <c r="AJ31" s="75">
        <f>PXIL!O31</f>
        <v>0</v>
      </c>
      <c r="AK31" s="75">
        <f>RTM_IEX!I31</f>
        <v>9.8000000000000007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18.693149528766348</v>
      </c>
      <c r="F32">
        <f>GT_Spot!Q32</f>
        <v>0</v>
      </c>
      <c r="G32">
        <f>PPCL_NG!Q32</f>
        <v>20.89</v>
      </c>
      <c r="H32">
        <f>PPCL_Spot!Q32</f>
        <v>28.93</v>
      </c>
      <c r="I32">
        <f>Bawana_NG!Q32</f>
        <v>49.92</v>
      </c>
      <c r="J32">
        <f>Bawana_RLNG!Q32</f>
        <v>0</v>
      </c>
      <c r="K32">
        <f>Bawana_Spot!Q32</f>
        <v>52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665.4237995645309</v>
      </c>
      <c r="P32" s="77">
        <v>68.47</v>
      </c>
      <c r="Q32" s="77">
        <v>17.21</v>
      </c>
      <c r="R32" s="80">
        <v>23.75</v>
      </c>
      <c r="S32" s="80">
        <v>0</v>
      </c>
      <c r="T32" s="78">
        <f>SUMPRODUCT(LTA!F32:AJ32,LTA!F$101:AJ$101,LTA!F$104:AJ$104)</f>
        <v>14.95</v>
      </c>
      <c r="U32" s="78">
        <f>SUMPRODUCT(LTA!F32:AJ32,LTA!F$102:AJ$102,LTA!F$104:AJ$104)</f>
        <v>121.53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2.14</v>
      </c>
      <c r="AB32" s="117">
        <f>-STOA!O32</f>
        <v>-185</v>
      </c>
      <c r="AC32">
        <f t="shared" si="0"/>
        <v>11.427322743627153</v>
      </c>
      <c r="AD32">
        <f t="shared" si="1"/>
        <v>915.48962634967029</v>
      </c>
      <c r="AE32">
        <f>'IDT-1'!C32</f>
        <v>0</v>
      </c>
      <c r="AF32" s="26"/>
      <c r="AG32">
        <f t="shared" si="2"/>
        <v>915.48962634967029</v>
      </c>
      <c r="AI32" s="75">
        <f>PXIL!I32</f>
        <v>0</v>
      </c>
      <c r="AJ32" s="75">
        <f>PXIL!O32</f>
        <v>0</v>
      </c>
      <c r="AK32" s="75">
        <f>RTM_IEX!I32</f>
        <v>28.01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18.693149528766348</v>
      </c>
      <c r="F33">
        <f>GT_Spot!Q33</f>
        <v>0</v>
      </c>
      <c r="G33">
        <f>PPCL_NG!Q33</f>
        <v>20.89</v>
      </c>
      <c r="H33">
        <f>PPCL_Spot!Q33</f>
        <v>28.93</v>
      </c>
      <c r="I33">
        <f>Bawana_NG!Q33</f>
        <v>49.92</v>
      </c>
      <c r="J33">
        <f>Bawana_RLNG!Q33</f>
        <v>0</v>
      </c>
      <c r="K33">
        <f>Bawana_Spot!Q33</f>
        <v>52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658.17890005809841</v>
      </c>
      <c r="P33" s="77">
        <v>68.47</v>
      </c>
      <c r="Q33" s="77">
        <v>17.21</v>
      </c>
      <c r="R33" s="80">
        <v>23.749999999999996</v>
      </c>
      <c r="S33" s="80">
        <v>0</v>
      </c>
      <c r="T33" s="78">
        <f>SUMPRODUCT(LTA!F33:AJ33,LTA!F$101:AJ$101,LTA!F$104:AJ$104)</f>
        <v>23.400000000000002</v>
      </c>
      <c r="U33" s="78">
        <f>SUMPRODUCT(LTA!F33:AJ33,LTA!F$102:AJ$102,LTA!F$104:AJ$104)</f>
        <v>123.04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-5</v>
      </c>
      <c r="AA33" s="117">
        <f>STOA!I33</f>
        <v>2.74</v>
      </c>
      <c r="AB33" s="117">
        <f>-STOA!O33</f>
        <v>-185</v>
      </c>
      <c r="AC33">
        <f t="shared" si="0"/>
        <v>11.424502265581522</v>
      </c>
      <c r="AD33">
        <f t="shared" si="1"/>
        <v>905.12754732128337</v>
      </c>
      <c r="AE33">
        <f>'IDT-1'!C33</f>
        <v>0</v>
      </c>
      <c r="AF33" s="26"/>
      <c r="AG33">
        <f t="shared" si="2"/>
        <v>905.12754732128337</v>
      </c>
      <c r="AI33" s="75">
        <f>PXIL!I33</f>
        <v>0</v>
      </c>
      <c r="AJ33" s="75">
        <f>PXIL!O33</f>
        <v>0</v>
      </c>
      <c r="AK33" s="75">
        <f>RTM_IEX!I33</f>
        <v>19.329999999999998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18.693149528766348</v>
      </c>
      <c r="F34">
        <f>GT_Spot!Q34</f>
        <v>0</v>
      </c>
      <c r="G34">
        <f>PPCL_NG!Q34</f>
        <v>20.89</v>
      </c>
      <c r="H34">
        <f>PPCL_Spot!Q34</f>
        <v>28.93</v>
      </c>
      <c r="I34">
        <f>Bawana_NG!Q34</f>
        <v>49.92</v>
      </c>
      <c r="J34">
        <f>Bawana_RLNG!Q34</f>
        <v>0</v>
      </c>
      <c r="K34">
        <f>Bawana_Spot!Q34</f>
        <v>52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656.43540223886123</v>
      </c>
      <c r="P34" s="77">
        <v>68.47</v>
      </c>
      <c r="Q34" s="77">
        <v>17.21</v>
      </c>
      <c r="R34" s="80">
        <v>23.749999999999996</v>
      </c>
      <c r="S34" s="80">
        <v>0</v>
      </c>
      <c r="T34" s="78">
        <f>SUMPRODUCT(LTA!F34:AJ34,LTA!F$101:AJ$101,LTA!F$104:AJ$104)</f>
        <v>32.32</v>
      </c>
      <c r="U34" s="78">
        <f>SUMPRODUCT(LTA!F34:AJ34,LTA!F$102:AJ$102,LTA!F$104:AJ$104)</f>
        <v>122.37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-25</v>
      </c>
      <c r="AA34" s="117">
        <f>STOA!I34</f>
        <v>3.3400000000000003</v>
      </c>
      <c r="AB34" s="117">
        <f>-STOA!O34</f>
        <v>-185</v>
      </c>
      <c r="AC34">
        <f t="shared" si="0"/>
        <v>11.661082035216142</v>
      </c>
      <c r="AD34">
        <f t="shared" si="1"/>
        <v>891.59746973241147</v>
      </c>
      <c r="AE34">
        <f>'IDT-1'!C34</f>
        <v>0</v>
      </c>
      <c r="AF34" s="26"/>
      <c r="AG34">
        <f t="shared" si="2"/>
        <v>891.59746973241147</v>
      </c>
      <c r="AI34" s="75">
        <f>PXIL!I34</f>
        <v>0</v>
      </c>
      <c r="AJ34" s="75">
        <f>PXIL!O34</f>
        <v>0</v>
      </c>
      <c r="AK34" s="75">
        <f>RTM_IEX!I34</f>
        <v>18.93</v>
      </c>
      <c r="AL34" s="75">
        <f>RTM_IEX!O34</f>
        <v>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18.693149528766348</v>
      </c>
      <c r="F35">
        <f>GT_Spot!Q35</f>
        <v>0</v>
      </c>
      <c r="G35">
        <f>PPCL_NG!Q35</f>
        <v>20.89</v>
      </c>
      <c r="H35">
        <f>PPCL_Spot!Q35</f>
        <v>28.93</v>
      </c>
      <c r="I35">
        <f>Bawana_NG!Q35</f>
        <v>49.92</v>
      </c>
      <c r="J35">
        <f>Bawana_RLNG!Q35</f>
        <v>0</v>
      </c>
      <c r="K35">
        <f>Bawana_Spot!Q35</f>
        <v>52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656.42720864905664</v>
      </c>
      <c r="P35" s="77">
        <v>68.47</v>
      </c>
      <c r="Q35" s="77">
        <v>17.21</v>
      </c>
      <c r="R35" s="80">
        <v>23.749999999999996</v>
      </c>
      <c r="S35" s="80">
        <v>0</v>
      </c>
      <c r="T35" s="78">
        <f>SUMPRODUCT(LTA!F35:AJ35,LTA!F$101:AJ$101,LTA!F$104:AJ$104)</f>
        <v>43.620000000000005</v>
      </c>
      <c r="U35" s="78">
        <f>SUMPRODUCT(LTA!F35:AJ35,LTA!F$102:AJ$102,LTA!F$104:AJ$104)</f>
        <v>120.64000000000001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-35</v>
      </c>
      <c r="AA35" s="117">
        <f>STOA!I35</f>
        <v>4.54</v>
      </c>
      <c r="AB35" s="117">
        <f>-STOA!O35</f>
        <v>-185</v>
      </c>
      <c r="AC35">
        <f t="shared" si="0"/>
        <v>11.921919206847813</v>
      </c>
      <c r="AD35">
        <f t="shared" si="1"/>
        <v>900.88843897097513</v>
      </c>
      <c r="AE35">
        <f>'IDT-1'!C35</f>
        <v>0</v>
      </c>
      <c r="AF35" s="26"/>
      <c r="AG35">
        <f t="shared" si="2"/>
        <v>900.88843897097513</v>
      </c>
      <c r="AI35" s="75">
        <f>PXIL!I35</f>
        <v>0</v>
      </c>
      <c r="AJ35" s="75">
        <f>PXIL!O35</f>
        <v>0</v>
      </c>
      <c r="AK35" s="75">
        <f>RTM_IEX!I35</f>
        <v>27.72</v>
      </c>
      <c r="AL35" s="75">
        <f>RTM_IEX!O35</f>
        <v>0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18.693149528766348</v>
      </c>
      <c r="F36">
        <f>GT_Spot!Q36</f>
        <v>0</v>
      </c>
      <c r="G36">
        <f>PPCL_NG!Q36</f>
        <v>20.89</v>
      </c>
      <c r="H36">
        <f>PPCL_Spot!Q36</f>
        <v>28.93</v>
      </c>
      <c r="I36">
        <f>Bawana_NG!Q36</f>
        <v>49.92</v>
      </c>
      <c r="J36">
        <f>Bawana_RLNG!Q36</f>
        <v>0</v>
      </c>
      <c r="K36">
        <f>Bawana_Spot!Q36</f>
        <v>52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656.42502689245407</v>
      </c>
      <c r="P36" s="77">
        <v>68.47</v>
      </c>
      <c r="Q36" s="77">
        <v>17.21</v>
      </c>
      <c r="R36" s="80">
        <v>23.749999999999996</v>
      </c>
      <c r="S36" s="80">
        <v>0</v>
      </c>
      <c r="T36" s="78">
        <f>SUMPRODUCT(LTA!F36:AJ36,LTA!F$101:AJ$101,LTA!F$104:AJ$104)</f>
        <v>55.53</v>
      </c>
      <c r="U36" s="78">
        <f>SUMPRODUCT(LTA!F36:AJ36,LTA!F$102:AJ$102,LTA!F$104:AJ$104)</f>
        <v>119.27000000000001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-45</v>
      </c>
      <c r="AA36" s="117">
        <f>STOA!I36</f>
        <v>5.4399999999999995</v>
      </c>
      <c r="AB36" s="117">
        <f>-STOA!O36</f>
        <v>-185</v>
      </c>
      <c r="AC36">
        <f t="shared" si="0"/>
        <v>11.956198557833616</v>
      </c>
      <c r="AD36">
        <f t="shared" si="1"/>
        <v>864.57197786338679</v>
      </c>
      <c r="AE36">
        <f>'IDT-1'!C36</f>
        <v>0</v>
      </c>
      <c r="AF36" s="26"/>
      <c r="AG36">
        <f t="shared" si="2"/>
        <v>864.57197786338679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-10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18.693149528766348</v>
      </c>
      <c r="F37">
        <f>GT_Spot!Q37</f>
        <v>0</v>
      </c>
      <c r="G37">
        <f>PPCL_NG!Q37</f>
        <v>20.89</v>
      </c>
      <c r="H37">
        <f>PPCL_Spot!Q37</f>
        <v>28.93</v>
      </c>
      <c r="I37">
        <f>Bawana_NG!Q37</f>
        <v>49.92</v>
      </c>
      <c r="J37">
        <f>Bawana_RLNG!Q37</f>
        <v>0</v>
      </c>
      <c r="K37">
        <f>Bawana_Spot!Q37</f>
        <v>52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656.43003249626895</v>
      </c>
      <c r="P37" s="77">
        <v>68.47</v>
      </c>
      <c r="Q37" s="77">
        <v>17.21</v>
      </c>
      <c r="R37" s="80">
        <v>23.749999999999996</v>
      </c>
      <c r="S37" s="80">
        <v>0</v>
      </c>
      <c r="T37" s="78">
        <f>SUMPRODUCT(LTA!F37:AJ37,LTA!F$101:AJ$101,LTA!F$104:AJ$104)</f>
        <v>69.11</v>
      </c>
      <c r="U37" s="78">
        <f>SUMPRODUCT(LTA!F37:AJ37,LTA!F$102:AJ$102,LTA!F$104:AJ$104)</f>
        <v>117.81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-80</v>
      </c>
      <c r="AA37" s="117">
        <f>STOA!I37</f>
        <v>6.64</v>
      </c>
      <c r="AB37" s="117">
        <f>-STOA!O37</f>
        <v>-185</v>
      </c>
      <c r="AC37">
        <f t="shared" si="0"/>
        <v>12.934291795202073</v>
      </c>
      <c r="AD37">
        <f t="shared" si="1"/>
        <v>924.51889022983346</v>
      </c>
      <c r="AE37">
        <f>'IDT-1'!C37</f>
        <v>0</v>
      </c>
      <c r="AF37" s="26"/>
      <c r="AG37">
        <f t="shared" si="2"/>
        <v>924.51889022983346</v>
      </c>
      <c r="AI37" s="75">
        <f>PXIL!I37</f>
        <v>0</v>
      </c>
      <c r="AJ37" s="75">
        <f>PXIL!O37</f>
        <v>0</v>
      </c>
      <c r="AK37" s="75">
        <f>RTM_IEX!I37</f>
        <v>72.599999999999994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18.693149528766348</v>
      </c>
      <c r="F38">
        <f>GT_Spot!Q38</f>
        <v>0</v>
      </c>
      <c r="G38">
        <f>PPCL_NG!Q38</f>
        <v>20.89</v>
      </c>
      <c r="H38">
        <f>PPCL_Spot!Q38</f>
        <v>28.93</v>
      </c>
      <c r="I38">
        <f>Bawana_NG!Q38</f>
        <v>49.92</v>
      </c>
      <c r="J38">
        <f>Bawana_RLNG!Q38</f>
        <v>0</v>
      </c>
      <c r="K38">
        <f>Bawana_Spot!Q38</f>
        <v>52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657.52626866733965</v>
      </c>
      <c r="P38" s="77">
        <v>68.47</v>
      </c>
      <c r="Q38" s="77">
        <v>17.21</v>
      </c>
      <c r="R38" s="80">
        <v>23.749999999999996</v>
      </c>
      <c r="S38" s="80">
        <v>0</v>
      </c>
      <c r="T38" s="78">
        <f>SUMPRODUCT(LTA!F38:AJ38,LTA!F$101:AJ$101,LTA!F$104:AJ$104)</f>
        <v>81.05</v>
      </c>
      <c r="U38" s="78">
        <f>SUMPRODUCT(LTA!F38:AJ38,LTA!F$102:AJ$102,LTA!F$104:AJ$104)</f>
        <v>116.62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-95</v>
      </c>
      <c r="AA38" s="117">
        <f>STOA!I38</f>
        <v>8.14</v>
      </c>
      <c r="AB38" s="117">
        <f>-STOA!O38</f>
        <v>-185</v>
      </c>
      <c r="AC38">
        <f t="shared" si="0"/>
        <v>13.184822586340426</v>
      </c>
      <c r="AD38">
        <f t="shared" si="1"/>
        <v>922.60459560976574</v>
      </c>
      <c r="AE38">
        <f>'IDT-1'!C38</f>
        <v>0</v>
      </c>
      <c r="AF38" s="26"/>
      <c r="AG38">
        <f t="shared" si="2"/>
        <v>922.60459560976574</v>
      </c>
      <c r="AI38" s="75">
        <f>PXIL!I38</f>
        <v>0</v>
      </c>
      <c r="AJ38" s="75">
        <f>PXIL!O38</f>
        <v>0</v>
      </c>
      <c r="AK38" s="75">
        <f>RTM_IEX!I38</f>
        <v>72.59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18.614826276550847</v>
      </c>
      <c r="F39">
        <f>GT_Spot!Q39</f>
        <v>0</v>
      </c>
      <c r="G39">
        <f>PPCL_NG!Q39</f>
        <v>20.89</v>
      </c>
      <c r="H39">
        <f>PPCL_Spot!Q39</f>
        <v>28.93</v>
      </c>
      <c r="I39">
        <f>Bawana_NG!Q39</f>
        <v>49.92</v>
      </c>
      <c r="J39">
        <f>Bawana_RLNG!Q39</f>
        <v>0</v>
      </c>
      <c r="K39">
        <f>Bawana_Spot!Q39</f>
        <v>52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657.0361903590283</v>
      </c>
      <c r="P39" s="77">
        <v>68.47</v>
      </c>
      <c r="Q39" s="77">
        <v>17.21</v>
      </c>
      <c r="R39" s="80">
        <v>23.749999999999996</v>
      </c>
      <c r="S39" s="80">
        <v>0</v>
      </c>
      <c r="T39" s="78">
        <f>SUMPRODUCT(LTA!F39:AJ39,LTA!F$101:AJ$101,LTA!F$104:AJ$104)</f>
        <v>89.65</v>
      </c>
      <c r="U39" s="78">
        <f>SUMPRODUCT(LTA!F39:AJ39,LTA!F$102:AJ$102,LTA!F$104:AJ$104)</f>
        <v>115.85000000000001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-190</v>
      </c>
      <c r="AA39" s="117">
        <f>STOA!I39</f>
        <v>9.0400000000000009</v>
      </c>
      <c r="AB39" s="117">
        <f>-STOA!O39</f>
        <v>-85</v>
      </c>
      <c r="AC39">
        <f t="shared" si="0"/>
        <v>12.91419801499681</v>
      </c>
      <c r="AD39">
        <f t="shared" si="1"/>
        <v>902.16681862058226</v>
      </c>
      <c r="AE39">
        <f>'IDT-1'!C39</f>
        <v>0</v>
      </c>
      <c r="AF39" s="26"/>
      <c r="AG39">
        <f t="shared" si="2"/>
        <v>902.16681862058226</v>
      </c>
      <c r="AI39" s="75">
        <f>PXIL!I39</f>
        <v>0</v>
      </c>
      <c r="AJ39" s="75">
        <f>PXIL!O39</f>
        <v>0</v>
      </c>
      <c r="AK39" s="75">
        <f>RTM_IEX!I39</f>
        <v>38.72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18.614826276550847</v>
      </c>
      <c r="F40">
        <f>GT_Spot!Q40</f>
        <v>0</v>
      </c>
      <c r="G40">
        <f>PPCL_NG!Q40</f>
        <v>20.89</v>
      </c>
      <c r="H40">
        <f>PPCL_Spot!Q40</f>
        <v>28.93</v>
      </c>
      <c r="I40">
        <f>Bawana_NG!Q40</f>
        <v>49.92</v>
      </c>
      <c r="J40">
        <f>Bawana_RLNG!Q40</f>
        <v>0</v>
      </c>
      <c r="K40">
        <f>Bawana_Spot!Q40</f>
        <v>52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655.74487666708194</v>
      </c>
      <c r="P40" s="77">
        <v>68.47</v>
      </c>
      <c r="Q40" s="77">
        <v>17.21</v>
      </c>
      <c r="R40" s="80">
        <v>23.749999999999996</v>
      </c>
      <c r="S40" s="80">
        <v>0</v>
      </c>
      <c r="T40" s="78">
        <f>SUMPRODUCT(LTA!F40:AJ40,LTA!F$101:AJ$101,LTA!F$104:AJ$104)</f>
        <v>98.22</v>
      </c>
      <c r="U40" s="78">
        <f>SUMPRODUCT(LTA!F40:AJ40,LTA!F$102:AJ$102,LTA!F$104:AJ$104)</f>
        <v>116.47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-175</v>
      </c>
      <c r="AA40" s="117">
        <f>STOA!I40</f>
        <v>9.9400000000000013</v>
      </c>
      <c r="AB40" s="117">
        <f>-STOA!O40</f>
        <v>-85</v>
      </c>
      <c r="AC40">
        <f t="shared" si="0"/>
        <v>12.943638541674753</v>
      </c>
      <c r="AD40">
        <f t="shared" si="1"/>
        <v>935.61606440195817</v>
      </c>
      <c r="AE40">
        <f>'IDT-1'!C40</f>
        <v>0</v>
      </c>
      <c r="AF40" s="26"/>
      <c r="AG40">
        <f t="shared" si="2"/>
        <v>935.61606440195817</v>
      </c>
      <c r="AI40" s="75">
        <f>PXIL!I40</f>
        <v>0</v>
      </c>
      <c r="AJ40" s="75">
        <f>PXIL!O40</f>
        <v>0</v>
      </c>
      <c r="AK40" s="75">
        <f>RTM_IEX!I40</f>
        <v>48.4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18.086979166666662</v>
      </c>
      <c r="F41">
        <f>GT_Spot!Q41</f>
        <v>0</v>
      </c>
      <c r="G41">
        <f>PPCL_NG!Q41</f>
        <v>20.89</v>
      </c>
      <c r="H41">
        <f>PPCL_Spot!Q41</f>
        <v>28.93</v>
      </c>
      <c r="I41">
        <f>Bawana_NG!Q41</f>
        <v>49.92</v>
      </c>
      <c r="J41">
        <f>Bawana_RLNG!Q41</f>
        <v>0</v>
      </c>
      <c r="K41">
        <f>Bawana_Spot!Q41</f>
        <v>52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657.15572248400508</v>
      </c>
      <c r="P41" s="77">
        <v>68.47</v>
      </c>
      <c r="Q41" s="77">
        <v>17.21</v>
      </c>
      <c r="R41" s="80">
        <v>23.749999999999996</v>
      </c>
      <c r="S41" s="80">
        <v>0</v>
      </c>
      <c r="T41" s="78">
        <f>SUMPRODUCT(LTA!F41:AJ41,LTA!F$101:AJ$101,LTA!F$104:AJ$104)</f>
        <v>106.94999999999999</v>
      </c>
      <c r="U41" s="78">
        <f>SUMPRODUCT(LTA!F41:AJ41,LTA!F$102:AJ$102,LTA!F$104:AJ$104)</f>
        <v>116.83000000000001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-160</v>
      </c>
      <c r="AA41" s="117">
        <f>STOA!I41</f>
        <v>10.540000000000001</v>
      </c>
      <c r="AB41" s="117">
        <f>-STOA!O41</f>
        <v>-85</v>
      </c>
      <c r="AC41">
        <f t="shared" si="0"/>
        <v>12.477589017463766</v>
      </c>
      <c r="AD41">
        <f t="shared" si="1"/>
        <v>913.255112633208</v>
      </c>
      <c r="AE41">
        <f>'IDT-1'!C41</f>
        <v>0</v>
      </c>
      <c r="AF41" s="26"/>
      <c r="AG41">
        <f t="shared" si="2"/>
        <v>913.255112633208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18.086979166666662</v>
      </c>
      <c r="F42">
        <f>GT_Spot!Q42</f>
        <v>0</v>
      </c>
      <c r="G42">
        <f>PPCL_NG!Q42</f>
        <v>20.89</v>
      </c>
      <c r="H42">
        <f>PPCL_Spot!Q42</f>
        <v>28.93</v>
      </c>
      <c r="I42">
        <f>Bawana_NG!Q42</f>
        <v>49.92</v>
      </c>
      <c r="J42">
        <f>Bawana_RLNG!Q42</f>
        <v>0</v>
      </c>
      <c r="K42">
        <f>Bawana_Spot!Q42</f>
        <v>52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656.87954529851868</v>
      </c>
      <c r="P42" s="77">
        <v>68.47</v>
      </c>
      <c r="Q42" s="77">
        <v>17.21</v>
      </c>
      <c r="R42" s="80">
        <v>23.749999999999996</v>
      </c>
      <c r="S42" s="80">
        <v>0</v>
      </c>
      <c r="T42" s="78">
        <f>SUMPRODUCT(LTA!F42:AJ42,LTA!F$101:AJ$101,LTA!F$104:AJ$104)</f>
        <v>114.8</v>
      </c>
      <c r="U42" s="78">
        <f>SUMPRODUCT(LTA!F42:AJ42,LTA!F$102:AJ$102,LTA!F$104:AJ$104)</f>
        <v>117.13000000000001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-150</v>
      </c>
      <c r="AA42" s="117">
        <f>STOA!I42</f>
        <v>11.74</v>
      </c>
      <c r="AB42" s="117">
        <f>-STOA!O42</f>
        <v>-85</v>
      </c>
      <c r="AC42">
        <f t="shared" si="0"/>
        <v>12.468657383009534</v>
      </c>
      <c r="AD42">
        <f t="shared" si="1"/>
        <v>932.33786708217599</v>
      </c>
      <c r="AE42">
        <f>'IDT-1'!C42</f>
        <v>0</v>
      </c>
      <c r="AF42" s="26"/>
      <c r="AG42">
        <f t="shared" si="2"/>
        <v>932.33786708217599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18.086979166666662</v>
      </c>
      <c r="F43">
        <f>GT_Spot!Q43</f>
        <v>0</v>
      </c>
      <c r="G43">
        <f>PPCL_NG!Q43</f>
        <v>20.89</v>
      </c>
      <c r="H43">
        <f>PPCL_Spot!Q43</f>
        <v>28.93</v>
      </c>
      <c r="I43">
        <f>Bawana_NG!Q43</f>
        <v>49.92</v>
      </c>
      <c r="J43">
        <f>Bawana_RLNG!Q43</f>
        <v>0</v>
      </c>
      <c r="K43">
        <f>Bawana_Spot!Q43</f>
        <v>52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654.67671020341697</v>
      </c>
      <c r="P43" s="77">
        <v>68.47</v>
      </c>
      <c r="Q43" s="77">
        <v>17.21</v>
      </c>
      <c r="R43" s="80">
        <v>23.749999999999996</v>
      </c>
      <c r="S43" s="80">
        <v>0</v>
      </c>
      <c r="T43" s="78">
        <f>SUMPRODUCT(LTA!F43:AJ43,LTA!F$101:AJ$101,LTA!F$104:AJ$104)</f>
        <v>123.78</v>
      </c>
      <c r="U43" s="78">
        <f>SUMPRODUCT(LTA!F43:AJ43,LTA!F$102:AJ$102,LTA!F$104:AJ$104)</f>
        <v>117.48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-140</v>
      </c>
      <c r="AA43" s="117">
        <f>STOA!I43</f>
        <v>12.040000000000001</v>
      </c>
      <c r="AB43" s="117">
        <f>-STOA!O43</f>
        <v>-85</v>
      </c>
      <c r="AC43">
        <f t="shared" si="0"/>
        <v>12.530419158950686</v>
      </c>
      <c r="AD43">
        <f t="shared" si="1"/>
        <v>959.38327021113298</v>
      </c>
      <c r="AE43">
        <f>'IDT-1'!C43</f>
        <v>0</v>
      </c>
      <c r="AF43" s="26"/>
      <c r="AG43">
        <f t="shared" si="2"/>
        <v>959.38327021113298</v>
      </c>
      <c r="AI43" s="75">
        <f>PXIL!I43</f>
        <v>0</v>
      </c>
      <c r="AJ43" s="75">
        <f>PXIL!O43</f>
        <v>0</v>
      </c>
      <c r="AK43" s="75">
        <f>RTM_IEX!I43</f>
        <v>9.68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18.086979166666662</v>
      </c>
      <c r="F44">
        <f>GT_Spot!Q44</f>
        <v>0</v>
      </c>
      <c r="G44">
        <f>PPCL_NG!Q44</f>
        <v>20.89</v>
      </c>
      <c r="H44">
        <f>PPCL_Spot!Q44</f>
        <v>28.93</v>
      </c>
      <c r="I44">
        <f>Bawana_NG!Q44</f>
        <v>49.92</v>
      </c>
      <c r="J44">
        <f>Bawana_RLNG!Q44</f>
        <v>0</v>
      </c>
      <c r="K44">
        <f>Bawana_Spot!Q44</f>
        <v>52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653.25234039019369</v>
      </c>
      <c r="P44" s="77">
        <v>68.47</v>
      </c>
      <c r="Q44" s="77">
        <v>17.21</v>
      </c>
      <c r="R44" s="80">
        <v>23.749999999999996</v>
      </c>
      <c r="S44" s="80">
        <v>0</v>
      </c>
      <c r="T44" s="78">
        <f>SUMPRODUCT(LTA!F44:AJ44,LTA!F$101:AJ$101,LTA!F$104:AJ$104)</f>
        <v>129.34</v>
      </c>
      <c r="U44" s="78">
        <f>SUMPRODUCT(LTA!F44:AJ44,LTA!F$102:AJ$102,LTA!F$104:AJ$104)</f>
        <v>117.73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-125</v>
      </c>
      <c r="AA44" s="117">
        <f>STOA!I44</f>
        <v>12.040000000000001</v>
      </c>
      <c r="AB44" s="117">
        <f>-STOA!O44</f>
        <v>-85</v>
      </c>
      <c r="AC44">
        <f t="shared" si="0"/>
        <v>12.435840791761388</v>
      </c>
      <c r="AD44">
        <f t="shared" si="1"/>
        <v>978.86347876509888</v>
      </c>
      <c r="AE44">
        <f>'IDT-1'!C44</f>
        <v>0</v>
      </c>
      <c r="AF44" s="26"/>
      <c r="AG44">
        <f t="shared" si="2"/>
        <v>978.86347876509888</v>
      </c>
      <c r="AI44" s="75">
        <f>PXIL!I44</f>
        <v>0</v>
      </c>
      <c r="AJ44" s="75">
        <f>PXIL!O44</f>
        <v>0</v>
      </c>
      <c r="AK44" s="75">
        <f>RTM_IEX!I44</f>
        <v>9.68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18.086979166666662</v>
      </c>
      <c r="F45">
        <f>GT_Spot!Q45</f>
        <v>0</v>
      </c>
      <c r="G45">
        <f>PPCL_NG!Q45</f>
        <v>20.89</v>
      </c>
      <c r="H45">
        <f>PPCL_Spot!Q45</f>
        <v>28.93</v>
      </c>
      <c r="I45">
        <f>Bawana_NG!Q45</f>
        <v>49.92</v>
      </c>
      <c r="J45">
        <f>Bawana_RLNG!Q45</f>
        <v>0</v>
      </c>
      <c r="K45">
        <f>Bawana_Spot!Q45</f>
        <v>52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647.46396202029825</v>
      </c>
      <c r="P45" s="77">
        <v>68.47</v>
      </c>
      <c r="Q45" s="77">
        <v>17.21</v>
      </c>
      <c r="R45" s="80">
        <v>23.749999999999996</v>
      </c>
      <c r="S45" s="80">
        <v>0</v>
      </c>
      <c r="T45" s="78">
        <f>SUMPRODUCT(LTA!F45:AJ45,LTA!F$101:AJ$101,LTA!F$104:AJ$104)</f>
        <v>133.05000000000001</v>
      </c>
      <c r="U45" s="78">
        <f>SUMPRODUCT(LTA!F45:AJ45,LTA!F$102:AJ$102,LTA!F$104:AJ$104)</f>
        <v>118.12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-105</v>
      </c>
      <c r="AA45" s="117">
        <f>STOA!I45</f>
        <v>13.24</v>
      </c>
      <c r="AB45" s="117">
        <f>-STOA!O45</f>
        <v>-85</v>
      </c>
      <c r="AC45">
        <f t="shared" si="0"/>
        <v>12.612702887772167</v>
      </c>
      <c r="AD45">
        <f t="shared" si="1"/>
        <v>938.51823829919283</v>
      </c>
      <c r="AE45">
        <f>'IDT-1'!C45</f>
        <v>0</v>
      </c>
      <c r="AF45" s="26"/>
      <c r="AG45">
        <f t="shared" si="2"/>
        <v>938.51823829919283</v>
      </c>
      <c r="AI45" s="75">
        <f>PXIL!I45</f>
        <v>0</v>
      </c>
      <c r="AJ45" s="75">
        <f>PXIL!O45</f>
        <v>0</v>
      </c>
      <c r="AK45" s="75">
        <f>RTM_IEX!I45</f>
        <v>0</v>
      </c>
      <c r="AL45" s="75">
        <f>RTM_IEX!O45</f>
        <v>-50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18.086979166666662</v>
      </c>
      <c r="F46">
        <f>GT_Spot!Q46</f>
        <v>0</v>
      </c>
      <c r="G46">
        <f>PPCL_NG!Q46</f>
        <v>20.89</v>
      </c>
      <c r="H46">
        <f>PPCL_Spot!Q46</f>
        <v>28.93</v>
      </c>
      <c r="I46">
        <f>Bawana_NG!Q46</f>
        <v>49.92</v>
      </c>
      <c r="J46">
        <f>Bawana_RLNG!Q46</f>
        <v>0</v>
      </c>
      <c r="K46">
        <f>Bawana_Spot!Q46</f>
        <v>52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647.44993657192936</v>
      </c>
      <c r="P46" s="77">
        <v>68.47</v>
      </c>
      <c r="Q46" s="77">
        <v>17.21</v>
      </c>
      <c r="R46" s="80">
        <v>23.749999999999996</v>
      </c>
      <c r="S46" s="80">
        <v>0</v>
      </c>
      <c r="T46" s="78">
        <f>SUMPRODUCT(LTA!F46:AJ46,LTA!F$101:AJ$101,LTA!F$104:AJ$104)</f>
        <v>135.88999999999999</v>
      </c>
      <c r="U46" s="78">
        <f>SUMPRODUCT(LTA!F46:AJ46,LTA!F$102:AJ$102,LTA!F$104:AJ$104)</f>
        <v>118.60000000000001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-95</v>
      </c>
      <c r="AA46" s="117">
        <f>STOA!I46</f>
        <v>13.540000000000001</v>
      </c>
      <c r="AB46" s="117">
        <f>-STOA!O46</f>
        <v>-85</v>
      </c>
      <c r="AC46">
        <f t="shared" si="0"/>
        <v>12.333701000549686</v>
      </c>
      <c r="AD46">
        <f t="shared" si="1"/>
        <v>977.40321473804636</v>
      </c>
      <c r="AE46">
        <f>'IDT-1'!C46</f>
        <v>0</v>
      </c>
      <c r="AF46" s="26"/>
      <c r="AG46">
        <f t="shared" si="2"/>
        <v>977.40321473804636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-25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17.306544740024183</v>
      </c>
      <c r="F47">
        <f>GT_Spot!Q47</f>
        <v>0</v>
      </c>
      <c r="G47">
        <f>PPCL_NG!Q47</f>
        <v>20.89</v>
      </c>
      <c r="H47">
        <f>PPCL_Spot!Q47</f>
        <v>28.93</v>
      </c>
      <c r="I47">
        <f>Bawana_NG!Q47</f>
        <v>49.92</v>
      </c>
      <c r="J47">
        <f>Bawana_RLNG!Q47</f>
        <v>0</v>
      </c>
      <c r="K47">
        <f>Bawana_Spot!Q47</f>
        <v>22.478145061473718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646.67191911354826</v>
      </c>
      <c r="P47" s="77">
        <v>68.47</v>
      </c>
      <c r="Q47" s="77">
        <v>17.21</v>
      </c>
      <c r="R47" s="80">
        <v>23.749999999999996</v>
      </c>
      <c r="S47" s="80">
        <v>0</v>
      </c>
      <c r="T47" s="78">
        <f>SUMPRODUCT(LTA!F47:AJ47,LTA!F$101:AJ$101,LTA!F$104:AJ$104)</f>
        <v>138.61000000000001</v>
      </c>
      <c r="U47" s="78">
        <f>SUMPRODUCT(LTA!F47:AJ47,LTA!F$102:AJ$102,LTA!F$104:AJ$104)</f>
        <v>115.37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-85</v>
      </c>
      <c r="AA47" s="117">
        <f>STOA!I47</f>
        <v>13.84</v>
      </c>
      <c r="AB47" s="117">
        <f>-STOA!O47</f>
        <v>-85</v>
      </c>
      <c r="AC47">
        <f t="shared" si="0"/>
        <v>11.960571837225613</v>
      </c>
      <c r="AD47">
        <f t="shared" si="1"/>
        <v>1005.6860370778206</v>
      </c>
      <c r="AE47">
        <f>'IDT-1'!C47</f>
        <v>0</v>
      </c>
      <c r="AF47" s="26"/>
      <c r="AG47">
        <f t="shared" si="2"/>
        <v>1005.6860370778206</v>
      </c>
      <c r="AI47" s="75">
        <f>PXIL!I47</f>
        <v>0</v>
      </c>
      <c r="AJ47" s="75">
        <f>PXIL!O47</f>
        <v>0</v>
      </c>
      <c r="AK47" s="75">
        <f>RTM_IEX!I47</f>
        <v>24.2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17.306544740024183</v>
      </c>
      <c r="F48">
        <f>GT_Spot!Q48</f>
        <v>0</v>
      </c>
      <c r="G48">
        <f>PPCL_NG!Q48</f>
        <v>20.89</v>
      </c>
      <c r="H48">
        <f>PPCL_Spot!Q48</f>
        <v>28.93</v>
      </c>
      <c r="I48">
        <f>Bawana_NG!Q48</f>
        <v>49.92</v>
      </c>
      <c r="J48">
        <f>Bawana_RLNG!Q48</f>
        <v>0</v>
      </c>
      <c r="K48">
        <f>Bawana_Spot!Q48</f>
        <v>22.478145061473718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646.66839829850073</v>
      </c>
      <c r="P48" s="77">
        <v>68.47</v>
      </c>
      <c r="Q48" s="77">
        <v>17.21</v>
      </c>
      <c r="R48" s="80">
        <v>23.749999999999996</v>
      </c>
      <c r="S48" s="80">
        <v>0</v>
      </c>
      <c r="T48" s="78">
        <f>SUMPRODUCT(LTA!F48:AJ48,LTA!F$101:AJ$101,LTA!F$104:AJ$104)</f>
        <v>139.67000000000002</v>
      </c>
      <c r="U48" s="78">
        <f>SUMPRODUCT(LTA!F48:AJ48,LTA!F$102:AJ$102,LTA!F$104:AJ$104)</f>
        <v>116.28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-65</v>
      </c>
      <c r="AA48" s="117">
        <f>STOA!I48</f>
        <v>13.84</v>
      </c>
      <c r="AB48" s="117">
        <f>-STOA!O48</f>
        <v>-85</v>
      </c>
      <c r="AC48">
        <f t="shared" si="0"/>
        <v>11.783242303609285</v>
      </c>
      <c r="AD48">
        <f t="shared" si="1"/>
        <v>1025.8898457963892</v>
      </c>
      <c r="AE48">
        <f>'IDT-1'!C48</f>
        <v>0</v>
      </c>
      <c r="AF48" s="26"/>
      <c r="AG48">
        <f t="shared" si="2"/>
        <v>1025.8898457963892</v>
      </c>
      <c r="AI48" s="75">
        <f>PXIL!I48</f>
        <v>0</v>
      </c>
      <c r="AJ48" s="75">
        <f>PXIL!O48</f>
        <v>0</v>
      </c>
      <c r="AK48" s="75">
        <f>RTM_IEX!I48</f>
        <v>22.26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17.306544740024183</v>
      </c>
      <c r="F49">
        <f>GT_Spot!Q49</f>
        <v>0</v>
      </c>
      <c r="G49">
        <f>PPCL_NG!Q49</f>
        <v>20.89</v>
      </c>
      <c r="H49">
        <f>PPCL_Spot!Q49</f>
        <v>28.93</v>
      </c>
      <c r="I49">
        <f>Bawana_NG!Q49</f>
        <v>49.92</v>
      </c>
      <c r="J49">
        <f>Bawana_RLNG!Q49</f>
        <v>0</v>
      </c>
      <c r="K49">
        <f>Bawana_Spot!Q49</f>
        <v>22.478145061473718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659.5360841511108</v>
      </c>
      <c r="P49" s="77">
        <v>68.47</v>
      </c>
      <c r="Q49" s="77">
        <v>17.21</v>
      </c>
      <c r="R49" s="80">
        <v>23.749999999999996</v>
      </c>
      <c r="S49" s="80">
        <v>0</v>
      </c>
      <c r="T49" s="78">
        <f>SUMPRODUCT(LTA!F49:AJ49,LTA!F$101:AJ$101,LTA!F$104:AJ$104)</f>
        <v>141.75</v>
      </c>
      <c r="U49" s="78">
        <f>SUMPRODUCT(LTA!F49:AJ49,LTA!F$102:AJ$102,LTA!F$104:AJ$104)</f>
        <v>117.28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-45</v>
      </c>
      <c r="AA49" s="117">
        <f>STOA!I49</f>
        <v>13.84</v>
      </c>
      <c r="AB49" s="117">
        <f>-STOA!O49</f>
        <v>-85</v>
      </c>
      <c r="AC49">
        <f t="shared" si="0"/>
        <v>11.635315388668349</v>
      </c>
      <c r="AD49">
        <f t="shared" si="1"/>
        <v>1049.4054585639403</v>
      </c>
      <c r="AE49">
        <f>'IDT-1'!C49</f>
        <v>0</v>
      </c>
      <c r="AF49" s="26"/>
      <c r="AG49">
        <f t="shared" si="2"/>
        <v>1049.4054585639403</v>
      </c>
      <c r="AI49" s="75">
        <f>PXIL!I49</f>
        <v>0</v>
      </c>
      <c r="AJ49" s="75">
        <f>PXIL!O49</f>
        <v>0</v>
      </c>
      <c r="AK49" s="75">
        <f>RTM_IEX!I49</f>
        <v>9.68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17.306544740024183</v>
      </c>
      <c r="F50">
        <f>GT_Spot!Q50</f>
        <v>0</v>
      </c>
      <c r="G50">
        <f>PPCL_NG!Q50</f>
        <v>20.89</v>
      </c>
      <c r="H50">
        <f>PPCL_Spot!Q50</f>
        <v>28.93</v>
      </c>
      <c r="I50">
        <f>Bawana_NG!Q50</f>
        <v>49.92</v>
      </c>
      <c r="J50">
        <f>Bawana_RLNG!Q50</f>
        <v>0</v>
      </c>
      <c r="K50">
        <f>Bawana_Spot!Q50</f>
        <v>22.478145061473718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662.13943236125988</v>
      </c>
      <c r="P50" s="77">
        <v>68.47</v>
      </c>
      <c r="Q50" s="77">
        <v>17.21</v>
      </c>
      <c r="R50" s="80">
        <v>23.749999999999996</v>
      </c>
      <c r="S50" s="80">
        <v>0</v>
      </c>
      <c r="T50" s="78">
        <f>SUMPRODUCT(LTA!F50:AJ50,LTA!F$101:AJ$101,LTA!F$104:AJ$104)</f>
        <v>141.82999999999998</v>
      </c>
      <c r="U50" s="78">
        <f>SUMPRODUCT(LTA!F50:AJ50,LTA!F$102:AJ$102,LTA!F$104:AJ$104)</f>
        <v>118.29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-35</v>
      </c>
      <c r="AA50" s="117">
        <f>STOA!I50</f>
        <v>14.14</v>
      </c>
      <c r="AB50" s="117">
        <f>-STOA!O50</f>
        <v>-85</v>
      </c>
      <c r="AC50">
        <f t="shared" si="0"/>
        <v>11.581675577695709</v>
      </c>
      <c r="AD50">
        <f t="shared" si="1"/>
        <v>1063.4524465850623</v>
      </c>
      <c r="AE50">
        <f>'IDT-1'!C50</f>
        <v>0</v>
      </c>
      <c r="AF50" s="26"/>
      <c r="AG50">
        <f t="shared" si="2"/>
        <v>1063.4524465850623</v>
      </c>
      <c r="AI50" s="75">
        <f>PXIL!I50</f>
        <v>0</v>
      </c>
      <c r="AJ50" s="75">
        <f>PXIL!O50</f>
        <v>0</v>
      </c>
      <c r="AK50" s="75">
        <f>RTM_IEX!I50</f>
        <v>9.68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17.306544740024183</v>
      </c>
      <c r="F51">
        <f>GT_Spot!Q51</f>
        <v>0</v>
      </c>
      <c r="G51">
        <f>PPCL_NG!Q51</f>
        <v>20.89</v>
      </c>
      <c r="H51">
        <f>PPCL_Spot!Q51</f>
        <v>28.93</v>
      </c>
      <c r="I51">
        <f>Bawana_NG!Q51</f>
        <v>49.92</v>
      </c>
      <c r="J51">
        <f>Bawana_RLNG!Q51</f>
        <v>0</v>
      </c>
      <c r="K51">
        <f>Bawana_Spot!Q51</f>
        <v>22.478145061473718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659.51864191116647</v>
      </c>
      <c r="P51" s="77">
        <v>68.47</v>
      </c>
      <c r="Q51" s="77">
        <v>17.21</v>
      </c>
      <c r="R51" s="80">
        <v>23.749999999999996</v>
      </c>
      <c r="S51" s="80">
        <v>0</v>
      </c>
      <c r="T51" s="78">
        <f>SUMPRODUCT(LTA!F51:AJ51,LTA!F$101:AJ$101,LTA!F$104:AJ$104)</f>
        <v>142.41</v>
      </c>
      <c r="U51" s="78">
        <f>SUMPRODUCT(LTA!F51:AJ51,LTA!F$102:AJ$102,LTA!F$104:AJ$104)</f>
        <v>119.12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-20</v>
      </c>
      <c r="AA51" s="117">
        <f>STOA!I51</f>
        <v>14.14</v>
      </c>
      <c r="AB51" s="117">
        <f>-STOA!O51</f>
        <v>-85</v>
      </c>
      <c r="AC51">
        <f t="shared" si="0"/>
        <v>11.840961722622701</v>
      </c>
      <c r="AD51">
        <f t="shared" si="1"/>
        <v>1012.3023699900418</v>
      </c>
      <c r="AE51">
        <f>'IDT-1'!C51</f>
        <v>0</v>
      </c>
      <c r="AF51" s="26"/>
      <c r="AG51">
        <f t="shared" si="2"/>
        <v>1012.3023699900418</v>
      </c>
      <c r="AI51" s="75">
        <f>PXIL!I51</f>
        <v>0</v>
      </c>
      <c r="AJ51" s="75">
        <f>PXIL!O51</f>
        <v>0</v>
      </c>
      <c r="AK51" s="75">
        <f>RTM_IEX!I51</f>
        <v>0</v>
      </c>
      <c r="AL51" s="75">
        <f>RTM_IEX!O51</f>
        <v>-55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17.043931256713211</v>
      </c>
      <c r="F52">
        <f>GT_Spot!Q52</f>
        <v>0</v>
      </c>
      <c r="G52">
        <f>PPCL_NG!Q52</f>
        <v>20.89</v>
      </c>
      <c r="H52">
        <f>PPCL_Spot!Q52</f>
        <v>28.93</v>
      </c>
      <c r="I52">
        <f>Bawana_NG!Q52</f>
        <v>49.92</v>
      </c>
      <c r="J52">
        <f>Bawana_RLNG!Q52</f>
        <v>0</v>
      </c>
      <c r="K52">
        <f>Bawana_Spot!Q52</f>
        <v>22.478145061473718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659.53880743713557</v>
      </c>
      <c r="P52" s="77">
        <v>68.47</v>
      </c>
      <c r="Q52" s="77">
        <v>17.21</v>
      </c>
      <c r="R52" s="80">
        <v>23.749999999999996</v>
      </c>
      <c r="S52" s="80">
        <v>0</v>
      </c>
      <c r="T52" s="78">
        <f>SUMPRODUCT(LTA!F52:AJ52,LTA!F$101:AJ$101,LTA!F$104:AJ$104)</f>
        <v>141.86000000000001</v>
      </c>
      <c r="U52" s="78">
        <f>SUMPRODUCT(LTA!F52:AJ52,LTA!F$102:AJ$102,LTA!F$104:AJ$104)</f>
        <v>120.02000000000001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-20</v>
      </c>
      <c r="AA52" s="117">
        <f>STOA!I52</f>
        <v>14.14</v>
      </c>
      <c r="AB52" s="117">
        <f>-STOA!O52</f>
        <v>-85</v>
      </c>
      <c r="AC52">
        <f t="shared" si="0"/>
        <v>11.486783079710278</v>
      </c>
      <c r="AD52">
        <f t="shared" si="1"/>
        <v>1052.7641006756123</v>
      </c>
      <c r="AE52">
        <f>'IDT-1'!C52</f>
        <v>0</v>
      </c>
      <c r="AF52" s="26"/>
      <c r="AG52">
        <f t="shared" si="2"/>
        <v>1052.7641006756123</v>
      </c>
      <c r="AI52" s="75">
        <f>PXIL!I52</f>
        <v>0</v>
      </c>
      <c r="AJ52" s="75">
        <f>PXIL!O52</f>
        <v>0</v>
      </c>
      <c r="AK52" s="75">
        <f>RTM_IEX!I52</f>
        <v>0</v>
      </c>
      <c r="AL52" s="75">
        <f>RTM_IEX!O52</f>
        <v>-15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17.043931256713211</v>
      </c>
      <c r="F53">
        <f>GT_Spot!Q53</f>
        <v>0</v>
      </c>
      <c r="G53">
        <f>PPCL_NG!Q53</f>
        <v>20.89</v>
      </c>
      <c r="H53">
        <f>PPCL_Spot!Q53</f>
        <v>28.93</v>
      </c>
      <c r="I53">
        <f>Bawana_NG!Q53</f>
        <v>49.92</v>
      </c>
      <c r="J53">
        <f>Bawana_RLNG!Q53</f>
        <v>0</v>
      </c>
      <c r="K53">
        <f>Bawana_Spot!Q53</f>
        <v>22.478145061473718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670.8532769452695</v>
      </c>
      <c r="P53" s="77">
        <v>68.47</v>
      </c>
      <c r="Q53" s="77">
        <v>17.21</v>
      </c>
      <c r="R53" s="80">
        <v>23.749999999999996</v>
      </c>
      <c r="S53" s="80">
        <v>0</v>
      </c>
      <c r="T53" s="78">
        <f>SUMPRODUCT(LTA!F53:AJ53,LTA!F$101:AJ$101,LTA!F$104:AJ$104)</f>
        <v>142.44</v>
      </c>
      <c r="U53" s="78">
        <f>SUMPRODUCT(LTA!F53:AJ53,LTA!F$102:AJ$102,LTA!F$104:AJ$104)</f>
        <v>125.81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-15</v>
      </c>
      <c r="AA53" s="117">
        <f>STOA!I53</f>
        <v>14.14</v>
      </c>
      <c r="AB53" s="117">
        <f>-STOA!O53</f>
        <v>-85</v>
      </c>
      <c r="AC53">
        <f t="shared" si="0"/>
        <v>11.731187686603811</v>
      </c>
      <c r="AD53">
        <f t="shared" si="1"/>
        <v>1060.2041655768528</v>
      </c>
      <c r="AE53">
        <f>'IDT-1'!C53</f>
        <v>0</v>
      </c>
      <c r="AF53" s="26"/>
      <c r="AG53">
        <f t="shared" si="2"/>
        <v>1060.2041655768528</v>
      </c>
      <c r="AI53" s="75">
        <f>PXIL!I53</f>
        <v>0</v>
      </c>
      <c r="AJ53" s="75">
        <f>PXIL!O53</f>
        <v>0</v>
      </c>
      <c r="AK53" s="75">
        <f>RTM_IEX!I53</f>
        <v>0</v>
      </c>
      <c r="AL53" s="75">
        <f>RTM_IEX!O53</f>
        <v>-30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17.043931256713211</v>
      </c>
      <c r="F54">
        <f>GT_Spot!Q54</f>
        <v>0</v>
      </c>
      <c r="G54">
        <f>PPCL_NG!Q54</f>
        <v>20.89</v>
      </c>
      <c r="H54">
        <f>PPCL_Spot!Q54</f>
        <v>28.93</v>
      </c>
      <c r="I54">
        <f>Bawana_NG!Q54</f>
        <v>49.92</v>
      </c>
      <c r="J54">
        <f>Bawana_RLNG!Q54</f>
        <v>0</v>
      </c>
      <c r="K54">
        <f>Bawana_Spot!Q54</f>
        <v>22.478145061473718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676.61450461814513</v>
      </c>
      <c r="P54" s="77">
        <v>68.47</v>
      </c>
      <c r="Q54" s="77">
        <v>17.21</v>
      </c>
      <c r="R54" s="80">
        <v>23.749999999999996</v>
      </c>
      <c r="S54" s="80">
        <v>0</v>
      </c>
      <c r="T54" s="78">
        <f>SUMPRODUCT(LTA!F54:AJ54,LTA!F$101:AJ$101,LTA!F$104:AJ$104)</f>
        <v>143.37</v>
      </c>
      <c r="U54" s="78">
        <f>SUMPRODUCT(LTA!F54:AJ54,LTA!F$102:AJ$102,LTA!F$104:AJ$104)</f>
        <v>126.17000000000002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-10</v>
      </c>
      <c r="AA54" s="117">
        <f>STOA!I54</f>
        <v>14.14</v>
      </c>
      <c r="AB54" s="117">
        <f>-STOA!O54</f>
        <v>-85</v>
      </c>
      <c r="AC54">
        <f t="shared" si="0"/>
        <v>11.837629127736093</v>
      </c>
      <c r="AD54">
        <f t="shared" si="1"/>
        <v>1062.1489518085962</v>
      </c>
      <c r="AE54">
        <f>'IDT-1'!C54</f>
        <v>0</v>
      </c>
      <c r="AF54" s="26"/>
      <c r="AG54">
        <f t="shared" si="2"/>
        <v>1062.1489518085962</v>
      </c>
      <c r="AI54" s="75">
        <f>PXIL!I54</f>
        <v>0</v>
      </c>
      <c r="AJ54" s="75">
        <f>PXIL!O54</f>
        <v>0</v>
      </c>
      <c r="AK54" s="75">
        <f>RTM_IEX!I54</f>
        <v>0</v>
      </c>
      <c r="AL54" s="75">
        <f>RTM_IEX!O54</f>
        <v>-40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17.043931256713211</v>
      </c>
      <c r="F55">
        <f>GT_Spot!Q55</f>
        <v>0</v>
      </c>
      <c r="G55">
        <f>PPCL_NG!Q55</f>
        <v>20.89</v>
      </c>
      <c r="H55">
        <f>PPCL_Spot!Q55</f>
        <v>28.93</v>
      </c>
      <c r="I55">
        <f>Bawana_NG!Q55</f>
        <v>49.92</v>
      </c>
      <c r="J55">
        <f>Bawana_RLNG!Q55</f>
        <v>0</v>
      </c>
      <c r="K55">
        <f>Bawana_Spot!Q55</f>
        <v>22.478145061473718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675.99560223615254</v>
      </c>
      <c r="P55" s="77">
        <v>68.47</v>
      </c>
      <c r="Q55" s="77">
        <v>17.21</v>
      </c>
      <c r="R55" s="80">
        <v>23.749999999999996</v>
      </c>
      <c r="S55" s="80">
        <v>0</v>
      </c>
      <c r="T55" s="78">
        <f>SUMPRODUCT(LTA!F55:AJ55,LTA!F$101:AJ$101,LTA!F$104:AJ$104)</f>
        <v>144.36000000000001</v>
      </c>
      <c r="U55" s="78">
        <f>SUMPRODUCT(LTA!F55:AJ55,LTA!F$102:AJ$102,LTA!F$104:AJ$104)</f>
        <v>126.52000000000001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-30</v>
      </c>
      <c r="AA55" s="117">
        <f>STOA!I55</f>
        <v>14.14</v>
      </c>
      <c r="AB55" s="117">
        <f>-STOA!O55</f>
        <v>-85</v>
      </c>
      <c r="AC55">
        <f t="shared" si="0"/>
        <v>12.270124907839934</v>
      </c>
      <c r="AD55">
        <f t="shared" si="1"/>
        <v>1014.4375536464999</v>
      </c>
      <c r="AE55">
        <f>'IDT-1'!C55</f>
        <v>0</v>
      </c>
      <c r="AF55" s="26"/>
      <c r="AG55">
        <f t="shared" si="2"/>
        <v>1014.4375536464999</v>
      </c>
      <c r="AI55" s="75">
        <f>PXIL!I55</f>
        <v>0</v>
      </c>
      <c r="AJ55" s="75">
        <f>PXIL!O55</f>
        <v>0</v>
      </c>
      <c r="AK55" s="75">
        <f>RTM_IEX!I55</f>
        <v>0</v>
      </c>
      <c r="AL55" s="75">
        <f>RTM_IEX!O55</f>
        <v>-68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17.043931256713211</v>
      </c>
      <c r="F56">
        <f>GT_Spot!Q56</f>
        <v>0</v>
      </c>
      <c r="G56">
        <f>PPCL_NG!Q56</f>
        <v>20.89</v>
      </c>
      <c r="H56">
        <f>PPCL_Spot!Q56</f>
        <v>28.93</v>
      </c>
      <c r="I56">
        <f>Bawana_NG!Q56</f>
        <v>49.92</v>
      </c>
      <c r="J56">
        <f>Bawana_RLNG!Q56</f>
        <v>0</v>
      </c>
      <c r="K56">
        <f>Bawana_Spot!Q56</f>
        <v>22.478145061473718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675.84113466248505</v>
      </c>
      <c r="P56" s="77">
        <v>68.47</v>
      </c>
      <c r="Q56" s="77">
        <v>17.21</v>
      </c>
      <c r="R56" s="80">
        <v>23.749999999999996</v>
      </c>
      <c r="S56" s="80">
        <v>0</v>
      </c>
      <c r="T56" s="78">
        <f>SUMPRODUCT(LTA!F56:AJ56,LTA!F$101:AJ$101,LTA!F$104:AJ$104)</f>
        <v>142.75</v>
      </c>
      <c r="U56" s="78">
        <f>SUMPRODUCT(LTA!F56:AJ56,LTA!F$102:AJ$102,LTA!F$104:AJ$104)</f>
        <v>127.59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-40</v>
      </c>
      <c r="AA56" s="117">
        <f>STOA!I56</f>
        <v>14.14</v>
      </c>
      <c r="AB56" s="117">
        <f>-STOA!O56</f>
        <v>-85</v>
      </c>
      <c r="AC56">
        <f t="shared" si="0"/>
        <v>12.237379210625072</v>
      </c>
      <c r="AD56">
        <f t="shared" si="1"/>
        <v>1016.775831770047</v>
      </c>
      <c r="AE56">
        <f>'IDT-1'!C56</f>
        <v>0</v>
      </c>
      <c r="AF56" s="26"/>
      <c r="AG56">
        <f t="shared" si="2"/>
        <v>1016.775831770047</v>
      </c>
      <c r="AI56" s="75">
        <f>PXIL!I56</f>
        <v>0</v>
      </c>
      <c r="AJ56" s="75">
        <f>PXIL!O56</f>
        <v>0</v>
      </c>
      <c r="AK56" s="75">
        <f>RTM_IEX!I56</f>
        <v>0</v>
      </c>
      <c r="AL56" s="75">
        <f>RTM_IEX!O56</f>
        <v>-55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17.043931256713211</v>
      </c>
      <c r="F57">
        <f>GT_Spot!Q57</f>
        <v>0</v>
      </c>
      <c r="G57">
        <f>PPCL_NG!Q57</f>
        <v>20.89</v>
      </c>
      <c r="H57">
        <f>PPCL_Spot!Q57</f>
        <v>28.93</v>
      </c>
      <c r="I57">
        <f>Bawana_NG!Q57</f>
        <v>49.92</v>
      </c>
      <c r="J57">
        <f>Bawana_RLNG!Q57</f>
        <v>0</v>
      </c>
      <c r="K57">
        <f>Bawana_Spot!Q57</f>
        <v>22.478145061473718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676.85772979028866</v>
      </c>
      <c r="P57" s="77">
        <v>68.47</v>
      </c>
      <c r="Q57" s="77">
        <v>17.21</v>
      </c>
      <c r="R57" s="80">
        <v>23.749999999999996</v>
      </c>
      <c r="S57" s="80">
        <v>0</v>
      </c>
      <c r="T57" s="78">
        <f>SUMPRODUCT(LTA!F57:AJ57,LTA!F$101:AJ$101,LTA!F$104:AJ$104)</f>
        <v>142.81</v>
      </c>
      <c r="U57" s="78">
        <f>SUMPRODUCT(LTA!F57:AJ57,LTA!F$102:AJ$102,LTA!F$104:AJ$104)</f>
        <v>127.58000000000001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-30</v>
      </c>
      <c r="AA57" s="117">
        <f>STOA!I57</f>
        <v>14.14</v>
      </c>
      <c r="AB57" s="117">
        <f>-STOA!O57</f>
        <v>-85</v>
      </c>
      <c r="AC57">
        <f t="shared" si="0"/>
        <v>11.82061512668437</v>
      </c>
      <c r="AD57">
        <f t="shared" si="1"/>
        <v>1066.2591909817913</v>
      </c>
      <c r="AE57">
        <f>'IDT-1'!C57</f>
        <v>0</v>
      </c>
      <c r="AF57" s="26"/>
      <c r="AG57">
        <f t="shared" si="2"/>
        <v>1066.2591909817913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-17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17.043931256713211</v>
      </c>
      <c r="F58">
        <f>GT_Spot!Q58</f>
        <v>0</v>
      </c>
      <c r="G58">
        <f>PPCL_NG!Q58</f>
        <v>20.89</v>
      </c>
      <c r="H58">
        <f>PPCL_Spot!Q58</f>
        <v>28.93</v>
      </c>
      <c r="I58">
        <f>Bawana_NG!Q58</f>
        <v>49.92</v>
      </c>
      <c r="J58">
        <f>Bawana_RLNG!Q58</f>
        <v>0</v>
      </c>
      <c r="K58">
        <f>Bawana_Spot!Q58</f>
        <v>22.478145061473718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680.20379022706538</v>
      </c>
      <c r="P58" s="77">
        <v>68.47</v>
      </c>
      <c r="Q58" s="77">
        <v>17.21</v>
      </c>
      <c r="R58" s="80">
        <v>23.749999999999996</v>
      </c>
      <c r="S58" s="80">
        <v>0</v>
      </c>
      <c r="T58" s="78">
        <f>SUMPRODUCT(LTA!F58:AJ58,LTA!F$101:AJ$101,LTA!F$104:AJ$104)</f>
        <v>142.19999999999999</v>
      </c>
      <c r="U58" s="78">
        <f>SUMPRODUCT(LTA!F58:AJ58,LTA!F$102:AJ$102,LTA!F$104:AJ$104)</f>
        <v>127.63000000000001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-20</v>
      </c>
      <c r="AA58" s="117">
        <f>STOA!I58</f>
        <v>14.14</v>
      </c>
      <c r="AB58" s="117">
        <f>-STOA!O58</f>
        <v>-85</v>
      </c>
      <c r="AC58">
        <f t="shared" si="0"/>
        <v>12.164745049327037</v>
      </c>
      <c r="AD58">
        <f t="shared" si="1"/>
        <v>1032.7011214959257</v>
      </c>
      <c r="AE58">
        <f>'IDT-1'!C58</f>
        <v>0</v>
      </c>
      <c r="AF58" s="26"/>
      <c r="AG58">
        <f t="shared" si="2"/>
        <v>1032.7011214959257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-63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17.043931256713211</v>
      </c>
      <c r="F59">
        <f>GT_Spot!Q59</f>
        <v>0</v>
      </c>
      <c r="G59">
        <f>PPCL_NG!Q59</f>
        <v>20.89</v>
      </c>
      <c r="H59">
        <f>PPCL_Spot!Q59</f>
        <v>28.93</v>
      </c>
      <c r="I59">
        <f>Bawana_NG!Q59</f>
        <v>49.92</v>
      </c>
      <c r="J59">
        <f>Bawana_RLNG!Q59</f>
        <v>0</v>
      </c>
      <c r="K59">
        <f>Bawana_Spot!Q59</f>
        <v>22.478145061473718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680.21571628906531</v>
      </c>
      <c r="P59" s="77">
        <v>68.47</v>
      </c>
      <c r="Q59" s="77">
        <v>17.21</v>
      </c>
      <c r="R59" s="80">
        <v>23.749999999999996</v>
      </c>
      <c r="S59" s="80">
        <v>0</v>
      </c>
      <c r="T59" s="78">
        <f>SUMPRODUCT(LTA!F59:AJ59,LTA!F$101:AJ$101,LTA!F$104:AJ$104)</f>
        <v>141.11000000000001</v>
      </c>
      <c r="U59" s="78">
        <f>SUMPRODUCT(LTA!F59:AJ59,LTA!F$102:AJ$102,LTA!F$104:AJ$104)</f>
        <v>127.56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-15</v>
      </c>
      <c r="AA59" s="117">
        <f>STOA!I59</f>
        <v>14.14</v>
      </c>
      <c r="AB59" s="117">
        <f>-STOA!O59</f>
        <v>-85</v>
      </c>
      <c r="AC59">
        <f t="shared" si="0"/>
        <v>11.559807454685549</v>
      </c>
      <c r="AD59">
        <f t="shared" si="1"/>
        <v>1099.1579851525669</v>
      </c>
      <c r="AE59">
        <f>'IDT-1'!C59</f>
        <v>0</v>
      </c>
      <c r="AF59" s="26"/>
      <c r="AG59">
        <f t="shared" si="2"/>
        <v>1099.1579851525669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-1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17.043931256713211</v>
      </c>
      <c r="F60">
        <f>GT_Spot!Q60</f>
        <v>0</v>
      </c>
      <c r="G60">
        <f>PPCL_NG!Q60</f>
        <v>20.89</v>
      </c>
      <c r="H60">
        <f>PPCL_Spot!Q60</f>
        <v>28.93</v>
      </c>
      <c r="I60">
        <f>Bawana_NG!Q60</f>
        <v>49.92</v>
      </c>
      <c r="J60">
        <f>Bawana_RLNG!Q60</f>
        <v>0</v>
      </c>
      <c r="K60">
        <f>Bawana_Spot!Q60</f>
        <v>22.478145061473718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680.52344871906541</v>
      </c>
      <c r="P60" s="77">
        <v>68.47</v>
      </c>
      <c r="Q60" s="77">
        <v>17.21</v>
      </c>
      <c r="R60" s="80">
        <v>23.749999999999996</v>
      </c>
      <c r="S60" s="80">
        <v>0</v>
      </c>
      <c r="T60" s="78">
        <f>SUMPRODUCT(LTA!F60:AJ60,LTA!F$101:AJ$101,LTA!F$104:AJ$104)</f>
        <v>141.04000000000002</v>
      </c>
      <c r="U60" s="78">
        <f>SUMPRODUCT(LTA!F60:AJ60,LTA!F$102:AJ$102,LTA!F$104:AJ$104)</f>
        <v>127.62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14.14</v>
      </c>
      <c r="AB60" s="117">
        <f>-STOA!O60</f>
        <v>-85</v>
      </c>
      <c r="AC60">
        <f t="shared" si="0"/>
        <v>11.488489459714422</v>
      </c>
      <c r="AD60">
        <f t="shared" si="1"/>
        <v>1123.2670355775381</v>
      </c>
      <c r="AE60">
        <f>'IDT-1'!C60</f>
        <v>-5</v>
      </c>
      <c r="AF60" s="26"/>
      <c r="AG60">
        <f t="shared" si="2"/>
        <v>1118.2670355775381</v>
      </c>
      <c r="AI60" s="75">
        <f>PXIL!I60</f>
        <v>0</v>
      </c>
      <c r="AJ60" s="75">
        <f>PXIL!O60</f>
        <v>0</v>
      </c>
      <c r="AK60" s="75">
        <f>RTM_IEX!I60</f>
        <v>7.74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17.043931256713211</v>
      </c>
      <c r="F61">
        <f>GT_Spot!Q61</f>
        <v>0</v>
      </c>
      <c r="G61">
        <f>PPCL_NG!Q61</f>
        <v>20.89</v>
      </c>
      <c r="H61">
        <f>PPCL_Spot!Q61</f>
        <v>28.93</v>
      </c>
      <c r="I61">
        <f>Bawana_NG!Q61</f>
        <v>49.92</v>
      </c>
      <c r="J61">
        <f>Bawana_RLNG!Q61</f>
        <v>0</v>
      </c>
      <c r="K61">
        <f>Bawana_Spot!Q61</f>
        <v>22.478145061473718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684.35065112306529</v>
      </c>
      <c r="P61" s="77">
        <v>68.47</v>
      </c>
      <c r="Q61" s="77">
        <v>17.21</v>
      </c>
      <c r="R61" s="80">
        <v>23.749999999999996</v>
      </c>
      <c r="S61" s="80">
        <v>0</v>
      </c>
      <c r="T61" s="78">
        <f>SUMPRODUCT(LTA!F61:AJ61,LTA!F$101:AJ$101,LTA!F$104:AJ$104)</f>
        <v>138.48000000000002</v>
      </c>
      <c r="U61" s="78">
        <f>SUMPRODUCT(LTA!F61:AJ61,LTA!F$102:AJ$102,LTA!F$104:AJ$104)</f>
        <v>127.55000000000001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14.14</v>
      </c>
      <c r="AB61" s="117">
        <f>-STOA!O61</f>
        <v>-85</v>
      </c>
      <c r="AC61">
        <f t="shared" si="0"/>
        <v>11.601280840869624</v>
      </c>
      <c r="AD61">
        <f t="shared" si="1"/>
        <v>1135.9714466003827</v>
      </c>
      <c r="AE61">
        <f>'IDT-1'!C61</f>
        <v>0</v>
      </c>
      <c r="AF61" s="26"/>
      <c r="AG61">
        <f t="shared" si="2"/>
        <v>1135.9714466003827</v>
      </c>
      <c r="AI61" s="75">
        <f>PXIL!I61</f>
        <v>0</v>
      </c>
      <c r="AJ61" s="75">
        <f>PXIL!O61</f>
        <v>0</v>
      </c>
      <c r="AK61" s="75">
        <f>RTM_IEX!I61</f>
        <v>19.36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17.043931256713211</v>
      </c>
      <c r="F62">
        <f>GT_Spot!Q62</f>
        <v>0</v>
      </c>
      <c r="G62">
        <f>PPCL_NG!Q62</f>
        <v>20.89</v>
      </c>
      <c r="H62">
        <f>PPCL_Spot!Q62</f>
        <v>28.93</v>
      </c>
      <c r="I62">
        <f>Bawana_NG!Q62</f>
        <v>49.92</v>
      </c>
      <c r="J62">
        <f>Bawana_RLNG!Q62</f>
        <v>0</v>
      </c>
      <c r="K62">
        <f>Bawana_Spot!Q62</f>
        <v>22.478145061473718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690.04355722106527</v>
      </c>
      <c r="P62" s="77">
        <v>68.47</v>
      </c>
      <c r="Q62" s="77">
        <v>17.21</v>
      </c>
      <c r="R62" s="80">
        <v>23.749999999999996</v>
      </c>
      <c r="S62" s="80">
        <v>0</v>
      </c>
      <c r="T62" s="78">
        <f>SUMPRODUCT(LTA!F62:AJ62,LTA!F$101:AJ$101,LTA!F$104:AJ$104)</f>
        <v>135.20999999999998</v>
      </c>
      <c r="U62" s="78">
        <f>SUMPRODUCT(LTA!F62:AJ62,LTA!F$102:AJ$102,LTA!F$104:AJ$104)</f>
        <v>127.64000000000001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12.940000000000001</v>
      </c>
      <c r="AB62" s="117">
        <f>-STOA!O62</f>
        <v>-85</v>
      </c>
      <c r="AC62">
        <f t="shared" si="0"/>
        <v>11.698018414532024</v>
      </c>
      <c r="AD62">
        <f t="shared" si="1"/>
        <v>1146.8676151247203</v>
      </c>
      <c r="AE62">
        <f>'IDT-1'!C62</f>
        <v>0</v>
      </c>
      <c r="AF62" s="26"/>
      <c r="AG62">
        <f t="shared" si="2"/>
        <v>1146.8676151247203</v>
      </c>
      <c r="AI62" s="75">
        <f>PXIL!I62</f>
        <v>0</v>
      </c>
      <c r="AJ62" s="75">
        <f>PXIL!O62</f>
        <v>0</v>
      </c>
      <c r="AK62" s="75">
        <f>RTM_IEX!I62</f>
        <v>29.04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17.043931256713211</v>
      </c>
      <c r="F63">
        <f>GT_Spot!Q63</f>
        <v>0</v>
      </c>
      <c r="G63">
        <f>PPCL_NG!Q63</f>
        <v>20.89</v>
      </c>
      <c r="H63">
        <f>PPCL_Spot!Q63</f>
        <v>28.93</v>
      </c>
      <c r="I63">
        <f>Bawana_NG!Q63</f>
        <v>49.92</v>
      </c>
      <c r="J63">
        <f>Bawana_RLNG!Q63</f>
        <v>0</v>
      </c>
      <c r="K63">
        <f>Bawana_Spot!Q63</f>
        <v>55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694.59849629506539</v>
      </c>
      <c r="P63" s="77">
        <v>68.47</v>
      </c>
      <c r="Q63" s="77">
        <v>17.21</v>
      </c>
      <c r="R63" s="80">
        <v>23.749999999999996</v>
      </c>
      <c r="S63" s="80">
        <v>0</v>
      </c>
      <c r="T63" s="78">
        <f>SUMPRODUCT(LTA!F63:AJ63,LTA!F$101:AJ$101,LTA!F$104:AJ$104)</f>
        <v>130.88999999999999</v>
      </c>
      <c r="U63" s="78">
        <f>SUMPRODUCT(LTA!F63:AJ63,LTA!F$102:AJ$102,LTA!F$104:AJ$104)</f>
        <v>127.56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53.29</v>
      </c>
      <c r="AB63" s="117">
        <f>-STOA!O63</f>
        <v>-85</v>
      </c>
      <c r="AC63">
        <f t="shared" si="0"/>
        <v>12.26266475228616</v>
      </c>
      <c r="AD63">
        <f t="shared" si="1"/>
        <v>1170.2897627994926</v>
      </c>
      <c r="AE63">
        <f>'IDT-1'!C63</f>
        <v>-37</v>
      </c>
      <c r="AF63" s="26"/>
      <c r="AG63">
        <f t="shared" si="2"/>
        <v>1133.2897627994926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17.043931256713211</v>
      </c>
      <c r="F64">
        <f>GT_Spot!Q64</f>
        <v>0</v>
      </c>
      <c r="G64">
        <f>PPCL_NG!Q64</f>
        <v>20.89</v>
      </c>
      <c r="H64">
        <f>PPCL_Spot!Q64</f>
        <v>28.93</v>
      </c>
      <c r="I64">
        <f>Bawana_NG!Q64</f>
        <v>49.92</v>
      </c>
      <c r="J64">
        <f>Bawana_RLNG!Q64</f>
        <v>0</v>
      </c>
      <c r="K64">
        <f>Bawana_Spot!Q64</f>
        <v>54.999999999999993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691.64129011906539</v>
      </c>
      <c r="P64" s="77">
        <v>68.47</v>
      </c>
      <c r="Q64" s="77">
        <v>17.21</v>
      </c>
      <c r="R64" s="80">
        <v>23.749999999999996</v>
      </c>
      <c r="S64" s="80">
        <v>0</v>
      </c>
      <c r="T64" s="78">
        <f>SUMPRODUCT(LTA!F64:AJ64,LTA!F$101:AJ$101,LTA!F$104:AJ$104)</f>
        <v>124.71</v>
      </c>
      <c r="U64" s="78">
        <f>SUMPRODUCT(LTA!F64:AJ64,LTA!F$102:AJ$102,LTA!F$104:AJ$104)</f>
        <v>127.62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0</v>
      </c>
      <c r="AA64" s="117">
        <f>STOA!I64</f>
        <v>52.39</v>
      </c>
      <c r="AB64" s="117">
        <f>-STOA!O64</f>
        <v>-85</v>
      </c>
      <c r="AC64">
        <f t="shared" si="0"/>
        <v>12.082486787493457</v>
      </c>
      <c r="AD64">
        <f t="shared" si="1"/>
        <v>1190.1727345882855</v>
      </c>
      <c r="AE64">
        <f>'IDT-1'!C64</f>
        <v>-27</v>
      </c>
      <c r="AF64" s="26"/>
      <c r="AG64">
        <f t="shared" si="2"/>
        <v>1163.1727345882855</v>
      </c>
      <c r="AI64" s="75">
        <f>PXIL!I64</f>
        <v>0</v>
      </c>
      <c r="AJ64" s="75">
        <f>PXIL!O64</f>
        <v>0</v>
      </c>
      <c r="AK64" s="75">
        <f>RTM_IEX!I64</f>
        <v>9.68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17.043931256713211</v>
      </c>
      <c r="F65">
        <f>GT_Spot!Q65</f>
        <v>0</v>
      </c>
      <c r="G65">
        <f>PPCL_NG!Q65</f>
        <v>20.89</v>
      </c>
      <c r="H65">
        <f>PPCL_Spot!Q65</f>
        <v>28.93</v>
      </c>
      <c r="I65">
        <f>Bawana_NG!Q65</f>
        <v>49.92</v>
      </c>
      <c r="J65">
        <f>Bawana_RLNG!Q65</f>
        <v>0</v>
      </c>
      <c r="K65">
        <f>Bawana_Spot!Q65</f>
        <v>54.999999999999993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684.97726331506522</v>
      </c>
      <c r="P65" s="77">
        <v>68.47</v>
      </c>
      <c r="Q65" s="77">
        <v>17.21</v>
      </c>
      <c r="R65" s="80">
        <v>23.749999999999996</v>
      </c>
      <c r="S65" s="80">
        <v>0</v>
      </c>
      <c r="T65" s="78">
        <f>SUMPRODUCT(LTA!F65:AJ65,LTA!F$101:AJ$101,LTA!F$104:AJ$104)</f>
        <v>118.36999999999999</v>
      </c>
      <c r="U65" s="78">
        <f>SUMPRODUCT(LTA!F65:AJ65,LTA!F$102:AJ$102,LTA!F$104:AJ$104)</f>
        <v>127.55000000000001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51.19</v>
      </c>
      <c r="AB65" s="117">
        <f>-STOA!O65</f>
        <v>-85</v>
      </c>
      <c r="AC65">
        <f t="shared" si="0"/>
        <v>11.914283351618254</v>
      </c>
      <c r="AD65">
        <f t="shared" si="1"/>
        <v>1171.2269112201602</v>
      </c>
      <c r="AE65">
        <f>'IDT-1'!C65</f>
        <v>-17</v>
      </c>
      <c r="AF65" s="26"/>
      <c r="AG65">
        <f t="shared" si="2"/>
        <v>1154.2269112201602</v>
      </c>
      <c r="AI65" s="75">
        <f>PXIL!I65</f>
        <v>0</v>
      </c>
      <c r="AJ65" s="75">
        <f>PXIL!O65</f>
        <v>0</v>
      </c>
      <c r="AK65" s="75">
        <f>RTM_IEX!I65</f>
        <v>4.84</v>
      </c>
      <c r="AL65" s="75">
        <f>RTM_IEX!O65</f>
        <v>0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17.043931256713211</v>
      </c>
      <c r="F66">
        <f>GT_Spot!Q66</f>
        <v>0</v>
      </c>
      <c r="G66">
        <f>PPCL_NG!Q66</f>
        <v>20.89</v>
      </c>
      <c r="H66">
        <f>PPCL_Spot!Q66</f>
        <v>28.93</v>
      </c>
      <c r="I66">
        <f>Bawana_NG!Q66</f>
        <v>49.92</v>
      </c>
      <c r="J66">
        <f>Bawana_RLNG!Q66</f>
        <v>0</v>
      </c>
      <c r="K66">
        <f>Bawana_Spot!Q66</f>
        <v>55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684.18990319306533</v>
      </c>
      <c r="P66" s="77">
        <v>68.47</v>
      </c>
      <c r="Q66" s="77">
        <v>17.21</v>
      </c>
      <c r="R66" s="80">
        <v>23.749999999999996</v>
      </c>
      <c r="S66" s="80">
        <v>0</v>
      </c>
      <c r="T66" s="78">
        <f>SUMPRODUCT(LTA!F66:AJ66,LTA!F$101:AJ$101,LTA!F$104:AJ$104)</f>
        <v>111.33</v>
      </c>
      <c r="U66" s="78">
        <f>SUMPRODUCT(LTA!F66:AJ66,LTA!F$102:AJ$102,LTA!F$104:AJ$104)</f>
        <v>127.65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51.19</v>
      </c>
      <c r="AB66" s="117">
        <f>-STOA!O66</f>
        <v>-85</v>
      </c>
      <c r="AC66">
        <f t="shared" si="0"/>
        <v>11.843994582544658</v>
      </c>
      <c r="AD66">
        <f t="shared" si="1"/>
        <v>1163.3098398672341</v>
      </c>
      <c r="AE66">
        <f>'IDT-1'!C66</f>
        <v>-12</v>
      </c>
      <c r="AF66" s="26"/>
      <c r="AG66">
        <f t="shared" si="2"/>
        <v>1151.3098398672341</v>
      </c>
      <c r="AI66" s="75">
        <f>PXIL!I66</f>
        <v>0</v>
      </c>
      <c r="AJ66" s="75">
        <f>PXIL!O66</f>
        <v>0</v>
      </c>
      <c r="AK66" s="75">
        <f>RTM_IEX!I66</f>
        <v>4.58</v>
      </c>
      <c r="AL66" s="75">
        <f>RTM_IEX!O66</f>
        <v>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17.043931256713211</v>
      </c>
      <c r="F67">
        <f>GT_Spot!Q67</f>
        <v>0</v>
      </c>
      <c r="G67">
        <f>PPCL_NG!Q67</f>
        <v>20.89</v>
      </c>
      <c r="H67">
        <f>PPCL_Spot!Q67</f>
        <v>28.93</v>
      </c>
      <c r="I67">
        <f>Bawana_NG!Q67</f>
        <v>49.92</v>
      </c>
      <c r="J67">
        <f>Bawana_RLNG!Q67</f>
        <v>0</v>
      </c>
      <c r="K67">
        <f>Bawana_Spot!Q67</f>
        <v>55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675.17136700106539</v>
      </c>
      <c r="P67" s="77">
        <v>68.47</v>
      </c>
      <c r="Q67" s="77">
        <v>17.21</v>
      </c>
      <c r="R67" s="80">
        <v>23.749999999999996</v>
      </c>
      <c r="S67" s="80">
        <v>0</v>
      </c>
      <c r="T67" s="78">
        <f>SUMPRODUCT(LTA!F67:AJ67,LTA!F$101:AJ$101,LTA!F$104:AJ$104)</f>
        <v>102.43</v>
      </c>
      <c r="U67" s="78">
        <f>SUMPRODUCT(LTA!F67:AJ67,LTA!F$102:AJ$102,LTA!F$104:AJ$104)</f>
        <v>127.56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50.29</v>
      </c>
      <c r="AB67" s="117">
        <f>-STOA!O67</f>
        <v>-85</v>
      </c>
      <c r="AC67">
        <f t="shared" si="0"/>
        <v>11.992420564942867</v>
      </c>
      <c r="AD67">
        <f t="shared" si="1"/>
        <v>1099.6728776928358</v>
      </c>
      <c r="AE67">
        <f>'IDT-1'!C67</f>
        <v>-2</v>
      </c>
      <c r="AF67" s="26"/>
      <c r="AG67">
        <f t="shared" si="2"/>
        <v>1097.6728776928358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-40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17.043931256713211</v>
      </c>
      <c r="F68">
        <f>GT_Spot!Q68</f>
        <v>0</v>
      </c>
      <c r="G68">
        <f>PPCL_NG!Q68</f>
        <v>20.89</v>
      </c>
      <c r="H68">
        <f>PPCL_Spot!Q68</f>
        <v>28.93</v>
      </c>
      <c r="I68">
        <f>Bawana_NG!Q68</f>
        <v>49.92</v>
      </c>
      <c r="J68">
        <f>Bawana_RLNG!Q68</f>
        <v>0</v>
      </c>
      <c r="K68">
        <f>Bawana_Spot!Q68</f>
        <v>54.999999999999993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674.23318650506542</v>
      </c>
      <c r="P68" s="77">
        <v>68.47</v>
      </c>
      <c r="Q68" s="77">
        <v>17.21</v>
      </c>
      <c r="R68" s="80">
        <v>23.749999999999996</v>
      </c>
      <c r="S68" s="80">
        <v>0</v>
      </c>
      <c r="T68" s="78">
        <f>SUMPRODUCT(LTA!F68:AJ68,LTA!F$101:AJ$101,LTA!F$104:AJ$104)</f>
        <v>92.73</v>
      </c>
      <c r="U68" s="78">
        <f>SUMPRODUCT(LTA!F68:AJ68,LTA!F$102:AJ$102,LTA!F$104:AJ$104)</f>
        <v>127.56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3.4</v>
      </c>
      <c r="Z68" s="75">
        <f>IEX!O68</f>
        <v>0</v>
      </c>
      <c r="AA68" s="117">
        <f>STOA!I68</f>
        <v>49.089999999999996</v>
      </c>
      <c r="AB68" s="117">
        <f>-STOA!O68</f>
        <v>-85</v>
      </c>
      <c r="AC68">
        <f t="shared" ref="AC68:AC98" si="3">SUMIF(B68:AB68,"&gt;0")*$AC$2-SUMIF(B68:AB68,"&lt;0")*($AC$2/(1-$AC$2))+SUMIF(AI68:AR68,"&gt;0")*$AC$2-SUMIF(AI68:AR68,"&lt;0")*($AC$2/(1-$AC$2))</f>
        <v>11.648663475690253</v>
      </c>
      <c r="AD68">
        <f t="shared" ref="AD68:AD98" si="4">SUM(B68:AB68,AI68:AR68)-AC68</f>
        <v>1141.3084542860884</v>
      </c>
      <c r="AE68">
        <f>'IDT-1'!C68</f>
        <v>0</v>
      </c>
      <c r="AF68" s="26"/>
      <c r="AG68">
        <f t="shared" ref="AG68:AG98" si="5">SUM(AD68:AF68)</f>
        <v>1141.3084542860884</v>
      </c>
      <c r="AI68" s="75">
        <f>PXIL!I68</f>
        <v>0</v>
      </c>
      <c r="AJ68" s="75">
        <f>PXIL!O68</f>
        <v>0</v>
      </c>
      <c r="AK68" s="75">
        <f>RTM_IEX!I68</f>
        <v>4.8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4.93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17.043931256713211</v>
      </c>
      <c r="F69">
        <f>GT_Spot!Q69</f>
        <v>0</v>
      </c>
      <c r="G69">
        <f>PPCL_NG!Q69</f>
        <v>20.89</v>
      </c>
      <c r="H69">
        <f>PPCL_Spot!Q69</f>
        <v>28.93</v>
      </c>
      <c r="I69">
        <f>Bawana_NG!Q69</f>
        <v>49.92</v>
      </c>
      <c r="J69">
        <f>Bawana_RLNG!Q69</f>
        <v>0</v>
      </c>
      <c r="K69">
        <f>Bawana_Spot!Q69</f>
        <v>85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674.03391359906527</v>
      </c>
      <c r="P69" s="77">
        <v>68.47</v>
      </c>
      <c r="Q69" s="77">
        <v>17.21</v>
      </c>
      <c r="R69" s="80">
        <v>23.5</v>
      </c>
      <c r="S69" s="80">
        <v>0</v>
      </c>
      <c r="T69" s="78">
        <f>SUMPRODUCT(LTA!F69:AJ69,LTA!F$101:AJ$101,LTA!F$104:AJ$104)</f>
        <v>81.179999999999993</v>
      </c>
      <c r="U69" s="78">
        <f>SUMPRODUCT(LTA!F69:AJ69,LTA!F$102:AJ$102,LTA!F$104:AJ$104)</f>
        <v>127.31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6.63</v>
      </c>
      <c r="Z69" s="75">
        <f>IEX!O69</f>
        <v>0</v>
      </c>
      <c r="AA69" s="117">
        <f>STOA!I69</f>
        <v>48.19</v>
      </c>
      <c r="AB69" s="117">
        <f>-STOA!O69</f>
        <v>-85</v>
      </c>
      <c r="AC69">
        <f t="shared" si="3"/>
        <v>11.871661874117457</v>
      </c>
      <c r="AD69">
        <f t="shared" si="4"/>
        <v>1166.4261829816612</v>
      </c>
      <c r="AE69">
        <f>'IDT-1'!C69</f>
        <v>0</v>
      </c>
      <c r="AF69" s="26"/>
      <c r="AG69">
        <f t="shared" si="5"/>
        <v>1166.4261829816612</v>
      </c>
      <c r="AI69" s="75">
        <f>PXIL!I69</f>
        <v>0</v>
      </c>
      <c r="AJ69" s="75">
        <f>PXIL!O69</f>
        <v>0</v>
      </c>
      <c r="AK69" s="75">
        <f>RTM_IEX!I69</f>
        <v>5.38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9.61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17.043931256713211</v>
      </c>
      <c r="F70">
        <f>GT_Spot!Q70</f>
        <v>0</v>
      </c>
      <c r="G70">
        <f>PPCL_NG!Q70</f>
        <v>20.89</v>
      </c>
      <c r="H70">
        <f>PPCL_Spot!Q70</f>
        <v>28.93</v>
      </c>
      <c r="I70">
        <f>Bawana_NG!Q70</f>
        <v>49.92</v>
      </c>
      <c r="J70">
        <f>Bawana_RLNG!Q70</f>
        <v>0</v>
      </c>
      <c r="K70">
        <f>Bawana_Spot!Q70</f>
        <v>85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674.02834795106537</v>
      </c>
      <c r="P70" s="77">
        <v>68.47</v>
      </c>
      <c r="Q70" s="77">
        <v>17.21</v>
      </c>
      <c r="R70" s="80">
        <v>23.31</v>
      </c>
      <c r="S70" s="80">
        <v>0</v>
      </c>
      <c r="T70" s="78">
        <f>SUMPRODUCT(LTA!F70:AJ70,LTA!F$101:AJ$101,LTA!F$104:AJ$104)</f>
        <v>70.05</v>
      </c>
      <c r="U70" s="78">
        <f>SUMPRODUCT(LTA!F70:AJ70,LTA!F$102:AJ$102,LTA!F$104:AJ$104)</f>
        <v>126.81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1.74</v>
      </c>
      <c r="Z70" s="75">
        <f>IEX!O70</f>
        <v>0</v>
      </c>
      <c r="AA70" s="117">
        <f>STOA!I70</f>
        <v>54.37</v>
      </c>
      <c r="AB70" s="117">
        <f>-STOA!O70</f>
        <v>-85</v>
      </c>
      <c r="AC70">
        <f t="shared" si="3"/>
        <v>11.714972896415052</v>
      </c>
      <c r="AD70">
        <f t="shared" si="4"/>
        <v>1148.7773063113634</v>
      </c>
      <c r="AE70">
        <f>'IDT-1'!C70</f>
        <v>0</v>
      </c>
      <c r="AF70" s="26"/>
      <c r="AG70">
        <f t="shared" si="5"/>
        <v>1148.7773063113634</v>
      </c>
      <c r="AI70" s="75">
        <f>PXIL!I70</f>
        <v>0</v>
      </c>
      <c r="AJ70" s="75">
        <f>PXIL!O70</f>
        <v>0</v>
      </c>
      <c r="AK70" s="75">
        <f>RTM_IEX!I70</f>
        <v>5.47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2.25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17.306544740024183</v>
      </c>
      <c r="F71">
        <f>GT_Spot!Q71</f>
        <v>0</v>
      </c>
      <c r="G71">
        <f>PPCL_NG!Q71</f>
        <v>20.89</v>
      </c>
      <c r="H71">
        <f>PPCL_Spot!Q71</f>
        <v>28.93</v>
      </c>
      <c r="I71">
        <f>Bawana_NG!Q71</f>
        <v>49.92</v>
      </c>
      <c r="J71">
        <f>Bawana_RLNG!Q71</f>
        <v>0</v>
      </c>
      <c r="K71">
        <f>Bawana_Spot!Q71</f>
        <v>85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670.68728503706541</v>
      </c>
      <c r="P71" s="77">
        <v>68.47</v>
      </c>
      <c r="Q71" s="77">
        <v>17.21</v>
      </c>
      <c r="R71" s="80">
        <v>23.153985195386472</v>
      </c>
      <c r="S71" s="80">
        <v>0</v>
      </c>
      <c r="T71" s="78">
        <f>SUMPRODUCT(LTA!F71:AJ71,LTA!F$101:AJ$101,LTA!F$104:AJ$104)</f>
        <v>60.58</v>
      </c>
      <c r="U71" s="78">
        <f>SUMPRODUCT(LTA!F71:AJ71,LTA!F$102:AJ$102,LTA!F$104:AJ$104)</f>
        <v>127.56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8.75</v>
      </c>
      <c r="Z71" s="75">
        <f>IEX!O71</f>
        <v>0</v>
      </c>
      <c r="AA71" s="117">
        <f>STOA!I71</f>
        <v>53.47</v>
      </c>
      <c r="AB71" s="117">
        <f>-STOA!O71</f>
        <v>-85</v>
      </c>
      <c r="AC71">
        <f t="shared" si="3"/>
        <v>12.039836074421228</v>
      </c>
      <c r="AD71">
        <f t="shared" si="4"/>
        <v>1115.0579788980549</v>
      </c>
      <c r="AE71">
        <f>'IDT-1'!C71</f>
        <v>0</v>
      </c>
      <c r="AF71" s="26"/>
      <c r="AG71">
        <f t="shared" si="5"/>
        <v>1115.0579788980549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-35</v>
      </c>
      <c r="AM71" s="75">
        <f>RTM_PXI!I71</f>
        <v>0</v>
      </c>
      <c r="AN71" s="75">
        <f>RTM_PXI!O71</f>
        <v>0</v>
      </c>
      <c r="AO71" s="192">
        <f>GDAM_IEX!I71</f>
        <v>15.17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17.306544740024183</v>
      </c>
      <c r="F72">
        <f>GT_Spot!Q72</f>
        <v>0</v>
      </c>
      <c r="G72">
        <f>PPCL_NG!Q72</f>
        <v>20.89</v>
      </c>
      <c r="H72">
        <f>PPCL_Spot!Q72</f>
        <v>28.93</v>
      </c>
      <c r="I72">
        <f>Bawana_NG!Q72</f>
        <v>49.92</v>
      </c>
      <c r="J72">
        <f>Bawana_RLNG!Q72</f>
        <v>0</v>
      </c>
      <c r="K72">
        <f>Bawana_Spot!Q72</f>
        <v>75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671.95415002312882</v>
      </c>
      <c r="P72" s="77">
        <v>68.47</v>
      </c>
      <c r="Q72" s="77">
        <v>17.21</v>
      </c>
      <c r="R72" s="80">
        <v>23.069999999999997</v>
      </c>
      <c r="S72" s="80">
        <v>0</v>
      </c>
      <c r="T72" s="78">
        <f>SUMPRODUCT(LTA!F72:AJ72,LTA!F$101:AJ$101,LTA!F$104:AJ$104)</f>
        <v>49.35</v>
      </c>
      <c r="U72" s="78">
        <f>SUMPRODUCT(LTA!F72:AJ72,LTA!F$102:AJ$102,LTA!F$104:AJ$104)</f>
        <v>127.62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12.23</v>
      </c>
      <c r="Z72" s="75">
        <f>IEX!O72</f>
        <v>0</v>
      </c>
      <c r="AA72" s="117">
        <f>STOA!I72</f>
        <v>52.27</v>
      </c>
      <c r="AB72" s="117">
        <f>-STOA!O72</f>
        <v>-85</v>
      </c>
      <c r="AC72">
        <f t="shared" si="3"/>
        <v>11.799720141357231</v>
      </c>
      <c r="AD72">
        <f t="shared" si="4"/>
        <v>1108.1009746217958</v>
      </c>
      <c r="AE72">
        <f>'IDT-1'!C72</f>
        <v>0</v>
      </c>
      <c r="AF72" s="26"/>
      <c r="AG72">
        <f t="shared" si="5"/>
        <v>1108.1009746217958</v>
      </c>
      <c r="AI72" s="75">
        <f>PXIL!I72</f>
        <v>0</v>
      </c>
      <c r="AJ72" s="75">
        <f>PXIL!O72</f>
        <v>0</v>
      </c>
      <c r="AK72" s="75">
        <f>RTM_IEX!I72</f>
        <v>0</v>
      </c>
      <c r="AL72" s="75">
        <f>RTM_IEX!O72</f>
        <v>-25</v>
      </c>
      <c r="AM72" s="75">
        <f>RTM_PXI!I72</f>
        <v>0</v>
      </c>
      <c r="AN72" s="75">
        <f>RTM_PXI!O72</f>
        <v>0</v>
      </c>
      <c r="AO72" s="192">
        <f>GDAM_IEX!I72</f>
        <v>15.68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17.306544740024183</v>
      </c>
      <c r="F73">
        <f>GT_Spot!Q73</f>
        <v>0</v>
      </c>
      <c r="G73">
        <f>PPCL_NG!Q73</f>
        <v>20.89</v>
      </c>
      <c r="H73">
        <f>PPCL_Spot!Q73</f>
        <v>28.93</v>
      </c>
      <c r="I73">
        <f>Bawana_NG!Q73</f>
        <v>49.92</v>
      </c>
      <c r="J73">
        <f>Bawana_RLNG!Q73</f>
        <v>0</v>
      </c>
      <c r="K73">
        <f>Bawana_Spot!Q73</f>
        <v>55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684.42812442122408</v>
      </c>
      <c r="P73" s="77">
        <v>68.47</v>
      </c>
      <c r="Q73" s="77">
        <v>17.21</v>
      </c>
      <c r="R73" s="80">
        <v>12.88</v>
      </c>
      <c r="S73" s="80">
        <v>0</v>
      </c>
      <c r="T73" s="78">
        <f>SUMPRODUCT(LTA!F73:AJ73,LTA!F$101:AJ$101,LTA!F$104:AJ$104)</f>
        <v>39.97</v>
      </c>
      <c r="U73" s="78">
        <f>SUMPRODUCT(LTA!F73:AJ73,LTA!F$102:AJ$102,LTA!F$104:AJ$104)</f>
        <v>127.55000000000001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19.21</v>
      </c>
      <c r="Z73" s="75">
        <f>IEX!O73</f>
        <v>0</v>
      </c>
      <c r="AA73" s="117">
        <f>STOA!I73</f>
        <v>51.07</v>
      </c>
      <c r="AB73" s="117">
        <f>-STOA!O73</f>
        <v>-85</v>
      </c>
      <c r="AC73">
        <f t="shared" si="3"/>
        <v>11.768983028893402</v>
      </c>
      <c r="AD73">
        <f t="shared" si="4"/>
        <v>1074.5056861323549</v>
      </c>
      <c r="AE73">
        <f>'IDT-1'!C73</f>
        <v>0</v>
      </c>
      <c r="AF73" s="26"/>
      <c r="AG73">
        <f t="shared" si="5"/>
        <v>1074.5056861323549</v>
      </c>
      <c r="AI73" s="75">
        <f>PXIL!I73</f>
        <v>0</v>
      </c>
      <c r="AJ73" s="75">
        <f>PXIL!O73</f>
        <v>0</v>
      </c>
      <c r="AK73" s="75">
        <f>RTM_IEX!I73</f>
        <v>0</v>
      </c>
      <c r="AL73" s="75">
        <f>RTM_IEX!O73</f>
        <v>-40</v>
      </c>
      <c r="AM73" s="75">
        <f>RTM_PXI!I73</f>
        <v>0</v>
      </c>
      <c r="AN73" s="75">
        <f>RTM_PXI!O73</f>
        <v>0</v>
      </c>
      <c r="AO73" s="192">
        <f>GDAM_IEX!I73</f>
        <v>18.440000000000001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17.306544740024183</v>
      </c>
      <c r="F74">
        <f>GT_Spot!Q74</f>
        <v>0</v>
      </c>
      <c r="G74">
        <f>PPCL_NG!Q74</f>
        <v>20.89</v>
      </c>
      <c r="H74">
        <f>PPCL_Spot!Q74</f>
        <v>28.93</v>
      </c>
      <c r="I74">
        <f>Bawana_NG!Q74</f>
        <v>49.92</v>
      </c>
      <c r="J74">
        <f>Bawana_RLNG!Q74</f>
        <v>0</v>
      </c>
      <c r="K74">
        <f>Bawana_Spot!Q74</f>
        <v>55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686.4318156132241</v>
      </c>
      <c r="P74" s="77">
        <v>68.47</v>
      </c>
      <c r="Q74" s="77">
        <v>17.21</v>
      </c>
      <c r="R74" s="80">
        <v>5</v>
      </c>
      <c r="S74" s="80">
        <v>0</v>
      </c>
      <c r="T74" s="78">
        <f>SUMPRODUCT(LTA!F74:AJ74,LTA!F$101:AJ$101,LTA!F$104:AJ$104)</f>
        <v>28.57</v>
      </c>
      <c r="U74" s="78">
        <f>SUMPRODUCT(LTA!F74:AJ74,LTA!F$102:AJ$102,LTA!F$104:AJ$104)</f>
        <v>127.64000000000001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25.75</v>
      </c>
      <c r="Z74" s="75">
        <f>IEX!O74</f>
        <v>0</v>
      </c>
      <c r="AA74" s="117">
        <f>STOA!I74</f>
        <v>50.77</v>
      </c>
      <c r="AB74" s="117">
        <f>-STOA!O74</f>
        <v>-85</v>
      </c>
      <c r="AC74">
        <f t="shared" si="3"/>
        <v>11.669663511383003</v>
      </c>
      <c r="AD74">
        <f t="shared" si="4"/>
        <v>1063.3186968418652</v>
      </c>
      <c r="AE74">
        <f>'IDT-1'!C74</f>
        <v>0</v>
      </c>
      <c r="AF74" s="26"/>
      <c r="AG74">
        <f t="shared" si="5"/>
        <v>1063.3186968418652</v>
      </c>
      <c r="AI74" s="75">
        <f>PXIL!I74</f>
        <v>0</v>
      </c>
      <c r="AJ74" s="75">
        <f>PXIL!O74</f>
        <v>0</v>
      </c>
      <c r="AK74" s="75">
        <f>RTM_IEX!I74</f>
        <v>0</v>
      </c>
      <c r="AL74" s="75">
        <f>RTM_IEX!O74</f>
        <v>-40</v>
      </c>
      <c r="AM74" s="75">
        <f>RTM_PXI!I74</f>
        <v>0</v>
      </c>
      <c r="AN74" s="75">
        <f>RTM_PXI!O74</f>
        <v>0</v>
      </c>
      <c r="AO74" s="192">
        <f>GDAM_IEX!I74</f>
        <v>18.100000000000001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17.64747580044676</v>
      </c>
      <c r="F75">
        <f>GT_Spot!Q75</f>
        <v>0</v>
      </c>
      <c r="G75">
        <f>PPCL_NG!Q75</f>
        <v>20.89</v>
      </c>
      <c r="H75">
        <f>PPCL_Spot!Q75</f>
        <v>28.93</v>
      </c>
      <c r="I75">
        <f>Bawana_NG!Q75</f>
        <v>49.92</v>
      </c>
      <c r="J75">
        <f>Bawana_RLNG!Q75</f>
        <v>0</v>
      </c>
      <c r="K75">
        <f>Bawana_Spot!Q75</f>
        <v>55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690.26475497581532</v>
      </c>
      <c r="P75" s="77">
        <v>68.47</v>
      </c>
      <c r="Q75" s="77">
        <v>17.21</v>
      </c>
      <c r="R75" s="80">
        <v>0</v>
      </c>
      <c r="S75" s="80">
        <v>0</v>
      </c>
      <c r="T75" s="78">
        <f>SUMPRODUCT(LTA!F75:AJ75,LTA!F$101:AJ$101,LTA!F$104:AJ$104)</f>
        <v>18.53</v>
      </c>
      <c r="U75" s="78">
        <f>SUMPRODUCT(LTA!F75:AJ75,LTA!F$102:AJ$102,LTA!F$104:AJ$104)</f>
        <v>127.56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37.14</v>
      </c>
      <c r="Z75" s="75">
        <f>IEX!O75</f>
        <v>0</v>
      </c>
      <c r="AA75" s="117">
        <f>STOA!I75</f>
        <v>54.04</v>
      </c>
      <c r="AB75" s="117">
        <f>-STOA!O75</f>
        <v>-85</v>
      </c>
      <c r="AC75">
        <f t="shared" si="3"/>
        <v>11.897068121549426</v>
      </c>
      <c r="AD75">
        <f t="shared" si="4"/>
        <v>1048.7551626547126</v>
      </c>
      <c r="AE75">
        <f>'IDT-1'!C75</f>
        <v>0</v>
      </c>
      <c r="AF75" s="26"/>
      <c r="AG75">
        <f t="shared" si="5"/>
        <v>1048.7551626547126</v>
      </c>
      <c r="AI75" s="75">
        <f>PXIL!I75</f>
        <v>0</v>
      </c>
      <c r="AJ75" s="75">
        <f>PXIL!O75</f>
        <v>0</v>
      </c>
      <c r="AK75" s="75">
        <f>RTM_IEX!I75</f>
        <v>0</v>
      </c>
      <c r="AL75" s="75">
        <f>RTM_IEX!O75</f>
        <v>-60</v>
      </c>
      <c r="AM75" s="75">
        <f>RTM_PXI!I75</f>
        <v>0</v>
      </c>
      <c r="AN75" s="75">
        <f>RTM_PXI!O75</f>
        <v>0</v>
      </c>
      <c r="AO75" s="192">
        <f>GDAM_IEX!I75</f>
        <v>20.05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17.64747580044676</v>
      </c>
      <c r="F76">
        <f>GT_Spot!Q76</f>
        <v>0</v>
      </c>
      <c r="G76">
        <f>PPCL_NG!Q76</f>
        <v>20.89</v>
      </c>
      <c r="H76">
        <f>PPCL_Spot!Q76</f>
        <v>28.93</v>
      </c>
      <c r="I76">
        <f>Bawana_NG!Q76</f>
        <v>49.92</v>
      </c>
      <c r="J76">
        <f>Bawana_RLNG!Q76</f>
        <v>0</v>
      </c>
      <c r="K76">
        <f>Bawana_Spot!Q76</f>
        <v>55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698.18681456981517</v>
      </c>
      <c r="P76" s="77">
        <v>68.47</v>
      </c>
      <c r="Q76" s="77">
        <v>17.21</v>
      </c>
      <c r="R76" s="80">
        <v>0</v>
      </c>
      <c r="S76" s="80">
        <v>0</v>
      </c>
      <c r="T76" s="78">
        <f>SUMPRODUCT(LTA!F76:AJ76,LTA!F$101:AJ$101,LTA!F$104:AJ$104)</f>
        <v>9.68</v>
      </c>
      <c r="U76" s="78">
        <f>SUMPRODUCT(LTA!F76:AJ76,LTA!F$102:AJ$102,LTA!F$104:AJ$104)</f>
        <v>127.62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34.520000000000003</v>
      </c>
      <c r="Z76" s="75">
        <f>IEX!O76</f>
        <v>0</v>
      </c>
      <c r="AA76" s="117">
        <f>STOA!I76</f>
        <v>53.44</v>
      </c>
      <c r="AB76" s="117">
        <f>-STOA!O76</f>
        <v>-85</v>
      </c>
      <c r="AC76">
        <f t="shared" si="3"/>
        <v>11.655811695532721</v>
      </c>
      <c r="AD76">
        <f t="shared" si="4"/>
        <v>1061.7584786747293</v>
      </c>
      <c r="AE76">
        <f>'IDT-1'!C76</f>
        <v>0</v>
      </c>
      <c r="AF76" s="26"/>
      <c r="AG76">
        <f t="shared" si="5"/>
        <v>1061.7584786747293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-40</v>
      </c>
      <c r="AM76" s="75">
        <f>RTM_PXI!I76</f>
        <v>0</v>
      </c>
      <c r="AN76" s="75">
        <f>RTM_PXI!O76</f>
        <v>0</v>
      </c>
      <c r="AO76" s="192">
        <f>GDAM_IEX!I76</f>
        <v>16.899999999999999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17.64747580044676</v>
      </c>
      <c r="F77">
        <f>GT_Spot!Q77</f>
        <v>0</v>
      </c>
      <c r="G77">
        <f>PPCL_NG!Q77</f>
        <v>20.89</v>
      </c>
      <c r="H77">
        <f>PPCL_Spot!Q77</f>
        <v>28.93</v>
      </c>
      <c r="I77">
        <f>Bawana_NG!Q77</f>
        <v>49.92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707.00713290091051</v>
      </c>
      <c r="P77" s="77">
        <v>68.47</v>
      </c>
      <c r="Q77" s="77">
        <v>17.21</v>
      </c>
      <c r="R77" s="80">
        <v>0</v>
      </c>
      <c r="S77" s="80">
        <v>0</v>
      </c>
      <c r="T77" s="78">
        <f>SUMPRODUCT(LTA!F77:AJ77,LTA!F$101:AJ$101,LTA!F$104:AJ$104)</f>
        <v>3.7</v>
      </c>
      <c r="U77" s="78">
        <f>SUMPRODUCT(LTA!F77:AJ77,LTA!F$102:AJ$102,LTA!F$104:AJ$104)</f>
        <v>121.64000000000001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31.71</v>
      </c>
      <c r="Z77" s="75">
        <f>IEX!O77</f>
        <v>0</v>
      </c>
      <c r="AA77" s="117">
        <f>STOA!I77</f>
        <v>52.839999999999996</v>
      </c>
      <c r="AB77" s="117">
        <f>-STOA!O77</f>
        <v>-85</v>
      </c>
      <c r="AC77">
        <f t="shared" si="3"/>
        <v>11.448370584013428</v>
      </c>
      <c r="AD77">
        <f t="shared" si="4"/>
        <v>1068.5262381173438</v>
      </c>
      <c r="AE77">
        <f>'IDT-1'!C77</f>
        <v>0</v>
      </c>
      <c r="AF77" s="26"/>
      <c r="AG77">
        <f t="shared" si="5"/>
        <v>1068.5262381173438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-25</v>
      </c>
      <c r="AM77" s="75">
        <f>RTM_PXI!I77</f>
        <v>0</v>
      </c>
      <c r="AN77" s="75">
        <f>RTM_PXI!O77</f>
        <v>0</v>
      </c>
      <c r="AO77" s="192">
        <f>GDAM_IEX!I77</f>
        <v>15.01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17.64747580044676</v>
      </c>
      <c r="F78">
        <f>GT_Spot!Q78</f>
        <v>0</v>
      </c>
      <c r="G78">
        <f>PPCL_NG!Q78</f>
        <v>20.89</v>
      </c>
      <c r="H78">
        <f>PPCL_Spot!Q78</f>
        <v>28.93</v>
      </c>
      <c r="I78">
        <f>Bawana_NG!Q78</f>
        <v>49.92</v>
      </c>
      <c r="J78">
        <f>Bawana_RLNG!Q78</f>
        <v>0</v>
      </c>
      <c r="K78">
        <f>Bawana_Spot!Q78</f>
        <v>35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721.94488839491055</v>
      </c>
      <c r="P78" s="77">
        <v>68.47</v>
      </c>
      <c r="Q78" s="77">
        <v>17.21</v>
      </c>
      <c r="R78" s="80">
        <v>0</v>
      </c>
      <c r="S78" s="80">
        <v>0</v>
      </c>
      <c r="T78" s="78">
        <f>SUMPRODUCT(LTA!F78:AJ78,LTA!F$101:AJ$101,LTA!F$104:AJ$104)</f>
        <v>1.4700000000000002</v>
      </c>
      <c r="U78" s="78">
        <f>SUMPRODUCT(LTA!F78:AJ78,LTA!F$102:AJ$102,LTA!F$104:AJ$104)</f>
        <v>120.69000000000001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26.75</v>
      </c>
      <c r="Z78" s="75">
        <f>IEX!O78</f>
        <v>0</v>
      </c>
      <c r="AA78" s="117">
        <f>STOA!I78</f>
        <v>52.239999999999995</v>
      </c>
      <c r="AB78" s="117">
        <f>-STOA!O78</f>
        <v>-85</v>
      </c>
      <c r="AC78">
        <f t="shared" si="3"/>
        <v>11.252160194749655</v>
      </c>
      <c r="AD78">
        <f t="shared" si="4"/>
        <v>1056.4702040006077</v>
      </c>
      <c r="AE78">
        <f>'IDT-1'!C78</f>
        <v>0</v>
      </c>
      <c r="AF78" s="26"/>
      <c r="AG78">
        <f t="shared" si="5"/>
        <v>1056.4702040006077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-20</v>
      </c>
      <c r="AM78" s="75">
        <f>RTM_PXI!I78</f>
        <v>0</v>
      </c>
      <c r="AN78" s="75">
        <f>RTM_PXI!O78</f>
        <v>0</v>
      </c>
      <c r="AO78" s="192">
        <f>GDAM_IEX!I78</f>
        <v>11.56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18.165277777777774</v>
      </c>
      <c r="F79">
        <f>GT_Spot!Q79</f>
        <v>0</v>
      </c>
      <c r="G79">
        <f>PPCL_NG!Q79</f>
        <v>20.89</v>
      </c>
      <c r="H79">
        <f>PPCL_Spot!Q79</f>
        <v>28.93</v>
      </c>
      <c r="I79">
        <f>Bawana_NG!Q79</f>
        <v>49.92</v>
      </c>
      <c r="J79">
        <f>Bawana_RLNG!Q79</f>
        <v>0</v>
      </c>
      <c r="K79">
        <f>Bawana_Spot!Q79</f>
        <v>35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745.79146988852438</v>
      </c>
      <c r="P79" s="77">
        <v>68.47</v>
      </c>
      <c r="Q79" s="77">
        <v>17.21</v>
      </c>
      <c r="R79" s="80">
        <v>0</v>
      </c>
      <c r="S79" s="80">
        <v>0</v>
      </c>
      <c r="T79" s="78">
        <f>SUMPRODUCT(LTA!F79:AJ79,LTA!F$101:AJ$101,LTA!F$104:AJ$104)</f>
        <v>0.25</v>
      </c>
      <c r="U79" s="78">
        <f>SUMPRODUCT(LTA!F79:AJ79,LTA!F$102:AJ$102,LTA!F$104:AJ$104)</f>
        <v>120.52000000000001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23.52</v>
      </c>
      <c r="Z79" s="75">
        <f>IEX!O79</f>
        <v>0</v>
      </c>
      <c r="AA79" s="117">
        <f>STOA!I79</f>
        <v>52.089999999999996</v>
      </c>
      <c r="AB79" s="117">
        <f>-STOA!O79</f>
        <v>-85</v>
      </c>
      <c r="AC79">
        <f t="shared" si="3"/>
        <v>11.713941232570804</v>
      </c>
      <c r="AD79">
        <f t="shared" si="4"/>
        <v>1038.1728064337315</v>
      </c>
      <c r="AE79">
        <f>'IDT-1'!C79</f>
        <v>0</v>
      </c>
      <c r="AF79" s="26"/>
      <c r="AG79">
        <f t="shared" si="5"/>
        <v>1038.1728064337315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-55</v>
      </c>
      <c r="AM79" s="75">
        <f>RTM_PXI!I79</f>
        <v>0</v>
      </c>
      <c r="AN79" s="75">
        <f>RTM_PXI!O79</f>
        <v>0</v>
      </c>
      <c r="AO79" s="192">
        <f>GDAM_IEX!I79</f>
        <v>9.1300000000000008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18.165277777777774</v>
      </c>
      <c r="F80">
        <f>GT_Spot!Q80</f>
        <v>0</v>
      </c>
      <c r="G80">
        <f>PPCL_NG!Q80</f>
        <v>20.89</v>
      </c>
      <c r="H80">
        <f>PPCL_Spot!Q80</f>
        <v>28.93</v>
      </c>
      <c r="I80">
        <f>Bawana_NG!Q80</f>
        <v>49.92</v>
      </c>
      <c r="J80">
        <f>Bawana_RLNG!Q80</f>
        <v>0</v>
      </c>
      <c r="K80">
        <f>Bawana_Spot!Q80</f>
        <v>35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745.66006679852433</v>
      </c>
      <c r="P80" s="77">
        <v>68.47</v>
      </c>
      <c r="Q80" s="77">
        <v>17.21</v>
      </c>
      <c r="R80" s="80">
        <v>0</v>
      </c>
      <c r="S80" s="80">
        <v>0</v>
      </c>
      <c r="T80" s="78">
        <f>SUMPRODUCT(LTA!F80:AJ80,LTA!F$101:AJ$101,LTA!F$104:AJ$104)</f>
        <v>0.01</v>
      </c>
      <c r="U80" s="78">
        <f>SUMPRODUCT(LTA!F80:AJ80,LTA!F$102:AJ$102,LTA!F$104:AJ$104)</f>
        <v>119.69000000000001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28.06</v>
      </c>
      <c r="Z80" s="75">
        <f>IEX!O80</f>
        <v>0</v>
      </c>
      <c r="AA80" s="117">
        <f>STOA!I80</f>
        <v>51.94</v>
      </c>
      <c r="AB80" s="117">
        <f>-STOA!O80</f>
        <v>-85</v>
      </c>
      <c r="AC80">
        <f t="shared" si="3"/>
        <v>11.711426247767827</v>
      </c>
      <c r="AD80">
        <f t="shared" si="4"/>
        <v>1047.9339183285344</v>
      </c>
      <c r="AE80">
        <f>'IDT-1'!C80</f>
        <v>0</v>
      </c>
      <c r="AF80" s="26"/>
      <c r="AG80">
        <f t="shared" si="5"/>
        <v>1047.9339183285344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-50</v>
      </c>
      <c r="AM80" s="75">
        <f>RTM_PXI!I80</f>
        <v>0</v>
      </c>
      <c r="AN80" s="75">
        <f>RTM_PXI!O80</f>
        <v>0</v>
      </c>
      <c r="AO80" s="192">
        <f>GDAM_IEX!I80</f>
        <v>10.7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18.165277777777774</v>
      </c>
      <c r="F81">
        <f>GT_Spot!Q81</f>
        <v>0</v>
      </c>
      <c r="G81">
        <f>PPCL_NG!Q81</f>
        <v>20.89</v>
      </c>
      <c r="H81">
        <f>PPCL_Spot!Q81</f>
        <v>28.93</v>
      </c>
      <c r="I81">
        <f>Bawana_NG!Q81</f>
        <v>49.92</v>
      </c>
      <c r="J81">
        <f>Bawana_RLNG!Q81</f>
        <v>0</v>
      </c>
      <c r="K81">
        <f>Bawana_Spot!Q81</f>
        <v>35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748.24766356845646</v>
      </c>
      <c r="P81" s="77">
        <v>68.47</v>
      </c>
      <c r="Q81" s="77">
        <v>17.21</v>
      </c>
      <c r="R81" s="80">
        <v>0</v>
      </c>
      <c r="S81" s="80">
        <v>0</v>
      </c>
      <c r="T81" s="78">
        <f>SUMPRODUCT(LTA!F81:AJ81,LTA!F$101:AJ$101,LTA!F$104:AJ$104)</f>
        <v>0</v>
      </c>
      <c r="U81" s="78">
        <f>SUMPRODUCT(LTA!F81:AJ81,LTA!F$102:AJ$102,LTA!F$104:AJ$104)</f>
        <v>125.48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26.36</v>
      </c>
      <c r="Z81" s="75">
        <f>IEX!O81</f>
        <v>0</v>
      </c>
      <c r="AA81" s="117">
        <f>STOA!I81</f>
        <v>51.94</v>
      </c>
      <c r="AB81" s="117">
        <f>-STOA!O81</f>
        <v>-85</v>
      </c>
      <c r="AC81">
        <f t="shared" si="3"/>
        <v>11.542691911288347</v>
      </c>
      <c r="AD81">
        <f t="shared" si="4"/>
        <v>1079.1502494349459</v>
      </c>
      <c r="AE81">
        <f>'IDT-1'!C81</f>
        <v>0</v>
      </c>
      <c r="AF81" s="26"/>
      <c r="AG81">
        <f t="shared" si="5"/>
        <v>1079.1502494349459</v>
      </c>
      <c r="AI81" s="75">
        <f>PXIL!I81</f>
        <v>0</v>
      </c>
      <c r="AJ81" s="75">
        <f>PXIL!O81</f>
        <v>0</v>
      </c>
      <c r="AK81" s="75">
        <f>RTM_IEX!I81</f>
        <v>0</v>
      </c>
      <c r="AL81" s="75">
        <f>RTM_IEX!O81</f>
        <v>-25</v>
      </c>
      <c r="AM81" s="75">
        <f>RTM_PXI!I81</f>
        <v>0</v>
      </c>
      <c r="AN81" s="75">
        <f>RTM_PXI!O81</f>
        <v>0</v>
      </c>
      <c r="AO81" s="192">
        <f>GDAM_IEX!I81</f>
        <v>10.08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18.165277777777774</v>
      </c>
      <c r="F82">
        <f>GT_Spot!Q82</f>
        <v>0</v>
      </c>
      <c r="G82">
        <f>PPCL_NG!Q82</f>
        <v>20.89</v>
      </c>
      <c r="H82">
        <f>PPCL_Spot!Q82</f>
        <v>28.93</v>
      </c>
      <c r="I82">
        <f>Bawana_NG!Q82</f>
        <v>49.92</v>
      </c>
      <c r="J82">
        <f>Bawana_RLNG!Q82</f>
        <v>0</v>
      </c>
      <c r="K82">
        <f>Bawana_Spot!Q82</f>
        <v>35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750.44559520302403</v>
      </c>
      <c r="P82" s="77">
        <v>68.47</v>
      </c>
      <c r="Q82" s="77">
        <v>17.21</v>
      </c>
      <c r="R82" s="80">
        <v>0</v>
      </c>
      <c r="S82" s="80">
        <v>0</v>
      </c>
      <c r="T82" s="78">
        <f>SUMPRODUCT(LTA!F82:AJ82,LTA!F$101:AJ$101,LTA!F$104:AJ$104)</f>
        <v>0</v>
      </c>
      <c r="U82" s="78">
        <f>SUMPRODUCT(LTA!F82:AJ82,LTA!F$102:AJ$102,LTA!F$104:AJ$104)</f>
        <v>125.82000000000001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23.1</v>
      </c>
      <c r="Z82" s="75">
        <f>IEX!O82</f>
        <v>0</v>
      </c>
      <c r="AA82" s="117">
        <f>STOA!I82</f>
        <v>51.94</v>
      </c>
      <c r="AB82" s="117">
        <f>-STOA!O82</f>
        <v>-85</v>
      </c>
      <c r="AC82">
        <f t="shared" si="3"/>
        <v>11.924501448171331</v>
      </c>
      <c r="AD82">
        <f t="shared" si="4"/>
        <v>1031.7563715326303</v>
      </c>
      <c r="AE82">
        <f>'IDT-1'!C82</f>
        <v>0</v>
      </c>
      <c r="AF82" s="26"/>
      <c r="AG82">
        <f t="shared" si="5"/>
        <v>1031.7563715326303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-70</v>
      </c>
      <c r="AM82" s="75">
        <f>RTM_PXI!I82</f>
        <v>0</v>
      </c>
      <c r="AN82" s="75">
        <f>RTM_PXI!O82</f>
        <v>0</v>
      </c>
      <c r="AO82" s="192">
        <f>GDAM_IEX!I82</f>
        <v>8.7899999999999991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18.165277777777774</v>
      </c>
      <c r="F83">
        <f>GT_Spot!Q83</f>
        <v>0</v>
      </c>
      <c r="G83">
        <f>PPCL_NG!Q83</f>
        <v>20.89</v>
      </c>
      <c r="H83">
        <f>PPCL_Spot!Q83</f>
        <v>28.93</v>
      </c>
      <c r="I83">
        <f>Bawana_NG!Q83</f>
        <v>49.92</v>
      </c>
      <c r="J83">
        <f>Bawana_RLNG!Q83</f>
        <v>0</v>
      </c>
      <c r="K83">
        <f>Bawana_Spot!Q83</f>
        <v>35.002504830745004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744.60955587302408</v>
      </c>
      <c r="P83" s="77">
        <v>68.47</v>
      </c>
      <c r="Q83" s="77">
        <v>17.21</v>
      </c>
      <c r="R83" s="80">
        <v>0</v>
      </c>
      <c r="S83" s="80">
        <v>0</v>
      </c>
      <c r="T83" s="78">
        <f>SUMPRODUCT(LTA!F83:AJ83,LTA!F$101:AJ$101,LTA!F$104:AJ$104)</f>
        <v>0</v>
      </c>
      <c r="U83" s="78">
        <f>SUMPRODUCT(LTA!F83:AJ83,LTA!F$102:AJ$102,LTA!F$104:AJ$104)</f>
        <v>125.96000000000001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17.88</v>
      </c>
      <c r="Z83" s="75">
        <f>IEX!O83</f>
        <v>0</v>
      </c>
      <c r="AA83" s="117">
        <f>STOA!I83</f>
        <v>51.94</v>
      </c>
      <c r="AB83" s="117">
        <f>-STOA!O83</f>
        <v>-85</v>
      </c>
      <c r="AC83">
        <f t="shared" si="3"/>
        <v>11.634091794133983</v>
      </c>
      <c r="AD83">
        <f t="shared" si="4"/>
        <v>1039.2232466874132</v>
      </c>
      <c r="AE83">
        <f>'IDT-1'!C83</f>
        <v>4.6529999999999996</v>
      </c>
      <c r="AF83" s="26"/>
      <c r="AG83">
        <f t="shared" si="5"/>
        <v>1043.8762466874132</v>
      </c>
      <c r="AI83" s="75">
        <f>PXIL!I83</f>
        <v>0</v>
      </c>
      <c r="AJ83" s="75">
        <f>PXIL!O83</f>
        <v>0</v>
      </c>
      <c r="AK83" s="75">
        <f>RTM_IEX!I83</f>
        <v>0</v>
      </c>
      <c r="AL83" s="75">
        <f>RTM_IEX!O83</f>
        <v>-50</v>
      </c>
      <c r="AM83" s="75">
        <f>RTM_PXI!I83</f>
        <v>0</v>
      </c>
      <c r="AN83" s="75">
        <f>RTM_PXI!O83</f>
        <v>0</v>
      </c>
      <c r="AO83" s="192">
        <f>GDAM_IEX!I83</f>
        <v>6.88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17.64747580044676</v>
      </c>
      <c r="F84">
        <f>GT_Spot!Q84</f>
        <v>0</v>
      </c>
      <c r="G84">
        <f>PPCL_NG!Q84</f>
        <v>20.89</v>
      </c>
      <c r="H84">
        <f>PPCL_Spot!Q84</f>
        <v>28.93</v>
      </c>
      <c r="I84">
        <f>Bawana_NG!Q84</f>
        <v>49.92</v>
      </c>
      <c r="J84">
        <f>Bawana_RLNG!Q84</f>
        <v>0</v>
      </c>
      <c r="K84">
        <f>Bawana_Spot!Q84</f>
        <v>35.002504830745004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746.83102233540524</v>
      </c>
      <c r="P84" s="77">
        <v>68.47</v>
      </c>
      <c r="Q84" s="77">
        <v>17.21</v>
      </c>
      <c r="R84" s="80">
        <v>0</v>
      </c>
      <c r="S84" s="80">
        <v>0</v>
      </c>
      <c r="T84" s="78">
        <f>SUMPRODUCT(LTA!F84:AJ84,LTA!F$101:AJ$101,LTA!F$104:AJ$104)</f>
        <v>0</v>
      </c>
      <c r="U84" s="78">
        <f>SUMPRODUCT(LTA!F84:AJ84,LTA!F$102:AJ$102,LTA!F$104:AJ$104)</f>
        <v>125.44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13.69</v>
      </c>
      <c r="Z84" s="75">
        <f>IEX!O84</f>
        <v>0</v>
      </c>
      <c r="AA84" s="117">
        <f>STOA!I84</f>
        <v>51.94</v>
      </c>
      <c r="AB84" s="117">
        <f>-STOA!O84</f>
        <v>-85</v>
      </c>
      <c r="AC84">
        <f t="shared" si="3"/>
        <v>11.638386679213399</v>
      </c>
      <c r="AD84">
        <f t="shared" si="4"/>
        <v>1029.6626162873836</v>
      </c>
      <c r="AE84">
        <f>'IDT-1'!C84</f>
        <v>8.4700000000000006</v>
      </c>
      <c r="AF84" s="26"/>
      <c r="AG84">
        <f t="shared" si="5"/>
        <v>1038.1326162873836</v>
      </c>
      <c r="AI84" s="75">
        <f>PXIL!I84</f>
        <v>0</v>
      </c>
      <c r="AJ84" s="75">
        <f>PXIL!O84</f>
        <v>0</v>
      </c>
      <c r="AK84" s="75">
        <f>RTM_IEX!I84</f>
        <v>0</v>
      </c>
      <c r="AL84" s="75">
        <f>RTM_IEX!O84</f>
        <v>-55</v>
      </c>
      <c r="AM84" s="75">
        <f>RTM_PXI!I84</f>
        <v>0</v>
      </c>
      <c r="AN84" s="75">
        <f>RTM_PXI!O84</f>
        <v>0</v>
      </c>
      <c r="AO84" s="192">
        <f>GDAM_IEX!I84</f>
        <v>5.33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17.64747580044676</v>
      </c>
      <c r="F85">
        <f>GT_Spot!Q85</f>
        <v>0</v>
      </c>
      <c r="G85">
        <f>PPCL_NG!Q85</f>
        <v>20.89</v>
      </c>
      <c r="H85">
        <f>PPCL_Spot!Q85</f>
        <v>28.93</v>
      </c>
      <c r="I85">
        <f>Bawana_NG!Q85</f>
        <v>49.92</v>
      </c>
      <c r="J85">
        <f>Bawana_RLNG!Q85</f>
        <v>0</v>
      </c>
      <c r="K85">
        <f>Bawana_Spot!Q85</f>
        <v>35.002504830745004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735.71662241540525</v>
      </c>
      <c r="P85" s="77">
        <v>68.47</v>
      </c>
      <c r="Q85" s="77">
        <v>17.21</v>
      </c>
      <c r="R85" s="80">
        <v>0</v>
      </c>
      <c r="S85" s="80">
        <v>0</v>
      </c>
      <c r="T85" s="78">
        <f>SUMPRODUCT(LTA!F85:AJ85,LTA!F$101:AJ$101,LTA!F$104:AJ$104)</f>
        <v>0</v>
      </c>
      <c r="U85" s="78">
        <f>SUMPRODUCT(LTA!F85:AJ85,LTA!F$102:AJ$102,LTA!F$104:AJ$104)</f>
        <v>125.15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9.36</v>
      </c>
      <c r="Z85" s="75">
        <f>IEX!O85</f>
        <v>0</v>
      </c>
      <c r="AA85" s="117">
        <f>STOA!I85</f>
        <v>63.56</v>
      </c>
      <c r="AB85" s="117">
        <f>-STOA!O85</f>
        <v>-85</v>
      </c>
      <c r="AC85">
        <f t="shared" si="3"/>
        <v>11.542829322306421</v>
      </c>
      <c r="AD85">
        <f t="shared" si="4"/>
        <v>1028.9437737242906</v>
      </c>
      <c r="AE85">
        <f>'IDT-1'!C85</f>
        <v>8.4920000000000009</v>
      </c>
      <c r="AF85" s="26"/>
      <c r="AG85">
        <f t="shared" si="5"/>
        <v>1037.4357737242906</v>
      </c>
      <c r="AI85" s="75">
        <f>PXIL!I85</f>
        <v>0</v>
      </c>
      <c r="AJ85" s="75">
        <f>PXIL!O85</f>
        <v>0</v>
      </c>
      <c r="AK85" s="75">
        <f>RTM_IEX!I85</f>
        <v>0</v>
      </c>
      <c r="AL85" s="75">
        <f>RTM_IEX!O85</f>
        <v>-50</v>
      </c>
      <c r="AM85" s="75">
        <f>RTM_PXI!I85</f>
        <v>0</v>
      </c>
      <c r="AN85" s="75">
        <f>RTM_PXI!O85</f>
        <v>0</v>
      </c>
      <c r="AO85" s="192">
        <f>GDAM_IEX!I85</f>
        <v>3.63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17.64747580044676</v>
      </c>
      <c r="F86">
        <f>GT_Spot!Q86</f>
        <v>0</v>
      </c>
      <c r="G86">
        <f>PPCL_NG!Q86</f>
        <v>20.89</v>
      </c>
      <c r="H86">
        <f>PPCL_Spot!Q86</f>
        <v>28.93</v>
      </c>
      <c r="I86">
        <f>Bawana_NG!Q86</f>
        <v>49.92</v>
      </c>
      <c r="J86">
        <f>Bawana_RLNG!Q86</f>
        <v>0</v>
      </c>
      <c r="K86">
        <f>Bawana_Spot!Q86</f>
        <v>35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735.13435306940528</v>
      </c>
      <c r="P86" s="77">
        <v>68.47</v>
      </c>
      <c r="Q86" s="77">
        <v>17.21</v>
      </c>
      <c r="R86" s="80">
        <v>0</v>
      </c>
      <c r="S86" s="80">
        <v>0</v>
      </c>
      <c r="T86" s="78">
        <f>SUMPRODUCT(LTA!F86:AJ86,LTA!F$101:AJ$101,LTA!F$104:AJ$104)</f>
        <v>0</v>
      </c>
      <c r="U86" s="78">
        <f>SUMPRODUCT(LTA!F86:AJ86,LTA!F$102:AJ$102,LTA!F$104:AJ$104)</f>
        <v>124.51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0</v>
      </c>
      <c r="AA86" s="117">
        <f>STOA!I86</f>
        <v>63.56</v>
      </c>
      <c r="AB86" s="117">
        <f>-STOA!O86</f>
        <v>-85</v>
      </c>
      <c r="AC86">
        <f t="shared" si="3"/>
        <v>11.151395483885207</v>
      </c>
      <c r="AD86">
        <f t="shared" si="4"/>
        <v>1045.1204333859669</v>
      </c>
      <c r="AE86">
        <f>'IDT-1'!C86</f>
        <v>13.048</v>
      </c>
      <c r="AF86" s="26"/>
      <c r="AG86">
        <f t="shared" si="5"/>
        <v>1058.1684333859669</v>
      </c>
      <c r="AI86" s="75">
        <f>PXIL!I86</f>
        <v>0</v>
      </c>
      <c r="AJ86" s="75">
        <f>PXIL!O86</f>
        <v>0</v>
      </c>
      <c r="AK86" s="75">
        <f>RTM_IEX!I86</f>
        <v>0</v>
      </c>
      <c r="AL86" s="75">
        <f>RTM_IEX!O86</f>
        <v>-20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17.64747580044676</v>
      </c>
      <c r="F87">
        <f>GT_Spot!Q87</f>
        <v>0</v>
      </c>
      <c r="G87">
        <f>PPCL_NG!Q87</f>
        <v>20.89</v>
      </c>
      <c r="H87">
        <f>PPCL_Spot!Q87</f>
        <v>28.93</v>
      </c>
      <c r="I87">
        <f>Bawana_NG!Q87</f>
        <v>49.92</v>
      </c>
      <c r="J87">
        <f>Bawana_RLNG!Q87</f>
        <v>0</v>
      </c>
      <c r="K87">
        <f>Bawana_Spot!Q87</f>
        <v>35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725.60881602834729</v>
      </c>
      <c r="P87" s="77">
        <v>68.47</v>
      </c>
      <c r="Q87" s="77">
        <v>17.21</v>
      </c>
      <c r="R87" s="80">
        <v>0</v>
      </c>
      <c r="S87" s="80">
        <v>0</v>
      </c>
      <c r="T87" s="78">
        <f>SUMPRODUCT(LTA!F87:AJ87,LTA!F$101:AJ$101,LTA!F$104:AJ$104)</f>
        <v>0</v>
      </c>
      <c r="U87" s="78">
        <f>SUMPRODUCT(LTA!F87:AJ87,LTA!F$102:AJ$102,LTA!F$104:AJ$104)</f>
        <v>124.04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17.39</v>
      </c>
      <c r="Z87" s="75">
        <f>IEX!O87</f>
        <v>0</v>
      </c>
      <c r="AA87" s="117">
        <f>STOA!I87</f>
        <v>53.88</v>
      </c>
      <c r="AB87" s="117">
        <f>-STOA!O87</f>
        <v>-85</v>
      </c>
      <c r="AC87">
        <f t="shared" si="3"/>
        <v>11.296096033145853</v>
      </c>
      <c r="AD87">
        <f t="shared" si="4"/>
        <v>1041.3301957956485</v>
      </c>
      <c r="AE87">
        <f>'IDT-1'!C87</f>
        <v>12.239000000000001</v>
      </c>
      <c r="AF87" s="26"/>
      <c r="AG87">
        <f t="shared" si="5"/>
        <v>1053.5691957956485</v>
      </c>
      <c r="AI87" s="75">
        <f>PXIL!I87</f>
        <v>0</v>
      </c>
      <c r="AJ87" s="75">
        <f>PXIL!O87</f>
        <v>0</v>
      </c>
      <c r="AK87" s="75">
        <f>RTM_IEX!I87</f>
        <v>0</v>
      </c>
      <c r="AL87" s="75">
        <f>RTM_IEX!O87</f>
        <v>-30</v>
      </c>
      <c r="AM87" s="75">
        <f>RTM_PXI!I87</f>
        <v>0</v>
      </c>
      <c r="AN87" s="75">
        <f>RTM_PXI!O87</f>
        <v>0</v>
      </c>
      <c r="AO87" s="192">
        <f>GDAM_IEX!I87</f>
        <v>8.64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17.64747580044676</v>
      </c>
      <c r="F88">
        <f>GT_Spot!Q88</f>
        <v>0</v>
      </c>
      <c r="G88">
        <f>PPCL_NG!Q88</f>
        <v>20.89</v>
      </c>
      <c r="H88">
        <f>PPCL_Spot!Q88</f>
        <v>28.93</v>
      </c>
      <c r="I88">
        <f>Bawana_NG!Q88</f>
        <v>49.92</v>
      </c>
      <c r="J88">
        <f>Bawana_RLNG!Q88</f>
        <v>0</v>
      </c>
      <c r="K88">
        <f>Bawana_Spot!Q88</f>
        <v>35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725.64379894034732</v>
      </c>
      <c r="P88" s="77">
        <v>68.47</v>
      </c>
      <c r="Q88" s="77">
        <v>17.21</v>
      </c>
      <c r="R88" s="80">
        <v>0</v>
      </c>
      <c r="S88" s="80">
        <v>0</v>
      </c>
      <c r="T88" s="78">
        <f>SUMPRODUCT(LTA!F88:AJ88,LTA!F$101:AJ$101,LTA!F$104:AJ$104)</f>
        <v>0</v>
      </c>
      <c r="U88" s="78">
        <f>SUMPRODUCT(LTA!F88:AJ88,LTA!F$102:AJ$102,LTA!F$104:AJ$104)</f>
        <v>123.92000000000002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26.59</v>
      </c>
      <c r="Z88" s="75">
        <f>IEX!O88</f>
        <v>0</v>
      </c>
      <c r="AA88" s="117">
        <f>STOA!I88</f>
        <v>53.88</v>
      </c>
      <c r="AB88" s="117">
        <f>-STOA!O88</f>
        <v>-85</v>
      </c>
      <c r="AC88">
        <f t="shared" si="3"/>
        <v>11.598574433215358</v>
      </c>
      <c r="AD88">
        <f t="shared" si="4"/>
        <v>1035.2227003075789</v>
      </c>
      <c r="AE88">
        <f>'IDT-1'!C88</f>
        <v>3.6150000000000002</v>
      </c>
      <c r="AF88" s="26"/>
      <c r="AG88">
        <f t="shared" si="5"/>
        <v>1038.8377003075789</v>
      </c>
      <c r="AI88" s="75">
        <f>PXIL!I88</f>
        <v>0</v>
      </c>
      <c r="AJ88" s="75">
        <f>PXIL!O88</f>
        <v>0</v>
      </c>
      <c r="AK88" s="75">
        <f>RTM_IEX!I88</f>
        <v>0</v>
      </c>
      <c r="AL88" s="75">
        <f>RTM_IEX!O88</f>
        <v>-50</v>
      </c>
      <c r="AM88" s="75">
        <f>RTM_PXI!I88</f>
        <v>0</v>
      </c>
      <c r="AN88" s="75">
        <f>RTM_PXI!O88</f>
        <v>0</v>
      </c>
      <c r="AO88" s="192">
        <f>GDAM_IEX!I88</f>
        <v>13.72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17.64747580044676</v>
      </c>
      <c r="F89">
        <f>GT_Spot!Q89</f>
        <v>0</v>
      </c>
      <c r="G89">
        <f>PPCL_NG!Q89</f>
        <v>20.89</v>
      </c>
      <c r="H89">
        <f>PPCL_Spot!Q89</f>
        <v>28.93</v>
      </c>
      <c r="I89">
        <f>Bawana_NG!Q89</f>
        <v>49.92</v>
      </c>
      <c r="J89">
        <f>Bawana_RLNG!Q89</f>
        <v>0</v>
      </c>
      <c r="K89">
        <f>Bawana_Spot!Q89</f>
        <v>55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730.16544431130262</v>
      </c>
      <c r="P89" s="77">
        <v>68.47</v>
      </c>
      <c r="Q89" s="77">
        <v>17.21</v>
      </c>
      <c r="R89" s="80">
        <v>0</v>
      </c>
      <c r="S89" s="80">
        <v>0</v>
      </c>
      <c r="T89" s="78">
        <f>SUMPRODUCT(LTA!F89:AJ89,LTA!F$101:AJ$101,LTA!F$104:AJ$104)</f>
        <v>0</v>
      </c>
      <c r="U89" s="78">
        <f>SUMPRODUCT(LTA!F89:AJ89,LTA!F$102:AJ$102,LTA!F$104:AJ$104)</f>
        <v>123.42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25.85</v>
      </c>
      <c r="Z89" s="75">
        <f>IEX!O89</f>
        <v>0</v>
      </c>
      <c r="AA89" s="117">
        <f>STOA!I89</f>
        <v>53.88</v>
      </c>
      <c r="AB89" s="117">
        <f>-STOA!O89</f>
        <v>-85</v>
      </c>
      <c r="AC89">
        <f t="shared" si="3"/>
        <v>11.59804372442488</v>
      </c>
      <c r="AD89">
        <f t="shared" si="4"/>
        <v>1085.3848763873245</v>
      </c>
      <c r="AE89">
        <f>'IDT-1'!C89</f>
        <v>0</v>
      </c>
      <c r="AF89" s="26"/>
      <c r="AG89">
        <f t="shared" si="5"/>
        <v>1085.3848763873245</v>
      </c>
      <c r="AI89" s="75">
        <f>PXIL!I89</f>
        <v>0</v>
      </c>
      <c r="AJ89" s="75">
        <f>PXIL!O89</f>
        <v>0</v>
      </c>
      <c r="AK89" s="75">
        <f>RTM_IEX!I89</f>
        <v>0</v>
      </c>
      <c r="AL89" s="75">
        <f>RTM_IEX!O89</f>
        <v>-25</v>
      </c>
      <c r="AM89" s="75">
        <f>RTM_PXI!I89</f>
        <v>0</v>
      </c>
      <c r="AN89" s="75">
        <f>RTM_PXI!O89</f>
        <v>0</v>
      </c>
      <c r="AO89" s="192">
        <f>GDAM_IEX!I89</f>
        <v>15.6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17.64747580044676</v>
      </c>
      <c r="F90">
        <f>GT_Spot!Q90</f>
        <v>0</v>
      </c>
      <c r="G90">
        <f>PPCL_NG!Q90</f>
        <v>20.89</v>
      </c>
      <c r="H90">
        <f>PPCL_Spot!Q90</f>
        <v>28.93</v>
      </c>
      <c r="I90">
        <f>Bawana_NG!Q90</f>
        <v>49.92</v>
      </c>
      <c r="J90">
        <f>Bawana_RLNG!Q90</f>
        <v>0</v>
      </c>
      <c r="K90">
        <f>Bawana_Spot!Q90</f>
        <v>55.000000000000007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732.36081174426158</v>
      </c>
      <c r="P90" s="77">
        <v>68.47</v>
      </c>
      <c r="Q90" s="77">
        <v>17.21</v>
      </c>
      <c r="R90" s="80">
        <v>0</v>
      </c>
      <c r="S90" s="80">
        <v>0</v>
      </c>
      <c r="T90" s="78">
        <f>SUMPRODUCT(LTA!F90:AJ90,LTA!F$101:AJ$101,LTA!F$104:AJ$104)</f>
        <v>0</v>
      </c>
      <c r="U90" s="78">
        <f>SUMPRODUCT(LTA!F90:AJ90,LTA!F$102:AJ$102,LTA!F$104:AJ$104)</f>
        <v>123.54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37.25</v>
      </c>
      <c r="Z90" s="75">
        <f>IEX!O90</f>
        <v>0</v>
      </c>
      <c r="AA90" s="117">
        <f>STOA!I90</f>
        <v>53.88</v>
      </c>
      <c r="AB90" s="117">
        <f>-STOA!O90</f>
        <v>-85</v>
      </c>
      <c r="AC90">
        <f t="shared" si="3"/>
        <v>11.924901508278825</v>
      </c>
      <c r="AD90">
        <f t="shared" si="4"/>
        <v>1082.0233860364294</v>
      </c>
      <c r="AE90">
        <f>'IDT-1'!C90</f>
        <v>0</v>
      </c>
      <c r="AF90" s="26"/>
      <c r="AG90">
        <f t="shared" si="5"/>
        <v>1082.0233860364294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-45</v>
      </c>
      <c r="AM90" s="75">
        <f>RTM_PXI!I90</f>
        <v>0</v>
      </c>
      <c r="AN90" s="75">
        <f>RTM_PXI!O90</f>
        <v>0</v>
      </c>
      <c r="AO90" s="192">
        <f>GDAM_IEX!I90</f>
        <v>18.850000000000001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18.165277777777774</v>
      </c>
      <c r="F91">
        <f>GT_Spot!Q91</f>
        <v>0</v>
      </c>
      <c r="G91">
        <f>PPCL_NG!Q91</f>
        <v>20.89</v>
      </c>
      <c r="H91">
        <f>PPCL_Spot!Q91</f>
        <v>28.93</v>
      </c>
      <c r="I91">
        <f>Bawana_NG!Q91</f>
        <v>49.92</v>
      </c>
      <c r="J91">
        <f>Bawana_RLNG!Q91</f>
        <v>0</v>
      </c>
      <c r="K91">
        <f>Bawana_Spot!Q91</f>
        <v>40.000000000000007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743.52152401347826</v>
      </c>
      <c r="P91" s="77">
        <v>68.47</v>
      </c>
      <c r="Q91" s="77">
        <v>17.21</v>
      </c>
      <c r="R91" s="80">
        <v>0</v>
      </c>
      <c r="S91" s="80">
        <v>0</v>
      </c>
      <c r="T91" s="78">
        <f>SUMPRODUCT(LTA!F91:AJ91,LTA!F$101:AJ$101,LTA!F$104:AJ$104)</f>
        <v>0</v>
      </c>
      <c r="U91" s="78">
        <f>SUMPRODUCT(LTA!F91:AJ91,LTA!F$102:AJ$102,LTA!F$104:AJ$104)</f>
        <v>124.07000000000001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41.82</v>
      </c>
      <c r="Z91" s="75">
        <f>IEX!O91</f>
        <v>0</v>
      </c>
      <c r="AA91" s="117">
        <f>STOA!I91</f>
        <v>86.79</v>
      </c>
      <c r="AB91" s="117">
        <f>-STOA!O91</f>
        <v>-85</v>
      </c>
      <c r="AC91">
        <f t="shared" si="3"/>
        <v>12.050573883204541</v>
      </c>
      <c r="AD91">
        <f t="shared" si="4"/>
        <v>1136.3562279080513</v>
      </c>
      <c r="AE91">
        <f>'IDT-1'!C91</f>
        <v>0</v>
      </c>
      <c r="AF91" s="26"/>
      <c r="AG91">
        <f t="shared" si="5"/>
        <v>1136.3562279080513</v>
      </c>
      <c r="AI91" s="75">
        <f>PXIL!I91</f>
        <v>0</v>
      </c>
      <c r="AJ91" s="75">
        <f>PXIL!O91</f>
        <v>0</v>
      </c>
      <c r="AK91" s="75">
        <f>RTM_IEX!I91</f>
        <v>0</v>
      </c>
      <c r="AL91" s="75">
        <f>RTM_IEX!O91</f>
        <v>-25</v>
      </c>
      <c r="AM91" s="75">
        <f>RTM_PXI!I91</f>
        <v>0</v>
      </c>
      <c r="AN91" s="75">
        <f>RTM_PXI!O91</f>
        <v>0</v>
      </c>
      <c r="AO91" s="192">
        <f>GDAM_IEX!I91</f>
        <v>18.62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18.165277777777774</v>
      </c>
      <c r="F92">
        <f>GT_Spot!Q92</f>
        <v>0</v>
      </c>
      <c r="G92">
        <f>PPCL_NG!Q92</f>
        <v>20.89</v>
      </c>
      <c r="H92">
        <f>PPCL_Spot!Q92</f>
        <v>28.93</v>
      </c>
      <c r="I92">
        <f>Bawana_NG!Q92</f>
        <v>49.92</v>
      </c>
      <c r="J92">
        <f>Bawana_RLNG!Q92</f>
        <v>0</v>
      </c>
      <c r="K92">
        <f>Bawana_Spot!Q92</f>
        <v>55.000000000000007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745.71722376714615</v>
      </c>
      <c r="P92" s="77">
        <v>68.47</v>
      </c>
      <c r="Q92" s="77">
        <v>17.21</v>
      </c>
      <c r="R92" s="80">
        <v>0</v>
      </c>
      <c r="S92" s="80">
        <v>0</v>
      </c>
      <c r="T92" s="78">
        <f>SUMPRODUCT(LTA!F92:AJ92,LTA!F$101:AJ$101,LTA!F$104:AJ$104)</f>
        <v>0</v>
      </c>
      <c r="U92" s="78">
        <f>SUMPRODUCT(LTA!F92:AJ92,LTA!F$102:AJ$102,LTA!F$104:AJ$104)</f>
        <v>123.99000000000001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47.45</v>
      </c>
      <c r="Z92" s="75">
        <f>IEX!O92</f>
        <v>0</v>
      </c>
      <c r="AA92" s="117">
        <f>STOA!I92</f>
        <v>86.79</v>
      </c>
      <c r="AB92" s="117">
        <f>-STOA!O92</f>
        <v>-85</v>
      </c>
      <c r="AC92">
        <f t="shared" si="3"/>
        <v>12.319326678647794</v>
      </c>
      <c r="AD92">
        <f t="shared" si="4"/>
        <v>1156.5831748662763</v>
      </c>
      <c r="AE92">
        <f>'IDT-1'!C92</f>
        <v>0</v>
      </c>
      <c r="AF92" s="26"/>
      <c r="AG92">
        <f t="shared" si="5"/>
        <v>1156.5831748662763</v>
      </c>
      <c r="AI92" s="75">
        <f>PXIL!I92</f>
        <v>0</v>
      </c>
      <c r="AJ92" s="75">
        <f>PXIL!O92</f>
        <v>0</v>
      </c>
      <c r="AK92" s="75">
        <f>RTM_IEX!I92</f>
        <v>0</v>
      </c>
      <c r="AL92" s="75">
        <f>RTM_IEX!O92</f>
        <v>-30</v>
      </c>
      <c r="AM92" s="75">
        <f>RTM_PXI!I92</f>
        <v>0</v>
      </c>
      <c r="AN92" s="75">
        <f>RTM_PXI!O92</f>
        <v>0</v>
      </c>
      <c r="AO92" s="192">
        <f>GDAM_IEX!I92</f>
        <v>21.37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16.007396706154289</v>
      </c>
      <c r="F93">
        <f>GT_Spot!Q93</f>
        <v>0</v>
      </c>
      <c r="G93">
        <f>PPCL_NG!Q93</f>
        <v>20.89</v>
      </c>
      <c r="H93">
        <f>PPCL_Spot!Q93</f>
        <v>28.93</v>
      </c>
      <c r="I93">
        <f>Bawana_NG!Q93</f>
        <v>49.92</v>
      </c>
      <c r="J93">
        <f>Bawana_RLNG!Q93</f>
        <v>0</v>
      </c>
      <c r="K93">
        <f>Bawana_Spot!Q93</f>
        <v>55.000000000000007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747.7618740056563</v>
      </c>
      <c r="P93" s="77">
        <v>68.47</v>
      </c>
      <c r="Q93" s="77">
        <v>17.21</v>
      </c>
      <c r="R93" s="80">
        <v>0</v>
      </c>
      <c r="S93" s="80">
        <v>0</v>
      </c>
      <c r="T93" s="78">
        <f>SUMPRODUCT(LTA!F93:AJ93,LTA!F$101:AJ$101,LTA!F$104:AJ$104)</f>
        <v>0</v>
      </c>
      <c r="U93" s="78">
        <f>SUMPRODUCT(LTA!F93:AJ93,LTA!F$102:AJ$102,LTA!F$104:AJ$104)</f>
        <v>123.14000000000001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51.76</v>
      </c>
      <c r="Z93" s="75">
        <f>IEX!O93</f>
        <v>0</v>
      </c>
      <c r="AA93" s="117">
        <f>STOA!I93</f>
        <v>86.79</v>
      </c>
      <c r="AB93" s="117">
        <f>-STOA!O93</f>
        <v>-85</v>
      </c>
      <c r="AC93">
        <f t="shared" si="3"/>
        <v>12.360658247316396</v>
      </c>
      <c r="AD93">
        <f t="shared" si="4"/>
        <v>1161.2386124644943</v>
      </c>
      <c r="AE93">
        <f>'IDT-1'!C93</f>
        <v>0</v>
      </c>
      <c r="AF93" s="26"/>
      <c r="AG93">
        <f t="shared" si="5"/>
        <v>1161.2386124644943</v>
      </c>
      <c r="AI93" s="75">
        <f>PXIL!I93</f>
        <v>0</v>
      </c>
      <c r="AJ93" s="75">
        <f>PXIL!O93</f>
        <v>0</v>
      </c>
      <c r="AK93" s="75">
        <f>RTM_IEX!I93</f>
        <v>0</v>
      </c>
      <c r="AL93" s="75">
        <f>RTM_IEX!O93</f>
        <v>-30</v>
      </c>
      <c r="AM93" s="75">
        <f>RTM_PXI!I93</f>
        <v>0</v>
      </c>
      <c r="AN93" s="75">
        <f>RTM_PXI!O93</f>
        <v>0</v>
      </c>
      <c r="AO93" s="192">
        <f>GDAM_IEX!I93</f>
        <v>22.72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16.461966292134832</v>
      </c>
      <c r="F94">
        <f>GT_Spot!Q94</f>
        <v>0</v>
      </c>
      <c r="G94">
        <f>PPCL_NG!Q94</f>
        <v>20.89</v>
      </c>
      <c r="H94">
        <f>PPCL_Spot!Q94</f>
        <v>28.93</v>
      </c>
      <c r="I94">
        <f>Bawana_NG!Q94</f>
        <v>49.92</v>
      </c>
      <c r="J94">
        <f>Bawana_RLNG!Q94</f>
        <v>0</v>
      </c>
      <c r="K94">
        <f>Bawana_Spot!Q94</f>
        <v>70.000000000000014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748.37144052132192</v>
      </c>
      <c r="P94" s="77">
        <v>68.47</v>
      </c>
      <c r="Q94" s="77">
        <v>17.21</v>
      </c>
      <c r="R94" s="80">
        <v>0</v>
      </c>
      <c r="S94" s="80">
        <v>0</v>
      </c>
      <c r="T94" s="78">
        <f>SUMPRODUCT(LTA!F94:AJ94,LTA!F$101:AJ$101,LTA!F$104:AJ$104)</f>
        <v>0</v>
      </c>
      <c r="U94" s="78">
        <f>SUMPRODUCT(LTA!F94:AJ94,LTA!F$102:AJ$102,LTA!F$104:AJ$104)</f>
        <v>124.10000000000001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55.64</v>
      </c>
      <c r="Z94" s="75">
        <f>IEX!O94</f>
        <v>0</v>
      </c>
      <c r="AA94" s="117">
        <f>STOA!I94</f>
        <v>86.79</v>
      </c>
      <c r="AB94" s="117">
        <f>-STOA!O94</f>
        <v>-85</v>
      </c>
      <c r="AC94">
        <f t="shared" si="3"/>
        <v>12.558078645010884</v>
      </c>
      <c r="AD94">
        <f t="shared" si="4"/>
        <v>1183.4753281684459</v>
      </c>
      <c r="AE94">
        <f>'IDT-1'!C94</f>
        <v>0</v>
      </c>
      <c r="AF94" s="26"/>
      <c r="AG94">
        <f t="shared" si="5"/>
        <v>1183.4753281684459</v>
      </c>
      <c r="AI94" s="75">
        <f>PXIL!I94</f>
        <v>0</v>
      </c>
      <c r="AJ94" s="75">
        <f>PXIL!O94</f>
        <v>0</v>
      </c>
      <c r="AK94" s="75">
        <f>RTM_IEX!I94</f>
        <v>0</v>
      </c>
      <c r="AL94" s="75">
        <f>RTM_IEX!O94</f>
        <v>-30</v>
      </c>
      <c r="AM94" s="75">
        <f>RTM_PXI!I94</f>
        <v>0</v>
      </c>
      <c r="AN94" s="75">
        <f>RTM_PXI!O94</f>
        <v>0</v>
      </c>
      <c r="AO94" s="192">
        <f>GDAM_IEX!I94</f>
        <v>24.25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16.461966292134832</v>
      </c>
      <c r="F95">
        <f>GT_Spot!Q95</f>
        <v>0</v>
      </c>
      <c r="G95">
        <f>PPCL_NG!Q95</f>
        <v>20.89</v>
      </c>
      <c r="H95">
        <f>PPCL_Spot!Q95</f>
        <v>28.93</v>
      </c>
      <c r="I95">
        <f>Bawana_NG!Q95</f>
        <v>49.92</v>
      </c>
      <c r="J95">
        <f>Bawana_RLNG!Q95</f>
        <v>0</v>
      </c>
      <c r="K95">
        <f>Bawana_Spot!Q95</f>
        <v>70.000000000000014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739.06622284763569</v>
      </c>
      <c r="P95" s="77">
        <v>68.47</v>
      </c>
      <c r="Q95" s="77">
        <v>17.21</v>
      </c>
      <c r="R95" s="80">
        <v>0</v>
      </c>
      <c r="S95" s="80">
        <v>0</v>
      </c>
      <c r="T95" s="78">
        <f>SUMPRODUCT(LTA!F95:AJ95,LTA!F$101:AJ$101,LTA!F$104:AJ$104)</f>
        <v>0</v>
      </c>
      <c r="U95" s="78">
        <f>SUMPRODUCT(LTA!F95:AJ95,LTA!F$102:AJ$102,LTA!F$104:AJ$104)</f>
        <v>124.28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59.29</v>
      </c>
      <c r="Z95" s="75">
        <f>IEX!O95</f>
        <v>0</v>
      </c>
      <c r="AA95" s="117">
        <f>STOA!I95</f>
        <v>102.28</v>
      </c>
      <c r="AB95" s="117">
        <f>-STOA!O95</f>
        <v>-85</v>
      </c>
      <c r="AC95">
        <f t="shared" si="3"/>
        <v>12.669616729482446</v>
      </c>
      <c r="AD95">
        <f t="shared" si="4"/>
        <v>1196.0385724102882</v>
      </c>
      <c r="AE95">
        <f>'IDT-1'!C95</f>
        <v>0</v>
      </c>
      <c r="AF95" s="26"/>
      <c r="AG95">
        <f t="shared" si="5"/>
        <v>1196.0385724102882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-30</v>
      </c>
      <c r="AM95" s="75">
        <f>RTM_PXI!I95</f>
        <v>0</v>
      </c>
      <c r="AN95" s="75">
        <f>RTM_PXI!O95</f>
        <v>0</v>
      </c>
      <c r="AO95" s="192">
        <f>GDAM_IEX!I95</f>
        <v>26.91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16.461966292134832</v>
      </c>
      <c r="F96">
        <f>GT_Spot!Q96</f>
        <v>0</v>
      </c>
      <c r="G96">
        <f>PPCL_NG!Q96</f>
        <v>20.89</v>
      </c>
      <c r="H96">
        <f>PPCL_Spot!Q96</f>
        <v>20</v>
      </c>
      <c r="I96">
        <f>Bawana_NG!Q96</f>
        <v>49.92</v>
      </c>
      <c r="J96">
        <f>Bawana_RLNG!Q96</f>
        <v>0</v>
      </c>
      <c r="K96">
        <f>Bawana_Spot!Q96</f>
        <v>85.000000000000014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732.46067700363562</v>
      </c>
      <c r="P96" s="77">
        <v>68.47</v>
      </c>
      <c r="Q96" s="77">
        <v>17.21</v>
      </c>
      <c r="R96" s="80">
        <v>0</v>
      </c>
      <c r="S96" s="80">
        <v>0</v>
      </c>
      <c r="T96" s="78">
        <f>SUMPRODUCT(LTA!F96:AJ96,LTA!F$101:AJ$101,LTA!F$104:AJ$104)</f>
        <v>0</v>
      </c>
      <c r="U96" s="78">
        <f>SUMPRODUCT(LTA!F96:AJ96,LTA!F$102:AJ$102,LTA!F$104:AJ$104)</f>
        <v>123.69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60.3</v>
      </c>
      <c r="Z96" s="75">
        <f>IEX!O96</f>
        <v>0</v>
      </c>
      <c r="AA96" s="117">
        <f>STOA!I96</f>
        <v>102.28</v>
      </c>
      <c r="AB96" s="117">
        <f>-STOA!O96</f>
        <v>-85</v>
      </c>
      <c r="AC96">
        <f t="shared" si="3"/>
        <v>12.761077201277196</v>
      </c>
      <c r="AD96">
        <f t="shared" si="4"/>
        <v>1186.2515660944932</v>
      </c>
      <c r="AE96">
        <f>'IDT-1'!C96</f>
        <v>0</v>
      </c>
      <c r="AF96" s="26"/>
      <c r="AG96">
        <f t="shared" si="5"/>
        <v>1186.2515660944932</v>
      </c>
      <c r="AI96" s="75">
        <f>PXIL!I96</f>
        <v>0</v>
      </c>
      <c r="AJ96" s="75">
        <f>PXIL!O96</f>
        <v>0</v>
      </c>
      <c r="AK96" s="75">
        <f>RTM_IEX!I96</f>
        <v>0</v>
      </c>
      <c r="AL96" s="75">
        <f>RTM_IEX!O96</f>
        <v>-40</v>
      </c>
      <c r="AM96" s="75">
        <f>RTM_PXI!I96</f>
        <v>0</v>
      </c>
      <c r="AN96" s="75">
        <f>RTM_PXI!O96</f>
        <v>0</v>
      </c>
      <c r="AO96" s="192">
        <f>GDAM_IEX!I96</f>
        <v>27.33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16.461966292134832</v>
      </c>
      <c r="F97">
        <f>GT_Spot!Q97</f>
        <v>0</v>
      </c>
      <c r="G97">
        <f>PPCL_NG!Q97</f>
        <v>20.89</v>
      </c>
      <c r="H97">
        <f>PPCL_Spot!Q97</f>
        <v>20</v>
      </c>
      <c r="I97">
        <f>Bawana_NG!Q97</f>
        <v>49.92</v>
      </c>
      <c r="J97">
        <f>Bawana_RLNG!Q97</f>
        <v>0</v>
      </c>
      <c r="K97">
        <f>Bawana_Spot!Q97</f>
        <v>85.000000000000014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723.16871154522664</v>
      </c>
      <c r="P97" s="77">
        <v>68.47</v>
      </c>
      <c r="Q97" s="77">
        <v>17.21</v>
      </c>
      <c r="R97" s="80">
        <v>0</v>
      </c>
      <c r="S97" s="80">
        <v>0</v>
      </c>
      <c r="T97" s="78">
        <f>SUMPRODUCT(LTA!F97:AJ97,LTA!F$101:AJ$101,LTA!F$104:AJ$104)</f>
        <v>0</v>
      </c>
      <c r="U97" s="78">
        <f>SUMPRODUCT(LTA!F97:AJ97,LTA!F$102:AJ$102,LTA!F$104:AJ$104)</f>
        <v>124.76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58.89</v>
      </c>
      <c r="Z97" s="75">
        <f>IEX!O97</f>
        <v>0</v>
      </c>
      <c r="AA97" s="117">
        <f>STOA!I97</f>
        <v>102.28</v>
      </c>
      <c r="AB97" s="117">
        <f>-STOA!O97</f>
        <v>-85</v>
      </c>
      <c r="AC97">
        <f t="shared" si="3"/>
        <v>12.855374455687107</v>
      </c>
      <c r="AD97">
        <f t="shared" si="4"/>
        <v>1156.6953033816746</v>
      </c>
      <c r="AE97">
        <f>'IDT-1'!C97</f>
        <v>0</v>
      </c>
      <c r="AF97" s="26"/>
      <c r="AG97">
        <f t="shared" si="5"/>
        <v>1156.6953033816746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-60</v>
      </c>
      <c r="AM97" s="75">
        <f>RTM_PXI!I97</f>
        <v>0</v>
      </c>
      <c r="AN97" s="75">
        <f>RTM_PXI!O97</f>
        <v>0</v>
      </c>
      <c r="AO97" s="192">
        <f>GDAM_IEX!I97</f>
        <v>27.5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16.461966292134832</v>
      </c>
      <c r="F98">
        <f>GT_Spot!Q98</f>
        <v>0</v>
      </c>
      <c r="G98">
        <f>PPCL_NG!Q98</f>
        <v>20.89</v>
      </c>
      <c r="H98">
        <f>PPCL_Spot!Q98</f>
        <v>20</v>
      </c>
      <c r="I98">
        <f>Bawana_NG!Q98</f>
        <v>49.92</v>
      </c>
      <c r="J98">
        <f>Bawana_RLNG!Q98</f>
        <v>0</v>
      </c>
      <c r="K98">
        <f>Bawana_Spot!Q98</f>
        <v>85.000000000000014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717.42861863122675</v>
      </c>
      <c r="P98" s="77">
        <v>68.47</v>
      </c>
      <c r="Q98" s="77">
        <v>17.21</v>
      </c>
      <c r="R98" s="80">
        <v>0</v>
      </c>
      <c r="S98" s="80">
        <v>0</v>
      </c>
      <c r="T98" s="78">
        <f>SUMPRODUCT(LTA!F98:AJ98,LTA!F$101:AJ$101,LTA!F$104:AJ$104)</f>
        <v>0</v>
      </c>
      <c r="U98" s="78">
        <f>SUMPRODUCT(LTA!F98:AJ98,LTA!F$102:AJ$102,LTA!F$104:AJ$104)</f>
        <v>124.80000000000001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57.9</v>
      </c>
      <c r="Z98" s="75">
        <f>IEX!O98</f>
        <v>0</v>
      </c>
      <c r="AA98" s="117">
        <f>STOA!I98</f>
        <v>102.28</v>
      </c>
      <c r="AB98" s="117">
        <f>-STOA!O98</f>
        <v>-85</v>
      </c>
      <c r="AC98">
        <f t="shared" si="3"/>
        <v>12.486647174767068</v>
      </c>
      <c r="AD98">
        <f t="shared" si="4"/>
        <v>1185.4739377485946</v>
      </c>
      <c r="AE98">
        <f>'IDT-1'!C98</f>
        <v>0</v>
      </c>
      <c r="AF98" s="26"/>
      <c r="AG98">
        <f t="shared" si="5"/>
        <v>1185.4739377485946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-25</v>
      </c>
      <c r="AM98" s="75">
        <f>RTM_PXI!I98</f>
        <v>0</v>
      </c>
      <c r="AN98" s="75">
        <f>RTM_PXI!O98</f>
        <v>0</v>
      </c>
      <c r="AO98" s="192">
        <f>GDAM_IEX!I98</f>
        <v>27.6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0.43098940668476143</v>
      </c>
      <c r="F99">
        <f t="shared" si="6"/>
        <v>0</v>
      </c>
      <c r="G99">
        <f t="shared" si="6"/>
        <v>0.50136000000000103</v>
      </c>
      <c r="H99">
        <f t="shared" si="6"/>
        <v>0.68762249999999936</v>
      </c>
      <c r="I99">
        <f t="shared" si="6"/>
        <v>1.1980800000000014</v>
      </c>
      <c r="J99">
        <f t="shared" si="6"/>
        <v>0</v>
      </c>
      <c r="K99">
        <f t="shared" si="6"/>
        <v>1.2726345892092867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16.444794600321504</v>
      </c>
      <c r="P99" s="77">
        <f t="shared" si="6"/>
        <v>1.643280000000001</v>
      </c>
      <c r="Q99" s="77">
        <f t="shared" si="6"/>
        <v>0.41304000000000052</v>
      </c>
      <c r="R99" s="80">
        <f t="shared" si="6"/>
        <v>0.25497165667620508</v>
      </c>
      <c r="S99" s="80">
        <f t="shared" si="6"/>
        <v>0</v>
      </c>
      <c r="T99" s="78">
        <f t="shared" si="6"/>
        <v>1.1417050000000002</v>
      </c>
      <c r="U99" s="78">
        <f t="shared" si="6"/>
        <v>2.9742050000000009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0.28833500000000006</v>
      </c>
      <c r="Z99" s="75">
        <f t="shared" si="6"/>
        <v>-0.54249999999999998</v>
      </c>
      <c r="AA99" s="117">
        <f t="shared" si="6"/>
        <v>0.8091750000000002</v>
      </c>
      <c r="AB99" s="117">
        <f t="shared" si="6"/>
        <v>-2.44</v>
      </c>
      <c r="AC99">
        <f t="shared" si="6"/>
        <v>0.28056986886305851</v>
      </c>
      <c r="AD99">
        <f t="shared" si="6"/>
        <v>24.747575384028686</v>
      </c>
      <c r="AE99">
        <f t="shared" si="6"/>
        <v>-2.387075E-2</v>
      </c>
      <c r="AG99">
        <f t="shared" si="6"/>
        <v>24.723704634028692</v>
      </c>
      <c r="AI99">
        <f t="shared" si="6"/>
        <v>0</v>
      </c>
      <c r="AJ99">
        <f t="shared" si="6"/>
        <v>0</v>
      </c>
      <c r="AK99">
        <f t="shared" si="6"/>
        <v>0.21456499999999998</v>
      </c>
      <c r="AL99">
        <f t="shared" si="6"/>
        <v>-0.42975000000000002</v>
      </c>
      <c r="AM99">
        <f t="shared" si="6"/>
        <v>0</v>
      </c>
      <c r="AN99">
        <f t="shared" si="6"/>
        <v>0</v>
      </c>
      <c r="AO99">
        <f t="shared" si="6"/>
        <v>0.16563750000000002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V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44663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222" t="s">
        <v>339</v>
      </c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222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GT_NG!T3</f>
        <v>21.523308482205653</v>
      </c>
      <c r="F3">
        <f>GT_Spot!T3</f>
        <v>0</v>
      </c>
      <c r="G3">
        <f>PPCL_NG!T3</f>
        <v>25.06</v>
      </c>
      <c r="H3">
        <f>PPCL_Spot!T3</f>
        <v>25</v>
      </c>
      <c r="I3">
        <f>Bawana_NG!T3</f>
        <v>69.599999999999994</v>
      </c>
      <c r="J3">
        <f>Bawana_RLNG!T3</f>
        <v>0</v>
      </c>
      <c r="K3">
        <f>Bawana_Spot!T3</f>
        <v>53.34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790.78899006818824</v>
      </c>
      <c r="P3" s="77">
        <v>75.260000000000005</v>
      </c>
      <c r="Q3" s="77">
        <v>20.79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381.49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44.03</v>
      </c>
      <c r="Z3" s="75">
        <f>IEX!P3</f>
        <v>0</v>
      </c>
      <c r="AA3" s="117">
        <f>STOA!J3</f>
        <v>6.2</v>
      </c>
      <c r="AB3" s="117">
        <f>-STOA!P3</f>
        <v>0</v>
      </c>
      <c r="AC3">
        <f>SUMIF(B3:AB3,"&gt;0")*$AC$2-SUMIF(B3:AB3,"&lt;0")*($AC$2/(1-$AC$2))+SUMIF(AI3:AR3,"&gt;0")*$AC$2-SUMIF(AI3:AR3,"&lt;0")*($AC$2/(1-$AC$2))</f>
        <v>14.162916227243468</v>
      </c>
      <c r="AD3">
        <f>SUM(B3:AB3,AI3:AR3)-AC3</f>
        <v>1595.2593823231505</v>
      </c>
      <c r="AE3">
        <f>'IDT-1'!F3</f>
        <v>0</v>
      </c>
      <c r="AF3" s="26"/>
      <c r="AG3">
        <f>SUM(AD3:AF3)</f>
        <v>1595.2593823231505</v>
      </c>
      <c r="AI3" s="75">
        <f>PXIL!J3</f>
        <v>0</v>
      </c>
      <c r="AJ3" s="75">
        <f>PXIL!P3</f>
        <v>0</v>
      </c>
      <c r="AK3" s="75">
        <f>RTM_IEX!J3</f>
        <v>96.34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21.523308482205653</v>
      </c>
      <c r="F4">
        <f>GT_Spot!T4</f>
        <v>0</v>
      </c>
      <c r="G4">
        <f>PPCL_NG!T4</f>
        <v>25.06</v>
      </c>
      <c r="H4">
        <f>PPCL_Spot!T4</f>
        <v>25</v>
      </c>
      <c r="I4">
        <f>Bawana_NG!T4</f>
        <v>69.599999999999994</v>
      </c>
      <c r="J4">
        <f>Bawana_RLNG!T4</f>
        <v>0</v>
      </c>
      <c r="K4">
        <f>Bawana_Spot!T4</f>
        <v>54.688114202958516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790.79597437018822</v>
      </c>
      <c r="P4" s="77">
        <v>75.260000000000005</v>
      </c>
      <c r="Q4" s="77">
        <v>20.79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381.83000000000004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35.61</v>
      </c>
      <c r="Z4" s="75">
        <f>IEX!P4</f>
        <v>0</v>
      </c>
      <c r="AA4" s="117">
        <f>STOA!J4</f>
        <v>6.2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14.017761094087103</v>
      </c>
      <c r="AD4">
        <f t="shared" ref="AD4:AD67" si="1">SUM(B4:AB4,AI4:AR4)-AC4</f>
        <v>1578.9096359612654</v>
      </c>
      <c r="AE4">
        <f>'IDT-1'!F4</f>
        <v>0</v>
      </c>
      <c r="AF4" s="26"/>
      <c r="AG4">
        <f t="shared" ref="AG4:AG67" si="2">SUM(AD4:AF4)</f>
        <v>1578.9096359612654</v>
      </c>
      <c r="AI4" s="75">
        <f>PXIL!J4</f>
        <v>0</v>
      </c>
      <c r="AJ4" s="75">
        <f>PXIL!P4</f>
        <v>0</v>
      </c>
      <c r="AK4" s="75">
        <f>RTM_IEX!J4</f>
        <v>86.57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21.523308482205653</v>
      </c>
      <c r="F5">
        <f>GT_Spot!T5</f>
        <v>0</v>
      </c>
      <c r="G5">
        <f>PPCL_NG!T5</f>
        <v>25.06</v>
      </c>
      <c r="H5">
        <f>PPCL_Spot!T5</f>
        <v>25</v>
      </c>
      <c r="I5">
        <f>Bawana_NG!T5</f>
        <v>69.599999999999994</v>
      </c>
      <c r="J5">
        <f>Bawana_RLNG!T5</f>
        <v>0</v>
      </c>
      <c r="K5">
        <f>Bawana_Spot!T5</f>
        <v>56.1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786.82113462338816</v>
      </c>
      <c r="P5" s="77">
        <v>75.260000000000005</v>
      </c>
      <c r="Q5" s="77">
        <v>20.79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382.07000000000005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32.64</v>
      </c>
      <c r="Z5" s="75">
        <f>IEX!P5</f>
        <v>0</v>
      </c>
      <c r="AA5" s="117">
        <f>STOA!J5</f>
        <v>6.2</v>
      </c>
      <c r="AB5" s="117">
        <f>-STOA!P5</f>
        <v>0</v>
      </c>
      <c r="AC5">
        <f t="shared" si="0"/>
        <v>13.209367099329228</v>
      </c>
      <c r="AD5">
        <f t="shared" si="1"/>
        <v>1487.8550760062647</v>
      </c>
      <c r="AE5">
        <f>'IDT-1'!F5</f>
        <v>0</v>
      </c>
      <c r="AF5" s="26"/>
      <c r="AG5">
        <f t="shared" si="2"/>
        <v>1487.8550760062647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0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21.826331853496111</v>
      </c>
      <c r="F6">
        <f>GT_Spot!T6</f>
        <v>0</v>
      </c>
      <c r="G6">
        <f>PPCL_NG!T6</f>
        <v>25.06</v>
      </c>
      <c r="H6">
        <f>PPCL_Spot!T6</f>
        <v>25</v>
      </c>
      <c r="I6">
        <f>Bawana_NG!T6</f>
        <v>69.599999999999994</v>
      </c>
      <c r="J6">
        <f>Bawana_RLNG!T6</f>
        <v>0</v>
      </c>
      <c r="K6">
        <f>Bawana_Spot!T6</f>
        <v>70.680000000000007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786.81103200618816</v>
      </c>
      <c r="P6" s="77">
        <v>75.260000000000005</v>
      </c>
      <c r="Q6" s="77">
        <v>20.79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382.36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26.4</v>
      </c>
      <c r="Z6" s="75">
        <f>IEX!P6</f>
        <v>0</v>
      </c>
      <c r="AA6" s="117">
        <f>STOA!J6</f>
        <v>6.2</v>
      </c>
      <c r="AB6" s="117">
        <f>-STOA!P6</f>
        <v>0</v>
      </c>
      <c r="AC6">
        <f t="shared" si="0"/>
        <v>13.352480801965223</v>
      </c>
      <c r="AD6">
        <f t="shared" si="1"/>
        <v>1503.9748830577191</v>
      </c>
      <c r="AE6">
        <f>'IDT-1'!F6</f>
        <v>0</v>
      </c>
      <c r="AF6" s="26"/>
      <c r="AG6">
        <f t="shared" si="2"/>
        <v>1503.9748830577191</v>
      </c>
      <c r="AI6" s="75">
        <f>PXIL!J6</f>
        <v>0</v>
      </c>
      <c r="AJ6" s="75">
        <f>PXIL!P6</f>
        <v>0</v>
      </c>
      <c r="AK6" s="75">
        <f>RTM_IEX!J6</f>
        <v>7.34</v>
      </c>
      <c r="AL6" s="75">
        <f>RTM_IEX!P6</f>
        <v>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21.826331853496111</v>
      </c>
      <c r="F7">
        <f>GT_Spot!T7</f>
        <v>0</v>
      </c>
      <c r="G7">
        <f>PPCL_NG!T7</f>
        <v>25.06</v>
      </c>
      <c r="H7">
        <f>PPCL_Spot!T7</f>
        <v>25</v>
      </c>
      <c r="I7">
        <f>Bawana_NG!T7</f>
        <v>69.599999999999994</v>
      </c>
      <c r="J7">
        <f>Bawana_RLNG!T7</f>
        <v>0</v>
      </c>
      <c r="K7">
        <f>Bawana_Spot!T7</f>
        <v>66.367711458225585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777.15781882098815</v>
      </c>
      <c r="P7" s="77">
        <v>75.260000000000005</v>
      </c>
      <c r="Q7" s="77">
        <v>20.79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382.13000000000011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21.58</v>
      </c>
      <c r="Z7" s="75">
        <f>IEX!P7</f>
        <v>0</v>
      </c>
      <c r="AA7" s="117">
        <f>STOA!J7</f>
        <v>6.2</v>
      </c>
      <c r="AB7" s="117">
        <f>-STOA!P7</f>
        <v>0</v>
      </c>
      <c r="AC7">
        <f t="shared" si="0"/>
        <v>13.120552386767848</v>
      </c>
      <c r="AD7">
        <f t="shared" si="1"/>
        <v>1477.851309745942</v>
      </c>
      <c r="AE7">
        <f>'IDT-1'!F7</f>
        <v>0</v>
      </c>
      <c r="AF7" s="26"/>
      <c r="AG7">
        <f t="shared" si="2"/>
        <v>1477.851309745942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0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21.826331853496111</v>
      </c>
      <c r="F8">
        <f>GT_Spot!T8</f>
        <v>0</v>
      </c>
      <c r="G8">
        <f>PPCL_NG!T8</f>
        <v>25.06</v>
      </c>
      <c r="H8">
        <f>PPCL_Spot!T8</f>
        <v>25</v>
      </c>
      <c r="I8">
        <f>Bawana_NG!T8</f>
        <v>69.599999999999994</v>
      </c>
      <c r="J8">
        <f>Bawana_RLNG!T8</f>
        <v>0</v>
      </c>
      <c r="K8">
        <f>Bawana_Spot!T8</f>
        <v>66.367711458225585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774.5149377749882</v>
      </c>
      <c r="P8" s="77">
        <v>75.260000000000005</v>
      </c>
      <c r="Q8" s="77">
        <v>20.79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382.3300000000001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16.670000000000002</v>
      </c>
      <c r="Z8" s="75">
        <f>IEX!P8</f>
        <v>0</v>
      </c>
      <c r="AA8" s="117">
        <f>STOA!J8</f>
        <v>6.2</v>
      </c>
      <c r="AB8" s="117">
        <f>-STOA!P8</f>
        <v>0</v>
      </c>
      <c r="AC8">
        <f t="shared" si="0"/>
        <v>13.7217065977277</v>
      </c>
      <c r="AD8">
        <f t="shared" si="1"/>
        <v>1394.8972744889825</v>
      </c>
      <c r="AE8">
        <f>'IDT-1'!F8</f>
        <v>0</v>
      </c>
      <c r="AF8" s="26"/>
      <c r="AG8">
        <f t="shared" si="2"/>
        <v>1394.8972744889825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-75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21.826331853496111</v>
      </c>
      <c r="F9">
        <f>GT_Spot!T9</f>
        <v>0</v>
      </c>
      <c r="G9">
        <f>PPCL_NG!T9</f>
        <v>25.06</v>
      </c>
      <c r="H9">
        <f>PPCL_Spot!T9</f>
        <v>25</v>
      </c>
      <c r="I9">
        <f>Bawana_NG!T9</f>
        <v>69.599999999999994</v>
      </c>
      <c r="J9">
        <f>Bawana_RLNG!T9</f>
        <v>0</v>
      </c>
      <c r="K9">
        <f>Bawana_Spot!T9</f>
        <v>37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774.51991407098819</v>
      </c>
      <c r="P9" s="77">
        <v>75.260000000000005</v>
      </c>
      <c r="Q9" s="77">
        <v>20.79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384.1400000000001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10.14</v>
      </c>
      <c r="Z9" s="75">
        <f>IEX!P9</f>
        <v>0</v>
      </c>
      <c r="AA9" s="117">
        <f>STOA!J9</f>
        <v>6.2</v>
      </c>
      <c r="AB9" s="117">
        <f>-STOA!P9</f>
        <v>0</v>
      </c>
      <c r="AC9">
        <f t="shared" si="0"/>
        <v>13.421778528300113</v>
      </c>
      <c r="AD9">
        <f t="shared" si="1"/>
        <v>1361.1144673961844</v>
      </c>
      <c r="AE9">
        <f>'IDT-1'!F9</f>
        <v>0</v>
      </c>
      <c r="AF9" s="26"/>
      <c r="AG9">
        <f t="shared" si="2"/>
        <v>1361.1144673961844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-75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21.826331853496111</v>
      </c>
      <c r="F10">
        <f>GT_Spot!T10</f>
        <v>0</v>
      </c>
      <c r="G10">
        <f>PPCL_NG!T10</f>
        <v>25.06</v>
      </c>
      <c r="H10">
        <f>PPCL_Spot!T10</f>
        <v>25</v>
      </c>
      <c r="I10">
        <f>Bawana_NG!T10</f>
        <v>69.599999999999994</v>
      </c>
      <c r="J10">
        <f>Bawana_RLNG!T10</f>
        <v>0</v>
      </c>
      <c r="K10">
        <f>Bawana_Spot!T10</f>
        <v>37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769.09682196754056</v>
      </c>
      <c r="P10" s="77">
        <v>75.260000000000005</v>
      </c>
      <c r="Q10" s="77">
        <v>20.79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383.7000000000001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6.56</v>
      </c>
      <c r="Z10" s="75">
        <f>IEX!P10</f>
        <v>0</v>
      </c>
      <c r="AA10" s="117">
        <f>STOA!J10</f>
        <v>6.2</v>
      </c>
      <c r="AB10" s="117">
        <f>-STOA!P10</f>
        <v>0</v>
      </c>
      <c r="AC10">
        <f t="shared" si="0"/>
        <v>12.983554216901958</v>
      </c>
      <c r="AD10">
        <f t="shared" si="1"/>
        <v>1392.1095996041347</v>
      </c>
      <c r="AE10">
        <f>'IDT-1'!F10</f>
        <v>0</v>
      </c>
      <c r="AF10" s="26"/>
      <c r="AG10">
        <f t="shared" si="2"/>
        <v>1392.1095996041347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-35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21.826331853496111</v>
      </c>
      <c r="F11">
        <f>GT_Spot!T11</f>
        <v>0</v>
      </c>
      <c r="G11">
        <f>PPCL_NG!T11</f>
        <v>25.06</v>
      </c>
      <c r="H11">
        <f>PPCL_Spot!T11</f>
        <v>25</v>
      </c>
      <c r="I11">
        <f>Bawana_NG!T11</f>
        <v>69.599999999999994</v>
      </c>
      <c r="J11">
        <f>Bawana_RLNG!T11</f>
        <v>0</v>
      </c>
      <c r="K11">
        <f>Bawana_Spot!T11</f>
        <v>37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766.97163953674055</v>
      </c>
      <c r="P11" s="77">
        <v>75.260000000000005</v>
      </c>
      <c r="Q11" s="77">
        <v>20.79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382.98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2.36</v>
      </c>
      <c r="Z11" s="75">
        <f>IEX!P11</f>
        <v>0</v>
      </c>
      <c r="AA11" s="117">
        <f>STOA!J11</f>
        <v>6.12</v>
      </c>
      <c r="AB11" s="117">
        <f>-STOA!P11</f>
        <v>0</v>
      </c>
      <c r="AC11">
        <f t="shared" si="0"/>
        <v>13.009633886732871</v>
      </c>
      <c r="AD11">
        <f t="shared" si="1"/>
        <v>1374.9583375035036</v>
      </c>
      <c r="AE11">
        <f>'IDT-1'!F11</f>
        <v>0</v>
      </c>
      <c r="AF11" s="26"/>
      <c r="AG11">
        <f t="shared" si="2"/>
        <v>1374.9583375035036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-45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21.826331853496111</v>
      </c>
      <c r="F12">
        <f>GT_Spot!T12</f>
        <v>0</v>
      </c>
      <c r="G12">
        <f>PPCL_NG!T12</f>
        <v>25.06</v>
      </c>
      <c r="H12">
        <f>PPCL_Spot!T12</f>
        <v>25</v>
      </c>
      <c r="I12">
        <f>Bawana_NG!T12</f>
        <v>69.599999999999994</v>
      </c>
      <c r="J12">
        <f>Bawana_RLNG!T12</f>
        <v>0</v>
      </c>
      <c r="K12">
        <f>Bawana_Spot!T12</f>
        <v>37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760.93595576904738</v>
      </c>
      <c r="P12" s="77">
        <v>75.260000000000005</v>
      </c>
      <c r="Q12" s="77">
        <v>20.79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382.67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6.12</v>
      </c>
      <c r="AB12" s="117">
        <f>-STOA!P12</f>
        <v>0</v>
      </c>
      <c r="AC12">
        <f t="shared" si="0"/>
        <v>12.933023869577173</v>
      </c>
      <c r="AD12">
        <f t="shared" si="1"/>
        <v>1366.3292637529662</v>
      </c>
      <c r="AE12">
        <f>'IDT-1'!F12</f>
        <v>-3.3260000000000001</v>
      </c>
      <c r="AF12" s="26"/>
      <c r="AG12">
        <f t="shared" si="2"/>
        <v>1363.0032637529662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-45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21.826331853496111</v>
      </c>
      <c r="F13">
        <f>GT_Spot!T13</f>
        <v>0</v>
      </c>
      <c r="G13">
        <f>PPCL_NG!T13</f>
        <v>25.06</v>
      </c>
      <c r="H13">
        <f>PPCL_Spot!T13</f>
        <v>25</v>
      </c>
      <c r="I13">
        <f>Bawana_NG!T13</f>
        <v>69.599999999999994</v>
      </c>
      <c r="J13">
        <f>Bawana_RLNG!T13</f>
        <v>0</v>
      </c>
      <c r="K13">
        <f>Bawana_Spot!T13</f>
        <v>37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760.17092174344748</v>
      </c>
      <c r="P13" s="77">
        <v>75.260000000000005</v>
      </c>
      <c r="Q13" s="77">
        <v>20.79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382.37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6.12</v>
      </c>
      <c r="AB13" s="117">
        <f>-STOA!P13</f>
        <v>0</v>
      </c>
      <c r="AC13">
        <f t="shared" si="0"/>
        <v>12.968042207762869</v>
      </c>
      <c r="AD13">
        <f t="shared" si="1"/>
        <v>1360.2292113891806</v>
      </c>
      <c r="AE13">
        <f>'IDT-1'!F13</f>
        <v>-17.86</v>
      </c>
      <c r="AF13" s="26"/>
      <c r="AG13">
        <f t="shared" si="2"/>
        <v>1342.3692113891807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-50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21.826331853496111</v>
      </c>
      <c r="F14">
        <f>GT_Spot!T14</f>
        <v>0</v>
      </c>
      <c r="G14">
        <f>PPCL_NG!T14</f>
        <v>25.06</v>
      </c>
      <c r="H14">
        <f>PPCL_Spot!T14</f>
        <v>25</v>
      </c>
      <c r="I14">
        <f>Bawana_NG!T14</f>
        <v>69.599999999999994</v>
      </c>
      <c r="J14">
        <f>Bawana_RLNG!T14</f>
        <v>0</v>
      </c>
      <c r="K14">
        <f>Bawana_Spot!T14</f>
        <v>37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760.15276255824745</v>
      </c>
      <c r="P14" s="77">
        <v>75.260000000000005</v>
      </c>
      <c r="Q14" s="77">
        <v>20.79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382.24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6.12</v>
      </c>
      <c r="AB14" s="117">
        <f>-STOA!P14</f>
        <v>0</v>
      </c>
      <c r="AC14">
        <f t="shared" si="0"/>
        <v>12.966738406933109</v>
      </c>
      <c r="AD14">
        <f t="shared" si="1"/>
        <v>1360.0823560048104</v>
      </c>
      <c r="AE14">
        <f>'IDT-1'!F14</f>
        <v>-36.26</v>
      </c>
      <c r="AF14" s="26"/>
      <c r="AG14">
        <f t="shared" si="2"/>
        <v>1323.8223560048104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-50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21.826331853496111</v>
      </c>
      <c r="F15">
        <f>GT_Spot!T15</f>
        <v>0</v>
      </c>
      <c r="G15">
        <f>PPCL_NG!T15</f>
        <v>25.06</v>
      </c>
      <c r="H15">
        <f>PPCL_Spot!T15</f>
        <v>25</v>
      </c>
      <c r="I15">
        <f>Bawana_NG!T15</f>
        <v>69.599999999999994</v>
      </c>
      <c r="J15">
        <f>Bawana_RLNG!T15</f>
        <v>0</v>
      </c>
      <c r="K15">
        <f>Bawana_Spot!T15</f>
        <v>37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761.39984760476182</v>
      </c>
      <c r="P15" s="77">
        <v>75.260000000000005</v>
      </c>
      <c r="Q15" s="77">
        <v>20.79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381.61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6.12</v>
      </c>
      <c r="AB15" s="117">
        <f>-STOA!P15</f>
        <v>0</v>
      </c>
      <c r="AC15">
        <f t="shared" si="0"/>
        <v>13.460465769063179</v>
      </c>
      <c r="AD15">
        <f t="shared" si="1"/>
        <v>1305.2057136891947</v>
      </c>
      <c r="AE15">
        <f>'IDT-1'!F15</f>
        <v>-60.25</v>
      </c>
      <c r="AF15" s="26"/>
      <c r="AG15">
        <f t="shared" si="2"/>
        <v>1244.9557136891947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-105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21.826331853496111</v>
      </c>
      <c r="F16">
        <f>GT_Spot!T16</f>
        <v>0</v>
      </c>
      <c r="G16">
        <f>PPCL_NG!T16</f>
        <v>25.06</v>
      </c>
      <c r="H16">
        <f>PPCL_Spot!T16</f>
        <v>25</v>
      </c>
      <c r="I16">
        <f>Bawana_NG!T16</f>
        <v>69.599999999999994</v>
      </c>
      <c r="J16">
        <f>Bawana_RLNG!T16</f>
        <v>0</v>
      </c>
      <c r="K16">
        <f>Bawana_Spot!T16</f>
        <v>37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761.39941102836178</v>
      </c>
      <c r="P16" s="77">
        <v>75.260000000000005</v>
      </c>
      <c r="Q16" s="77">
        <v>20.79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384.07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6.12</v>
      </c>
      <c r="AB16" s="117">
        <f>-STOA!P16</f>
        <v>0</v>
      </c>
      <c r="AC16">
        <f t="shared" si="0"/>
        <v>12.993812913470114</v>
      </c>
      <c r="AD16">
        <f t="shared" si="1"/>
        <v>1363.1319299683876</v>
      </c>
      <c r="AE16">
        <f>'IDT-1'!F16</f>
        <v>-76.454999999999998</v>
      </c>
      <c r="AF16" s="26"/>
      <c r="AG16">
        <f t="shared" si="2"/>
        <v>1286.6769299683876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-50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21.826331853496111</v>
      </c>
      <c r="F17">
        <f>GT_Spot!T17</f>
        <v>0</v>
      </c>
      <c r="G17">
        <f>PPCL_NG!T17</f>
        <v>25.06</v>
      </c>
      <c r="H17">
        <f>PPCL_Spot!T17</f>
        <v>25</v>
      </c>
      <c r="I17">
        <f>Bawana_NG!T17</f>
        <v>69.599999999999994</v>
      </c>
      <c r="J17">
        <f>Bawana_RLNG!T17</f>
        <v>0</v>
      </c>
      <c r="K17">
        <f>Bawana_Spot!T17</f>
        <v>37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761.39268873356173</v>
      </c>
      <c r="P17" s="77">
        <v>75.260000000000005</v>
      </c>
      <c r="Q17" s="77">
        <v>20.79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383.68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6.12</v>
      </c>
      <c r="AB17" s="117">
        <f>-STOA!P17</f>
        <v>0</v>
      </c>
      <c r="AC17">
        <f t="shared" si="0"/>
        <v>13.034712394886851</v>
      </c>
      <c r="AD17">
        <f t="shared" si="1"/>
        <v>1357.6943081921709</v>
      </c>
      <c r="AE17">
        <f>'IDT-1'!F17</f>
        <v>-93.308999999999997</v>
      </c>
      <c r="AF17" s="26"/>
      <c r="AG17">
        <f t="shared" si="2"/>
        <v>1264.3853081921709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-55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21.826331853496111</v>
      </c>
      <c r="F18">
        <f>GT_Spot!T18</f>
        <v>0</v>
      </c>
      <c r="G18">
        <f>PPCL_NG!T18</f>
        <v>25.06</v>
      </c>
      <c r="H18">
        <f>PPCL_Spot!T18</f>
        <v>25</v>
      </c>
      <c r="I18">
        <f>Bawana_NG!T18</f>
        <v>69.599999999999994</v>
      </c>
      <c r="J18">
        <f>Bawana_RLNG!T18</f>
        <v>0</v>
      </c>
      <c r="K18">
        <f>Bawana_Spot!T18</f>
        <v>37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761.38360898756173</v>
      </c>
      <c r="P18" s="77">
        <v>75.260000000000005</v>
      </c>
      <c r="Q18" s="77">
        <v>20.79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383.90000000000003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6.12</v>
      </c>
      <c r="AB18" s="117">
        <f>-STOA!P18</f>
        <v>0</v>
      </c>
      <c r="AC18">
        <f t="shared" si="0"/>
        <v>13.036568493122051</v>
      </c>
      <c r="AD18">
        <f t="shared" si="1"/>
        <v>1357.9033723479356</v>
      </c>
      <c r="AE18">
        <f>'IDT-1'!F18</f>
        <v>-107.15600000000001</v>
      </c>
      <c r="AF18" s="26"/>
      <c r="AG18">
        <f t="shared" si="2"/>
        <v>1250.7473723479357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-55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21.826331853496111</v>
      </c>
      <c r="F19">
        <f>GT_Spot!T19</f>
        <v>0</v>
      </c>
      <c r="G19">
        <f>PPCL_NG!T19</f>
        <v>25.06</v>
      </c>
      <c r="H19">
        <f>PPCL_Spot!T19</f>
        <v>25</v>
      </c>
      <c r="I19">
        <f>Bawana_NG!T19</f>
        <v>69.599999999999994</v>
      </c>
      <c r="J19">
        <f>Bawana_RLNG!T19</f>
        <v>0</v>
      </c>
      <c r="K19">
        <f>Bawana_Spot!T19</f>
        <v>37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760.39330350236185</v>
      </c>
      <c r="P19" s="77">
        <v>75.260000000000005</v>
      </c>
      <c r="Q19" s="77">
        <v>20.79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383.29999999999995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6.02</v>
      </c>
      <c r="AB19" s="117">
        <f>-STOA!P19</f>
        <v>0</v>
      </c>
      <c r="AC19">
        <f t="shared" si="0"/>
        <v>12.977303167241315</v>
      </c>
      <c r="AD19">
        <f t="shared" si="1"/>
        <v>1361.2723321886165</v>
      </c>
      <c r="AE19">
        <f>'IDT-1'!F19</f>
        <v>-115.499</v>
      </c>
      <c r="AF19" s="26"/>
      <c r="AG19">
        <f t="shared" si="2"/>
        <v>1245.7733321886165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-50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21.826331853496111</v>
      </c>
      <c r="F20">
        <f>GT_Spot!T20</f>
        <v>0</v>
      </c>
      <c r="G20">
        <f>PPCL_NG!T20</f>
        <v>25.06</v>
      </c>
      <c r="H20">
        <f>PPCL_Spot!T20</f>
        <v>25</v>
      </c>
      <c r="I20">
        <f>Bawana_NG!T20</f>
        <v>69.599999999999994</v>
      </c>
      <c r="J20">
        <f>Bawana_RLNG!T20</f>
        <v>0</v>
      </c>
      <c r="K20">
        <f>Bawana_Spot!T20</f>
        <v>37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765.33529159236184</v>
      </c>
      <c r="P20" s="77">
        <v>75.260000000000005</v>
      </c>
      <c r="Q20" s="77">
        <v>20.79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383.20999999999992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6.02</v>
      </c>
      <c r="AB20" s="117">
        <f>-STOA!P20</f>
        <v>0</v>
      </c>
      <c r="AC20">
        <f t="shared" si="0"/>
        <v>13.020000662433317</v>
      </c>
      <c r="AD20">
        <f t="shared" si="1"/>
        <v>1366.0816227834246</v>
      </c>
      <c r="AE20">
        <f>'IDT-1'!F20</f>
        <v>-128.05699999999999</v>
      </c>
      <c r="AF20" s="26"/>
      <c r="AG20">
        <f t="shared" si="2"/>
        <v>1238.0246227834245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-50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21.826331853496111</v>
      </c>
      <c r="F21">
        <f>GT_Spot!T21</f>
        <v>0</v>
      </c>
      <c r="G21">
        <f>PPCL_NG!T21</f>
        <v>25.06</v>
      </c>
      <c r="H21">
        <f>PPCL_Spot!T21</f>
        <v>25</v>
      </c>
      <c r="I21">
        <f>Bawana_NG!T21</f>
        <v>69.599999999999994</v>
      </c>
      <c r="J21">
        <f>Bawana_RLNG!T21</f>
        <v>0</v>
      </c>
      <c r="K21">
        <f>Bawana_Spot!T21</f>
        <v>37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782.29986364086551</v>
      </c>
      <c r="P21" s="77">
        <v>75.260000000000005</v>
      </c>
      <c r="Q21" s="77">
        <v>20.79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383.03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6.02</v>
      </c>
      <c r="AB21" s="117">
        <f>-STOA!P21</f>
        <v>0</v>
      </c>
      <c r="AC21">
        <f t="shared" si="0"/>
        <v>13.744783185402843</v>
      </c>
      <c r="AD21">
        <f t="shared" si="1"/>
        <v>1317.1414123089587</v>
      </c>
      <c r="AE21">
        <f>'IDT-1'!F21</f>
        <v>-153.80199999999999</v>
      </c>
      <c r="AF21" s="26"/>
      <c r="AG21">
        <f t="shared" si="2"/>
        <v>1163.3394123089588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-115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21.826331853496111</v>
      </c>
      <c r="F22">
        <f>GT_Spot!T22</f>
        <v>0</v>
      </c>
      <c r="G22">
        <f>PPCL_NG!T22</f>
        <v>25.06</v>
      </c>
      <c r="H22">
        <f>PPCL_Spot!T22</f>
        <v>25</v>
      </c>
      <c r="I22">
        <f>Bawana_NG!T22</f>
        <v>69.599999999999994</v>
      </c>
      <c r="J22">
        <f>Bawana_RLNG!T22</f>
        <v>0</v>
      </c>
      <c r="K22">
        <f>Bawana_Spot!T22</f>
        <v>37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791.21969206908614</v>
      </c>
      <c r="P22" s="77">
        <v>75.260000000000005</v>
      </c>
      <c r="Q22" s="77">
        <v>20.79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380.39999999999992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-26</v>
      </c>
      <c r="AA22" s="117">
        <f>STOA!J22</f>
        <v>6.02</v>
      </c>
      <c r="AB22" s="117">
        <f>-STOA!P22</f>
        <v>0</v>
      </c>
      <c r="AC22">
        <f t="shared" si="0"/>
        <v>13.54266797742752</v>
      </c>
      <c r="AD22">
        <f t="shared" si="1"/>
        <v>1352.6333559451546</v>
      </c>
      <c r="AE22">
        <f>'IDT-1'!F22</f>
        <v>-142</v>
      </c>
      <c r="AF22" s="26"/>
      <c r="AG22">
        <f t="shared" si="2"/>
        <v>1210.6333559451546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21.826331853496111</v>
      </c>
      <c r="F23">
        <f>GT_Spot!T23</f>
        <v>0</v>
      </c>
      <c r="G23">
        <f>PPCL_NG!T23</f>
        <v>25.06</v>
      </c>
      <c r="H23">
        <f>PPCL_Spot!T23</f>
        <v>25</v>
      </c>
      <c r="I23">
        <f>Bawana_NG!T23</f>
        <v>69.599999999999994</v>
      </c>
      <c r="J23">
        <f>Bawana_RLNG!T23</f>
        <v>0</v>
      </c>
      <c r="K23">
        <f>Bawana_Spot!T23</f>
        <v>37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806.73733414653475</v>
      </c>
      <c r="P23" s="77">
        <v>75.260000000000005</v>
      </c>
      <c r="Q23" s="77">
        <v>20.79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379.43999999999994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-75</v>
      </c>
      <c r="AA23" s="117">
        <f>STOA!J23</f>
        <v>5.92</v>
      </c>
      <c r="AB23" s="117">
        <f>-STOA!P23</f>
        <v>0</v>
      </c>
      <c r="AC23">
        <f t="shared" si="0"/>
        <v>14.060532838685662</v>
      </c>
      <c r="AD23">
        <f t="shared" si="1"/>
        <v>1322.5731331613449</v>
      </c>
      <c r="AE23">
        <f>'IDT-1'!F23</f>
        <v>-117</v>
      </c>
      <c r="AF23" s="26"/>
      <c r="AG23">
        <f t="shared" si="2"/>
        <v>1205.5731331613449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-55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21.826331853496111</v>
      </c>
      <c r="F24">
        <f>GT_Spot!T24</f>
        <v>0</v>
      </c>
      <c r="G24">
        <f>PPCL_NG!T24</f>
        <v>25.06</v>
      </c>
      <c r="H24">
        <f>PPCL_Spot!T24</f>
        <v>25</v>
      </c>
      <c r="I24">
        <f>Bawana_NG!T24</f>
        <v>69.599999999999994</v>
      </c>
      <c r="J24">
        <f>Bawana_RLNG!T24</f>
        <v>0</v>
      </c>
      <c r="K24">
        <f>Bawana_Spot!T24</f>
        <v>37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810.2647951690725</v>
      </c>
      <c r="P24" s="77">
        <v>75.260000000000005</v>
      </c>
      <c r="Q24" s="77">
        <v>20.79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378.81999999999994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-97</v>
      </c>
      <c r="AA24" s="117">
        <f>STOA!J24</f>
        <v>5.92</v>
      </c>
      <c r="AB24" s="117">
        <f>-STOA!P24</f>
        <v>0</v>
      </c>
      <c r="AC24">
        <f t="shared" si="0"/>
        <v>14.237046663561316</v>
      </c>
      <c r="AD24">
        <f t="shared" si="1"/>
        <v>1308.3040803590072</v>
      </c>
      <c r="AE24">
        <f>'IDT-1'!F24</f>
        <v>-102</v>
      </c>
      <c r="AF24" s="26"/>
      <c r="AG24">
        <f t="shared" si="2"/>
        <v>1206.3040803590072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-50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21.826331853496111</v>
      </c>
      <c r="F25">
        <f>GT_Spot!T25</f>
        <v>0</v>
      </c>
      <c r="G25">
        <f>PPCL_NG!T25</f>
        <v>25.06</v>
      </c>
      <c r="H25">
        <f>PPCL_Spot!T25</f>
        <v>25</v>
      </c>
      <c r="I25">
        <f>Bawana_NG!T25</f>
        <v>69.599999999999994</v>
      </c>
      <c r="J25">
        <f>Bawana_RLNG!T25</f>
        <v>0</v>
      </c>
      <c r="K25">
        <f>Bawana_Spot!T25</f>
        <v>37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826.0104652908235</v>
      </c>
      <c r="P25" s="77">
        <v>75.260000000000005</v>
      </c>
      <c r="Q25" s="77">
        <v>20.79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378.73999999999995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-108</v>
      </c>
      <c r="AA25" s="117">
        <f>STOA!J25</f>
        <v>5.92</v>
      </c>
      <c r="AB25" s="117">
        <f>-STOA!P25</f>
        <v>0</v>
      </c>
      <c r="AC25">
        <f t="shared" si="0"/>
        <v>14.561345238598825</v>
      </c>
      <c r="AD25">
        <f t="shared" si="1"/>
        <v>1302.6454519057208</v>
      </c>
      <c r="AE25">
        <f>'IDT-1'!F25</f>
        <v>-96</v>
      </c>
      <c r="AF25" s="26"/>
      <c r="AG25">
        <f t="shared" si="2"/>
        <v>1206.6454519057208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21.826331853496111</v>
      </c>
      <c r="F26">
        <f>GT_Spot!T26</f>
        <v>0</v>
      </c>
      <c r="G26">
        <f>PPCL_NG!T26</f>
        <v>25.06</v>
      </c>
      <c r="H26">
        <f>PPCL_Spot!T26</f>
        <v>25</v>
      </c>
      <c r="I26">
        <f>Bawana_NG!T26</f>
        <v>69.599999999999994</v>
      </c>
      <c r="J26">
        <f>Bawana_RLNG!T26</f>
        <v>0</v>
      </c>
      <c r="K26">
        <f>Bawana_Spot!T26</f>
        <v>37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825.94445618755594</v>
      </c>
      <c r="P26" s="77">
        <v>75.260000000000005</v>
      </c>
      <c r="Q26" s="77">
        <v>20.79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378.57999999999993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-134</v>
      </c>
      <c r="AA26" s="117">
        <f>STOA!J26</f>
        <v>5.92</v>
      </c>
      <c r="AB26" s="117">
        <f>-STOA!P26</f>
        <v>0</v>
      </c>
      <c r="AC26">
        <f t="shared" si="0"/>
        <v>14.701406398845196</v>
      </c>
      <c r="AD26">
        <f t="shared" si="1"/>
        <v>1286.2793816422068</v>
      </c>
      <c r="AE26">
        <f>'IDT-1'!F26</f>
        <v>-72</v>
      </c>
      <c r="AF26" s="26"/>
      <c r="AG26">
        <f t="shared" si="2"/>
        <v>1214.2793816422068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21.826331853496111</v>
      </c>
      <c r="F27">
        <f>GT_Spot!T27</f>
        <v>0</v>
      </c>
      <c r="G27">
        <f>PPCL_NG!T27</f>
        <v>25.06</v>
      </c>
      <c r="H27">
        <f>PPCL_Spot!T27</f>
        <v>25</v>
      </c>
      <c r="I27">
        <f>Bawana_NG!T27</f>
        <v>69.599999999999994</v>
      </c>
      <c r="J27">
        <f>Bawana_RLNG!T27</f>
        <v>0</v>
      </c>
      <c r="K27">
        <f>Bawana_Spot!T27</f>
        <v>37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828.55949047736408</v>
      </c>
      <c r="P27" s="77">
        <v>75.260000000000005</v>
      </c>
      <c r="Q27" s="77">
        <v>20.79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379.21000000000004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-159</v>
      </c>
      <c r="AA27" s="117">
        <f>STOA!J27</f>
        <v>5.74</v>
      </c>
      <c r="AB27" s="117">
        <f>-STOA!P27</f>
        <v>0</v>
      </c>
      <c r="AC27">
        <f t="shared" si="0"/>
        <v>15.305456989538204</v>
      </c>
      <c r="AD27">
        <f t="shared" si="1"/>
        <v>1223.7403653413219</v>
      </c>
      <c r="AE27">
        <f>'IDT-1'!F27</f>
        <v>-52</v>
      </c>
      <c r="AF27" s="26"/>
      <c r="AG27">
        <f t="shared" si="2"/>
        <v>1171.7403653413219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-90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21.549744728079908</v>
      </c>
      <c r="F28">
        <f>GT_Spot!T28</f>
        <v>0</v>
      </c>
      <c r="G28">
        <f>PPCL_NG!T28</f>
        <v>25.06</v>
      </c>
      <c r="H28">
        <f>PPCL_Spot!T28</f>
        <v>25</v>
      </c>
      <c r="I28">
        <f>Bawana_NG!T28</f>
        <v>69.599999999999994</v>
      </c>
      <c r="J28">
        <f>Bawana_RLNG!T28</f>
        <v>0</v>
      </c>
      <c r="K28">
        <f>Bawana_Spot!T28</f>
        <v>37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829.78986181941571</v>
      </c>
      <c r="P28" s="77">
        <v>75.260000000000005</v>
      </c>
      <c r="Q28" s="77">
        <v>20.79</v>
      </c>
      <c r="R28" s="80">
        <v>0.27254716981132071</v>
      </c>
      <c r="S28" s="80">
        <v>0</v>
      </c>
      <c r="T28" s="78">
        <f>SUMPRODUCT(LTA!F28:AJ28,LTA!F$101:AJ$101,LTA!F$105:AJ$105)</f>
        <v>0.24</v>
      </c>
      <c r="U28" s="78">
        <f>SUMPRODUCT(LTA!F28:AJ28,LTA!F$102:AJ$102,LTA!F$105:AJ$105)</f>
        <v>385.65000000000003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-150</v>
      </c>
      <c r="AA28" s="117">
        <f>STOA!J28</f>
        <v>5.74</v>
      </c>
      <c r="AB28" s="117">
        <f>-STOA!P28</f>
        <v>0</v>
      </c>
      <c r="AC28">
        <f t="shared" si="0"/>
        <v>14.851223181929415</v>
      </c>
      <c r="AD28">
        <f t="shared" si="1"/>
        <v>1291.1009305353775</v>
      </c>
      <c r="AE28">
        <f>'IDT-1'!F28</f>
        <v>-61</v>
      </c>
      <c r="AF28" s="26"/>
      <c r="AG28">
        <f t="shared" si="2"/>
        <v>1230.1009305353775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-40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21.826331853496111</v>
      </c>
      <c r="F29">
        <f>GT_Spot!T29</f>
        <v>0</v>
      </c>
      <c r="G29">
        <f>PPCL_NG!T29</f>
        <v>25.06</v>
      </c>
      <c r="H29">
        <f>PPCL_Spot!T29</f>
        <v>25</v>
      </c>
      <c r="I29">
        <f>Bawana_NG!T29</f>
        <v>69.599999999999994</v>
      </c>
      <c r="J29">
        <f>Bawana_RLNG!T29</f>
        <v>0</v>
      </c>
      <c r="K29">
        <f>Bawana_Spot!T29</f>
        <v>37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829.78252837901573</v>
      </c>
      <c r="P29" s="77">
        <v>75.260000000000005</v>
      </c>
      <c r="Q29" s="77">
        <v>20.79</v>
      </c>
      <c r="R29" s="80">
        <v>3.3400000000000003</v>
      </c>
      <c r="S29" s="80">
        <v>0</v>
      </c>
      <c r="T29" s="78">
        <f>SUMPRODUCT(LTA!F29:AJ29,LTA!F$101:AJ$101,LTA!F$105:AJ$105)</f>
        <v>0.89</v>
      </c>
      <c r="U29" s="78">
        <f>SUMPRODUCT(LTA!F29:AJ29,LTA!F$102:AJ$102,LTA!F$105:AJ$105)</f>
        <v>391.32000000000005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-167</v>
      </c>
      <c r="AA29" s="117">
        <f>STOA!J29</f>
        <v>5.74</v>
      </c>
      <c r="AB29" s="117">
        <f>-STOA!P29</f>
        <v>0</v>
      </c>
      <c r="AC29">
        <f t="shared" si="0"/>
        <v>15.17591164236249</v>
      </c>
      <c r="AD29">
        <f t="shared" si="1"/>
        <v>1273.4329485901494</v>
      </c>
      <c r="AE29">
        <f>'IDT-1'!F29</f>
        <v>-53</v>
      </c>
      <c r="AF29" s="26"/>
      <c r="AG29">
        <f t="shared" si="2"/>
        <v>1220.4329485901494</v>
      </c>
      <c r="AI29" s="75">
        <f>PXIL!J29</f>
        <v>0</v>
      </c>
      <c r="AJ29" s="75">
        <f>PXIL!P29</f>
        <v>0</v>
      </c>
      <c r="AK29" s="75">
        <f>RTM_IEX!J29</f>
        <v>0</v>
      </c>
      <c r="AL29" s="75">
        <f>RTM_IEX!P29</f>
        <v>-50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21.523308482205653</v>
      </c>
      <c r="F30">
        <f>GT_Spot!T30</f>
        <v>0</v>
      </c>
      <c r="G30">
        <f>PPCL_NG!T30</f>
        <v>25.06</v>
      </c>
      <c r="H30">
        <f>PPCL_Spot!T30</f>
        <v>25</v>
      </c>
      <c r="I30">
        <f>Bawana_NG!T30</f>
        <v>69.599999999999994</v>
      </c>
      <c r="J30">
        <f>Bawana_RLNG!T30</f>
        <v>0</v>
      </c>
      <c r="K30">
        <f>Bawana_Spot!T30</f>
        <v>37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828.91642622019674</v>
      </c>
      <c r="P30" s="77">
        <v>75.260000000000005</v>
      </c>
      <c r="Q30" s="77">
        <v>20.79</v>
      </c>
      <c r="R30" s="80">
        <v>8.23</v>
      </c>
      <c r="S30" s="80">
        <v>0</v>
      </c>
      <c r="T30" s="78">
        <f>SUMPRODUCT(LTA!F30:AJ30,LTA!F$101:AJ$101,LTA!F$105:AJ$105)</f>
        <v>2.15</v>
      </c>
      <c r="U30" s="78">
        <f>SUMPRODUCT(LTA!F30:AJ30,LTA!F$102:AJ$102,LTA!F$105:AJ$105)</f>
        <v>397.03000000000003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-215</v>
      </c>
      <c r="AA30" s="117">
        <f>STOA!J30</f>
        <v>5.74</v>
      </c>
      <c r="AB30" s="117">
        <f>-STOA!P30</f>
        <v>0</v>
      </c>
      <c r="AC30">
        <f t="shared" si="0"/>
        <v>15.696141458762902</v>
      </c>
      <c r="AD30">
        <f t="shared" si="1"/>
        <v>1235.6035932436396</v>
      </c>
      <c r="AE30">
        <f>'IDT-1'!F30</f>
        <v>-23</v>
      </c>
      <c r="AF30" s="26"/>
      <c r="AG30">
        <f t="shared" si="2"/>
        <v>1212.6035932436396</v>
      </c>
      <c r="AI30" s="75">
        <f>PXIL!J30</f>
        <v>0</v>
      </c>
      <c r="AJ30" s="75">
        <f>PXIL!P30</f>
        <v>0</v>
      </c>
      <c r="AK30" s="75">
        <f>RTM_IEX!J30</f>
        <v>0</v>
      </c>
      <c r="AL30" s="75">
        <f>RTM_IEX!P30</f>
        <v>-50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21.523308482205653</v>
      </c>
      <c r="F31">
        <f>GT_Spot!T31</f>
        <v>0</v>
      </c>
      <c r="G31">
        <f>PPCL_NG!T31</f>
        <v>25.06</v>
      </c>
      <c r="H31">
        <f>PPCL_Spot!T31</f>
        <v>25</v>
      </c>
      <c r="I31">
        <f>Bawana_NG!T31</f>
        <v>69.599999999999994</v>
      </c>
      <c r="J31">
        <f>Bawana_RLNG!T31</f>
        <v>0</v>
      </c>
      <c r="K31">
        <f>Bawana_Spot!T31</f>
        <v>37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806.65625903739044</v>
      </c>
      <c r="P31" s="77">
        <v>75.260000000000005</v>
      </c>
      <c r="Q31" s="77">
        <v>20.79</v>
      </c>
      <c r="R31" s="80">
        <v>13.309999999999997</v>
      </c>
      <c r="S31" s="80">
        <v>0</v>
      </c>
      <c r="T31" s="78">
        <f>SUMPRODUCT(LTA!F31:AJ31,LTA!F$101:AJ$101,LTA!F$105:AJ$105)</f>
        <v>4.41</v>
      </c>
      <c r="U31" s="78">
        <f>SUMPRODUCT(LTA!F31:AJ31,LTA!F$102:AJ$102,LTA!F$105:AJ$105)</f>
        <v>402.90999999999997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-237</v>
      </c>
      <c r="AA31" s="117">
        <f>STOA!J31</f>
        <v>5.65</v>
      </c>
      <c r="AB31" s="117">
        <f>-STOA!P31</f>
        <v>0</v>
      </c>
      <c r="AC31">
        <f t="shared" si="0"/>
        <v>15.98867734348641</v>
      </c>
      <c r="AD31">
        <f t="shared" si="1"/>
        <v>1184.1808901761096</v>
      </c>
      <c r="AE31">
        <f>'IDT-1'!F31</f>
        <v>0</v>
      </c>
      <c r="AF31" s="26"/>
      <c r="AG31">
        <f t="shared" si="2"/>
        <v>1184.1808901761096</v>
      </c>
      <c r="AI31" s="75">
        <f>PXIL!J31</f>
        <v>0</v>
      </c>
      <c r="AJ31" s="75">
        <f>PXIL!P31</f>
        <v>0</v>
      </c>
      <c r="AK31" s="75">
        <f>RTM_IEX!J31</f>
        <v>0</v>
      </c>
      <c r="AL31" s="75">
        <f>RTM_IEX!P31</f>
        <v>-70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21.523308482205653</v>
      </c>
      <c r="F32">
        <f>GT_Spot!T32</f>
        <v>0</v>
      </c>
      <c r="G32">
        <f>PPCL_NG!T32</f>
        <v>25.06</v>
      </c>
      <c r="H32">
        <f>PPCL_Spot!T32</f>
        <v>25</v>
      </c>
      <c r="I32">
        <f>Bawana_NG!T32</f>
        <v>69.599999999999994</v>
      </c>
      <c r="J32">
        <f>Bawana_RLNG!T32</f>
        <v>0</v>
      </c>
      <c r="K32">
        <f>Bawana_Spot!T32</f>
        <v>37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797.68175545108795</v>
      </c>
      <c r="P32" s="77">
        <v>75.260000000000005</v>
      </c>
      <c r="Q32" s="77">
        <v>20.79</v>
      </c>
      <c r="R32" s="80">
        <v>17.7</v>
      </c>
      <c r="S32" s="80">
        <v>0</v>
      </c>
      <c r="T32" s="78">
        <f>SUMPRODUCT(LTA!F32:AJ32,LTA!F$101:AJ$101,LTA!F$105:AJ$105)</f>
        <v>7.66</v>
      </c>
      <c r="U32" s="78">
        <f>SUMPRODUCT(LTA!F32:AJ32,LTA!F$102:AJ$102,LTA!F$105:AJ$105)</f>
        <v>409.08000000000004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-250</v>
      </c>
      <c r="AA32" s="117">
        <f>STOA!J32</f>
        <v>5.65</v>
      </c>
      <c r="AB32" s="117">
        <f>-STOA!P32</f>
        <v>0</v>
      </c>
      <c r="AC32">
        <f t="shared" si="0"/>
        <v>16.14664536971549</v>
      </c>
      <c r="AD32">
        <f t="shared" si="1"/>
        <v>1175.8584185635784</v>
      </c>
      <c r="AE32">
        <f>'IDT-1'!F32</f>
        <v>0</v>
      </c>
      <c r="AF32" s="26"/>
      <c r="AG32">
        <f t="shared" si="2"/>
        <v>1175.8584185635784</v>
      </c>
      <c r="AI32" s="75">
        <f>PXIL!J32</f>
        <v>0</v>
      </c>
      <c r="AJ32" s="75">
        <f>PXIL!P32</f>
        <v>0</v>
      </c>
      <c r="AK32" s="75">
        <f>RTM_IEX!J32</f>
        <v>0</v>
      </c>
      <c r="AL32" s="75">
        <f>RTM_IEX!P32</f>
        <v>-70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21.523308482205653</v>
      </c>
      <c r="F33">
        <f>GT_Spot!T33</f>
        <v>0</v>
      </c>
      <c r="G33">
        <f>PPCL_NG!T33</f>
        <v>25.06</v>
      </c>
      <c r="H33">
        <f>PPCL_Spot!T33</f>
        <v>25</v>
      </c>
      <c r="I33">
        <f>Bawana_NG!T33</f>
        <v>69.599999999999994</v>
      </c>
      <c r="J33">
        <f>Bawana_RLNG!T33</f>
        <v>0</v>
      </c>
      <c r="K33">
        <f>Bawana_Spot!T33</f>
        <v>37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788.92023068340313</v>
      </c>
      <c r="P33" s="77">
        <v>75.260000000000005</v>
      </c>
      <c r="Q33" s="77">
        <v>20.79</v>
      </c>
      <c r="R33" s="80">
        <v>17.699999999999996</v>
      </c>
      <c r="S33" s="80">
        <v>0</v>
      </c>
      <c r="T33" s="78">
        <f>SUMPRODUCT(LTA!F33:AJ33,LTA!F$101:AJ$101,LTA!F$105:AJ$105)</f>
        <v>12</v>
      </c>
      <c r="U33" s="78">
        <f>SUMPRODUCT(LTA!F33:AJ33,LTA!F$102:AJ$102,LTA!F$105:AJ$105)</f>
        <v>418.62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-250</v>
      </c>
      <c r="AA33" s="117">
        <f>STOA!J33</f>
        <v>5.65</v>
      </c>
      <c r="AB33" s="117">
        <f>-STOA!P33</f>
        <v>0</v>
      </c>
      <c r="AC33">
        <f t="shared" si="0"/>
        <v>17.035110066368414</v>
      </c>
      <c r="AD33">
        <f t="shared" si="1"/>
        <v>1085.0884290992403</v>
      </c>
      <c r="AE33">
        <f>'IDT-1'!F33</f>
        <v>0</v>
      </c>
      <c r="AF33" s="26"/>
      <c r="AG33">
        <f t="shared" si="2"/>
        <v>1085.0884290992403</v>
      </c>
      <c r="AI33" s="75">
        <f>PXIL!J33</f>
        <v>0</v>
      </c>
      <c r="AJ33" s="75">
        <f>PXIL!P33</f>
        <v>0</v>
      </c>
      <c r="AK33" s="75">
        <f>RTM_IEX!J33</f>
        <v>0</v>
      </c>
      <c r="AL33" s="75">
        <f>RTM_IEX!P33</f>
        <v>-165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21.523308482205653</v>
      </c>
      <c r="F34">
        <f>GT_Spot!T34</f>
        <v>0</v>
      </c>
      <c r="G34">
        <f>PPCL_NG!T34</f>
        <v>25.06</v>
      </c>
      <c r="H34">
        <f>PPCL_Spot!T34</f>
        <v>25</v>
      </c>
      <c r="I34">
        <f>Bawana_NG!T34</f>
        <v>69.599999999999994</v>
      </c>
      <c r="J34">
        <f>Bawana_RLNG!T34</f>
        <v>0</v>
      </c>
      <c r="K34">
        <f>Bawana_Spot!T34</f>
        <v>37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786.81570592484434</v>
      </c>
      <c r="P34" s="77">
        <v>75.260000000000005</v>
      </c>
      <c r="Q34" s="77">
        <v>20.79</v>
      </c>
      <c r="R34" s="80">
        <v>17.699999999999996</v>
      </c>
      <c r="S34" s="80">
        <v>0</v>
      </c>
      <c r="T34" s="78">
        <f>SUMPRODUCT(LTA!F34:AJ34,LTA!F$101:AJ$101,LTA!F$105:AJ$105)</f>
        <v>16.96</v>
      </c>
      <c r="U34" s="78">
        <f>SUMPRODUCT(LTA!F34:AJ34,LTA!F$102:AJ$102,LTA!F$105:AJ$105)</f>
        <v>425.68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-279</v>
      </c>
      <c r="AA34" s="117">
        <f>STOA!J34</f>
        <v>5.65</v>
      </c>
      <c r="AB34" s="117">
        <f>-STOA!P34</f>
        <v>0</v>
      </c>
      <c r="AC34">
        <f t="shared" si="0"/>
        <v>16.802753657694069</v>
      </c>
      <c r="AD34">
        <f t="shared" si="1"/>
        <v>1131.2362607493562</v>
      </c>
      <c r="AE34">
        <f>'IDT-1'!F34</f>
        <v>0</v>
      </c>
      <c r="AF34" s="26"/>
      <c r="AG34">
        <f t="shared" si="2"/>
        <v>1131.2362607493562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-100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21.523308482205653</v>
      </c>
      <c r="F35">
        <f>GT_Spot!T35</f>
        <v>0</v>
      </c>
      <c r="G35">
        <f>PPCL_NG!T35</f>
        <v>25.06</v>
      </c>
      <c r="H35">
        <f>PPCL_Spot!T35</f>
        <v>25</v>
      </c>
      <c r="I35">
        <f>Bawana_NG!T35</f>
        <v>69.599999999999994</v>
      </c>
      <c r="J35">
        <f>Bawana_RLNG!T35</f>
        <v>0</v>
      </c>
      <c r="K35">
        <f>Bawana_Spot!T35</f>
        <v>37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786.80417542739337</v>
      </c>
      <c r="P35" s="77">
        <v>75.260000000000005</v>
      </c>
      <c r="Q35" s="77">
        <v>20.79</v>
      </c>
      <c r="R35" s="80">
        <v>17.699999999999996</v>
      </c>
      <c r="S35" s="80">
        <v>0</v>
      </c>
      <c r="T35" s="78">
        <f>SUMPRODUCT(LTA!F35:AJ35,LTA!F$101:AJ$101,LTA!F$105:AJ$105)</f>
        <v>24.79</v>
      </c>
      <c r="U35" s="78">
        <f>SUMPRODUCT(LTA!F35:AJ35,LTA!F$102:AJ$102,LTA!F$105:AJ$105)</f>
        <v>431.67999999999995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-302</v>
      </c>
      <c r="AA35" s="117">
        <f>STOA!J35</f>
        <v>5.56</v>
      </c>
      <c r="AB35" s="117">
        <f>-STOA!P35</f>
        <v>0</v>
      </c>
      <c r="AC35">
        <f t="shared" si="0"/>
        <v>17.083370484716013</v>
      </c>
      <c r="AD35">
        <f t="shared" si="1"/>
        <v>1126.684113424883</v>
      </c>
      <c r="AE35">
        <f>'IDT-1'!F35</f>
        <v>0</v>
      </c>
      <c r="AF35" s="26"/>
      <c r="AG35">
        <f t="shared" si="2"/>
        <v>1126.684113424883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-95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21.523308482205653</v>
      </c>
      <c r="F36">
        <f>GT_Spot!T36</f>
        <v>0</v>
      </c>
      <c r="G36">
        <f>PPCL_NG!T36</f>
        <v>25.06</v>
      </c>
      <c r="H36">
        <f>PPCL_Spot!T36</f>
        <v>25</v>
      </c>
      <c r="I36">
        <f>Bawana_NG!T36</f>
        <v>69.599999999999994</v>
      </c>
      <c r="J36">
        <f>Bawana_RLNG!T36</f>
        <v>0</v>
      </c>
      <c r="K36">
        <f>Bawana_Spot!T36</f>
        <v>37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786.80355201462169</v>
      </c>
      <c r="P36" s="77">
        <v>75.260000000000005</v>
      </c>
      <c r="Q36" s="77">
        <v>20.79</v>
      </c>
      <c r="R36" s="80">
        <v>17.699999999999996</v>
      </c>
      <c r="S36" s="80">
        <v>0</v>
      </c>
      <c r="T36" s="78">
        <f>SUMPRODUCT(LTA!F36:AJ36,LTA!F$101:AJ$101,LTA!F$105:AJ$105)</f>
        <v>31.410000000000004</v>
      </c>
      <c r="U36" s="78">
        <f>SUMPRODUCT(LTA!F36:AJ36,LTA!F$102:AJ$102,LTA!F$105:AJ$105)</f>
        <v>439.05999999999995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-312</v>
      </c>
      <c r="AA36" s="117">
        <f>STOA!J36</f>
        <v>5.56</v>
      </c>
      <c r="AB36" s="117">
        <f>-STOA!P36</f>
        <v>0</v>
      </c>
      <c r="AC36">
        <f t="shared" si="0"/>
        <v>17.233199381250209</v>
      </c>
      <c r="AD36">
        <f t="shared" si="1"/>
        <v>1137.5336611155772</v>
      </c>
      <c r="AE36">
        <f>'IDT-1'!F36</f>
        <v>0</v>
      </c>
      <c r="AF36" s="26"/>
      <c r="AG36">
        <f t="shared" si="2"/>
        <v>1137.5336611155772</v>
      </c>
      <c r="AI36" s="75">
        <f>PXIL!J36</f>
        <v>0</v>
      </c>
      <c r="AJ36" s="75">
        <f>PXIL!P36</f>
        <v>0</v>
      </c>
      <c r="AK36" s="75">
        <f>RTM_IEX!J36</f>
        <v>0</v>
      </c>
      <c r="AL36" s="75">
        <f>RTM_IEX!P36</f>
        <v>-88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21.523308482205653</v>
      </c>
      <c r="F37">
        <f>GT_Spot!T37</f>
        <v>0</v>
      </c>
      <c r="G37">
        <f>PPCL_NG!T37</f>
        <v>25</v>
      </c>
      <c r="H37">
        <f>PPCL_Spot!T37</f>
        <v>25</v>
      </c>
      <c r="I37">
        <f>Bawana_NG!T37</f>
        <v>69.599999999999994</v>
      </c>
      <c r="J37">
        <f>Bawana_RLNG!T37</f>
        <v>0</v>
      </c>
      <c r="K37">
        <f>Bawana_Spot!T37</f>
        <v>37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783.42298989173844</v>
      </c>
      <c r="P37" s="77">
        <v>75.260000000000005</v>
      </c>
      <c r="Q37" s="77">
        <v>20.79</v>
      </c>
      <c r="R37" s="80">
        <v>17.699999999999996</v>
      </c>
      <c r="S37" s="80">
        <v>0</v>
      </c>
      <c r="T37" s="78">
        <f>SUMPRODUCT(LTA!F37:AJ37,LTA!F$101:AJ$101,LTA!F$105:AJ$105)</f>
        <v>41.45</v>
      </c>
      <c r="U37" s="78">
        <f>SUMPRODUCT(LTA!F37:AJ37,LTA!F$102:AJ$102,LTA!F$105:AJ$105)</f>
        <v>445.94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-321</v>
      </c>
      <c r="AA37" s="117">
        <f>STOA!J37</f>
        <v>5.56</v>
      </c>
      <c r="AB37" s="117">
        <f>-STOA!P37</f>
        <v>0</v>
      </c>
      <c r="AC37">
        <f t="shared" si="0"/>
        <v>17.449477837312987</v>
      </c>
      <c r="AD37">
        <f t="shared" si="1"/>
        <v>1139.7968205366312</v>
      </c>
      <c r="AE37">
        <f>'IDT-1'!F37</f>
        <v>0</v>
      </c>
      <c r="AF37" s="26"/>
      <c r="AG37">
        <f t="shared" si="2"/>
        <v>1139.7968205366312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-90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21.523308482205653</v>
      </c>
      <c r="F38">
        <f>GT_Spot!T38</f>
        <v>0</v>
      </c>
      <c r="G38">
        <f>PPCL_NG!T38</f>
        <v>25.06</v>
      </c>
      <c r="H38">
        <f>PPCL_Spot!T38</f>
        <v>25</v>
      </c>
      <c r="I38">
        <f>Bawana_NG!T38</f>
        <v>69.599999999999994</v>
      </c>
      <c r="J38">
        <f>Bawana_RLNG!T38</f>
        <v>0</v>
      </c>
      <c r="K38">
        <f>Bawana_Spot!T38</f>
        <v>37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781.65998353975533</v>
      </c>
      <c r="P38" s="77">
        <v>75.260000000000005</v>
      </c>
      <c r="Q38" s="77">
        <v>20.79</v>
      </c>
      <c r="R38" s="80">
        <v>17.699999999999996</v>
      </c>
      <c r="S38" s="80">
        <v>0</v>
      </c>
      <c r="T38" s="78">
        <f>SUMPRODUCT(LTA!F38:AJ38,LTA!F$101:AJ$101,LTA!F$105:AJ$105)</f>
        <v>50.680000000000007</v>
      </c>
      <c r="U38" s="78">
        <f>SUMPRODUCT(LTA!F38:AJ38,LTA!F$102:AJ$102,LTA!F$105:AJ$105)</f>
        <v>452.32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-327</v>
      </c>
      <c r="AA38" s="117">
        <f>STOA!J38</f>
        <v>5.56</v>
      </c>
      <c r="AB38" s="117">
        <f>-STOA!P38</f>
        <v>0</v>
      </c>
      <c r="AC38">
        <f t="shared" si="0"/>
        <v>17.758300059381636</v>
      </c>
      <c r="AD38">
        <f t="shared" si="1"/>
        <v>1132.3949919625793</v>
      </c>
      <c r="AE38">
        <f>'IDT-1'!F38</f>
        <v>0</v>
      </c>
      <c r="AF38" s="26"/>
      <c r="AG38">
        <f t="shared" si="2"/>
        <v>1132.3949919625793</v>
      </c>
      <c r="AI38" s="75">
        <f>PXIL!J38</f>
        <v>0</v>
      </c>
      <c r="AJ38" s="75">
        <f>PXIL!P38</f>
        <v>0</v>
      </c>
      <c r="AK38" s="75">
        <f>RTM_IEX!J38</f>
        <v>0</v>
      </c>
      <c r="AL38" s="75">
        <f>RTM_IEX!P38</f>
        <v>-105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21.43312702208468</v>
      </c>
      <c r="F39">
        <f>GT_Spot!T39</f>
        <v>0</v>
      </c>
      <c r="G39">
        <f>PPCL_NG!T39</f>
        <v>25.06</v>
      </c>
      <c r="H39">
        <f>PPCL_Spot!T39</f>
        <v>25</v>
      </c>
      <c r="I39">
        <f>Bawana_NG!T39</f>
        <v>69.599999999999994</v>
      </c>
      <c r="J39">
        <f>Bawana_RLNG!T39</f>
        <v>0</v>
      </c>
      <c r="K39">
        <f>Bawana_Spot!T39</f>
        <v>37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781.07802714817785</v>
      </c>
      <c r="P39" s="77">
        <v>75.260000000000005</v>
      </c>
      <c r="Q39" s="77">
        <v>20.79</v>
      </c>
      <c r="R39" s="80">
        <v>17.699999999999996</v>
      </c>
      <c r="S39" s="80">
        <v>0</v>
      </c>
      <c r="T39" s="78">
        <f>SUMPRODUCT(LTA!F39:AJ39,LTA!F$101:AJ$101,LTA!F$105:AJ$105)</f>
        <v>54.22</v>
      </c>
      <c r="U39" s="78">
        <f>SUMPRODUCT(LTA!F39:AJ39,LTA!F$102:AJ$102,LTA!F$105:AJ$105)</f>
        <v>459.29000000000008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-310</v>
      </c>
      <c r="AA39" s="117">
        <f>STOA!J39</f>
        <v>5.56</v>
      </c>
      <c r="AB39" s="117">
        <f>-STOA!P39</f>
        <v>0</v>
      </c>
      <c r="AC39">
        <f t="shared" si="0"/>
        <v>17.649554440798394</v>
      </c>
      <c r="AD39">
        <f t="shared" si="1"/>
        <v>1164.3415997294644</v>
      </c>
      <c r="AE39">
        <f>'IDT-1'!F39</f>
        <v>0</v>
      </c>
      <c r="AF39" s="26"/>
      <c r="AG39">
        <f t="shared" si="2"/>
        <v>1164.3415997294644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-100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21.43312702208468</v>
      </c>
      <c r="F40">
        <f>GT_Spot!T40</f>
        <v>0</v>
      </c>
      <c r="G40">
        <f>PPCL_NG!T40</f>
        <v>25.06</v>
      </c>
      <c r="H40">
        <f>PPCL_Spot!T40</f>
        <v>25</v>
      </c>
      <c r="I40">
        <f>Bawana_NG!T40</f>
        <v>69.599999999999994</v>
      </c>
      <c r="J40">
        <f>Bawana_RLNG!T40</f>
        <v>0</v>
      </c>
      <c r="K40">
        <f>Bawana_Spot!T40</f>
        <v>37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779.50626193682945</v>
      </c>
      <c r="P40" s="77">
        <v>75.260000000000005</v>
      </c>
      <c r="Q40" s="77">
        <v>20.79</v>
      </c>
      <c r="R40" s="80">
        <v>17.699999999999996</v>
      </c>
      <c r="S40" s="80">
        <v>0</v>
      </c>
      <c r="T40" s="78">
        <f>SUMPRODUCT(LTA!F40:AJ40,LTA!F$101:AJ$101,LTA!F$105:AJ$105)</f>
        <v>58.54</v>
      </c>
      <c r="U40" s="78">
        <f>SUMPRODUCT(LTA!F40:AJ40,LTA!F$102:AJ$102,LTA!F$105:AJ$105)</f>
        <v>466.63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-247</v>
      </c>
      <c r="AA40" s="117">
        <f>STOA!J40</f>
        <v>5.56</v>
      </c>
      <c r="AB40" s="117">
        <f>-STOA!P40</f>
        <v>0</v>
      </c>
      <c r="AC40">
        <f t="shared" si="0"/>
        <v>17.489743336317055</v>
      </c>
      <c r="AD40">
        <f t="shared" si="1"/>
        <v>1202.5896456225969</v>
      </c>
      <c r="AE40">
        <f>'IDT-1'!F40</f>
        <v>0</v>
      </c>
      <c r="AF40" s="26"/>
      <c r="AG40">
        <f t="shared" si="2"/>
        <v>1202.5896456225969</v>
      </c>
      <c r="AI40" s="75">
        <f>PXIL!J40</f>
        <v>0</v>
      </c>
      <c r="AJ40" s="75">
        <f>PXIL!P40</f>
        <v>0</v>
      </c>
      <c r="AK40" s="75">
        <f>RTM_IEX!J40</f>
        <v>0</v>
      </c>
      <c r="AL40" s="75">
        <f>RTM_IEX!P40</f>
        <v>-135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20.834114583333331</v>
      </c>
      <c r="F41">
        <f>GT_Spot!T41</f>
        <v>0</v>
      </c>
      <c r="G41">
        <f>PPCL_NG!T41</f>
        <v>25.06</v>
      </c>
      <c r="H41">
        <f>PPCL_Spot!T41</f>
        <v>25</v>
      </c>
      <c r="I41">
        <f>Bawana_NG!T41</f>
        <v>69.599999999999994</v>
      </c>
      <c r="J41">
        <f>Bawana_RLNG!T41</f>
        <v>0</v>
      </c>
      <c r="K41">
        <f>Bawana_Spot!T41</f>
        <v>37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781.21210530052576</v>
      </c>
      <c r="P41" s="77">
        <v>75.260000000000005</v>
      </c>
      <c r="Q41" s="77">
        <v>20.79</v>
      </c>
      <c r="R41" s="80">
        <v>17.699999999999996</v>
      </c>
      <c r="S41" s="80">
        <v>0</v>
      </c>
      <c r="T41" s="78">
        <f>SUMPRODUCT(LTA!F41:AJ41,LTA!F$101:AJ$101,LTA!F$105:AJ$105)</f>
        <v>62.77</v>
      </c>
      <c r="U41" s="78">
        <f>SUMPRODUCT(LTA!F41:AJ41,LTA!F$102:AJ$102,LTA!F$105:AJ$105)</f>
        <v>473.29000000000008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-193</v>
      </c>
      <c r="AA41" s="117">
        <f>STOA!J41</f>
        <v>5.56</v>
      </c>
      <c r="AB41" s="117">
        <f>-STOA!P41</f>
        <v>0</v>
      </c>
      <c r="AC41">
        <f t="shared" si="0"/>
        <v>16.583208910926309</v>
      </c>
      <c r="AD41">
        <f t="shared" si="1"/>
        <v>1329.493010972933</v>
      </c>
      <c r="AE41">
        <f>'IDT-1'!F41</f>
        <v>0</v>
      </c>
      <c r="AF41" s="26"/>
      <c r="AG41">
        <f t="shared" si="2"/>
        <v>1329.493010972933</v>
      </c>
      <c r="AI41" s="75">
        <f>PXIL!J41</f>
        <v>0</v>
      </c>
      <c r="AJ41" s="75">
        <f>PXIL!P41</f>
        <v>0</v>
      </c>
      <c r="AK41" s="75">
        <f>RTM_IEX!J41</f>
        <v>0</v>
      </c>
      <c r="AL41" s="75">
        <f>RTM_IEX!P41</f>
        <v>-75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20.834114583333331</v>
      </c>
      <c r="F42">
        <f>GT_Spot!T42</f>
        <v>0</v>
      </c>
      <c r="G42">
        <f>PPCL_NG!T42</f>
        <v>25.06</v>
      </c>
      <c r="H42">
        <f>PPCL_Spot!T42</f>
        <v>25</v>
      </c>
      <c r="I42">
        <f>Bawana_NG!T42</f>
        <v>69.599999999999994</v>
      </c>
      <c r="J42">
        <f>Bawana_RLNG!T42</f>
        <v>0</v>
      </c>
      <c r="K42">
        <f>Bawana_Spot!T42</f>
        <v>37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780.87830985532958</v>
      </c>
      <c r="P42" s="77">
        <v>75.260000000000005</v>
      </c>
      <c r="Q42" s="77">
        <v>20.79</v>
      </c>
      <c r="R42" s="80">
        <v>17.699999999999996</v>
      </c>
      <c r="S42" s="80">
        <v>0</v>
      </c>
      <c r="T42" s="78">
        <f>SUMPRODUCT(LTA!F42:AJ42,LTA!F$101:AJ$101,LTA!F$105:AJ$105)</f>
        <v>66.94</v>
      </c>
      <c r="U42" s="78">
        <f>SUMPRODUCT(LTA!F42:AJ42,LTA!F$102:AJ$102,LTA!F$105:AJ$105)</f>
        <v>478.02000000000004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-160</v>
      </c>
      <c r="AA42" s="117">
        <f>STOA!J42</f>
        <v>5.56</v>
      </c>
      <c r="AB42" s="117">
        <f>-STOA!P42</f>
        <v>0</v>
      </c>
      <c r="AC42">
        <f t="shared" si="0"/>
        <v>16.321222665165159</v>
      </c>
      <c r="AD42">
        <f t="shared" si="1"/>
        <v>1376.3212017734977</v>
      </c>
      <c r="AE42">
        <f>'IDT-1'!F42</f>
        <v>0</v>
      </c>
      <c r="AF42" s="26"/>
      <c r="AG42">
        <f t="shared" si="2"/>
        <v>1376.3212017734977</v>
      </c>
      <c r="AI42" s="75">
        <f>PXIL!J42</f>
        <v>0</v>
      </c>
      <c r="AJ42" s="75">
        <f>PXIL!P42</f>
        <v>0</v>
      </c>
      <c r="AK42" s="75">
        <f>RTM_IEX!J42</f>
        <v>0</v>
      </c>
      <c r="AL42" s="75">
        <f>RTM_IEX!P42</f>
        <v>-70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20.834114583333331</v>
      </c>
      <c r="F43">
        <f>GT_Spot!T43</f>
        <v>0</v>
      </c>
      <c r="G43">
        <f>PPCL_NG!T43</f>
        <v>25.06</v>
      </c>
      <c r="H43">
        <f>PPCL_Spot!T43</f>
        <v>25</v>
      </c>
      <c r="I43">
        <f>Bawana_NG!T43</f>
        <v>69.599999999999994</v>
      </c>
      <c r="J43">
        <f>Bawana_RLNG!T43</f>
        <v>0</v>
      </c>
      <c r="K43">
        <f>Bawana_Spot!T43</f>
        <v>37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778.21621505156259</v>
      </c>
      <c r="P43" s="77">
        <v>75.260000000000005</v>
      </c>
      <c r="Q43" s="77">
        <v>20.79</v>
      </c>
      <c r="R43" s="80">
        <v>17.699999999999996</v>
      </c>
      <c r="S43" s="80">
        <v>0</v>
      </c>
      <c r="T43" s="78">
        <f>SUMPRODUCT(LTA!F43:AJ43,LTA!F$101:AJ$101,LTA!F$105:AJ$105)</f>
        <v>74.350000000000009</v>
      </c>
      <c r="U43" s="78">
        <f>SUMPRODUCT(LTA!F43:AJ43,LTA!F$102:AJ$102,LTA!F$105:AJ$105)</f>
        <v>481.56000000000006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-138</v>
      </c>
      <c r="AA43" s="117">
        <f>STOA!J43</f>
        <v>5.47</v>
      </c>
      <c r="AB43" s="117">
        <f>-STOA!P43</f>
        <v>0</v>
      </c>
      <c r="AC43">
        <f t="shared" si="0"/>
        <v>16.24243606301469</v>
      </c>
      <c r="AD43">
        <f t="shared" si="1"/>
        <v>1401.5978935718811</v>
      </c>
      <c r="AE43">
        <f>'IDT-1'!F43</f>
        <v>0</v>
      </c>
      <c r="AF43" s="26"/>
      <c r="AG43">
        <f t="shared" si="2"/>
        <v>1401.5978935718811</v>
      </c>
      <c r="AI43" s="75">
        <f>PXIL!J43</f>
        <v>0</v>
      </c>
      <c r="AJ43" s="75">
        <f>PXIL!P43</f>
        <v>0</v>
      </c>
      <c r="AK43" s="75">
        <f>RTM_IEX!J43</f>
        <v>0</v>
      </c>
      <c r="AL43" s="75">
        <f>RTM_IEX!P43</f>
        <v>-75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20.834114583333331</v>
      </c>
      <c r="F44">
        <f>GT_Spot!T44</f>
        <v>0</v>
      </c>
      <c r="G44">
        <f>PPCL_NG!T44</f>
        <v>25.06</v>
      </c>
      <c r="H44">
        <f>PPCL_Spot!T44</f>
        <v>25</v>
      </c>
      <c r="I44">
        <f>Bawana_NG!T44</f>
        <v>69.599999999999994</v>
      </c>
      <c r="J44">
        <f>Bawana_RLNG!T44</f>
        <v>0</v>
      </c>
      <c r="K44">
        <f>Bawana_Spot!T44</f>
        <v>37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776.49720627433169</v>
      </c>
      <c r="P44" s="77">
        <v>75.260000000000005</v>
      </c>
      <c r="Q44" s="77">
        <v>20.79</v>
      </c>
      <c r="R44" s="80">
        <v>17.699999999999996</v>
      </c>
      <c r="S44" s="80">
        <v>0</v>
      </c>
      <c r="T44" s="78">
        <f>SUMPRODUCT(LTA!F44:AJ44,LTA!F$101:AJ$101,LTA!F$105:AJ$105)</f>
        <v>76.98</v>
      </c>
      <c r="U44" s="78">
        <f>SUMPRODUCT(LTA!F44:AJ44,LTA!F$102:AJ$102,LTA!F$105:AJ$105)</f>
        <v>484.63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-118</v>
      </c>
      <c r="AA44" s="117">
        <f>STOA!J44</f>
        <v>5.47</v>
      </c>
      <c r="AB44" s="117">
        <f>-STOA!P44</f>
        <v>0</v>
      </c>
      <c r="AC44">
        <f t="shared" si="0"/>
        <v>16.099906235331151</v>
      </c>
      <c r="AD44">
        <f t="shared" si="1"/>
        <v>1425.7214146223339</v>
      </c>
      <c r="AE44">
        <f>'IDT-1'!F44</f>
        <v>0</v>
      </c>
      <c r="AF44" s="26"/>
      <c r="AG44">
        <f t="shared" si="2"/>
        <v>1425.7214146223339</v>
      </c>
      <c r="AI44" s="75">
        <f>PXIL!J44</f>
        <v>0</v>
      </c>
      <c r="AJ44" s="75">
        <f>PXIL!P44</f>
        <v>0</v>
      </c>
      <c r="AK44" s="75">
        <f>RTM_IEX!J44</f>
        <v>0</v>
      </c>
      <c r="AL44" s="75">
        <f>RTM_IEX!P44</f>
        <v>-75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20.834114583333331</v>
      </c>
      <c r="F45">
        <f>GT_Spot!T45</f>
        <v>0</v>
      </c>
      <c r="G45">
        <f>PPCL_NG!T45</f>
        <v>25.06</v>
      </c>
      <c r="H45">
        <f>PPCL_Spot!T45</f>
        <v>25</v>
      </c>
      <c r="I45">
        <f>Bawana_NG!T45</f>
        <v>69.599999999999994</v>
      </c>
      <c r="J45">
        <f>Bawana_RLNG!T45</f>
        <v>0</v>
      </c>
      <c r="K45">
        <f>Bawana_Spot!T45</f>
        <v>37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769.52899851043992</v>
      </c>
      <c r="P45" s="77">
        <v>75.260000000000005</v>
      </c>
      <c r="Q45" s="77">
        <v>20.79</v>
      </c>
      <c r="R45" s="80">
        <v>17.699999999999996</v>
      </c>
      <c r="S45" s="80">
        <v>0</v>
      </c>
      <c r="T45" s="78">
        <f>SUMPRODUCT(LTA!F45:AJ45,LTA!F$101:AJ$101,LTA!F$105:AJ$105)</f>
        <v>78.3</v>
      </c>
      <c r="U45" s="78">
        <f>SUMPRODUCT(LTA!F45:AJ45,LTA!F$102:AJ$102,LTA!F$105:AJ$105)</f>
        <v>480.06000000000006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-94</v>
      </c>
      <c r="AA45" s="117">
        <f>STOA!J45</f>
        <v>5.47</v>
      </c>
      <c r="AB45" s="117">
        <f>-STOA!P45</f>
        <v>0</v>
      </c>
      <c r="AC45">
        <f t="shared" si="0"/>
        <v>15.619348396032308</v>
      </c>
      <c r="AD45">
        <f t="shared" si="1"/>
        <v>1459.983764697741</v>
      </c>
      <c r="AE45">
        <f>'IDT-1'!F45</f>
        <v>0</v>
      </c>
      <c r="AF45" s="26"/>
      <c r="AG45">
        <f t="shared" si="2"/>
        <v>1459.983764697741</v>
      </c>
      <c r="AI45" s="75">
        <f>PXIL!J45</f>
        <v>0</v>
      </c>
      <c r="AJ45" s="75">
        <f>PXIL!P45</f>
        <v>0</v>
      </c>
      <c r="AK45" s="75">
        <f>RTM_IEX!J45</f>
        <v>0</v>
      </c>
      <c r="AL45" s="75">
        <f>RTM_IEX!P45</f>
        <v>-55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20.834114583333331</v>
      </c>
      <c r="F46">
        <f>GT_Spot!T46</f>
        <v>0</v>
      </c>
      <c r="G46">
        <f>PPCL_NG!T46</f>
        <v>25.06</v>
      </c>
      <c r="H46">
        <f>PPCL_Spot!T46</f>
        <v>25</v>
      </c>
      <c r="I46">
        <f>Bawana_NG!T46</f>
        <v>69.599999999999994</v>
      </c>
      <c r="J46">
        <f>Bawana_RLNG!T46</f>
        <v>0</v>
      </c>
      <c r="K46">
        <f>Bawana_Spot!T46</f>
        <v>37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769.51252590979732</v>
      </c>
      <c r="P46" s="77">
        <v>75.260000000000005</v>
      </c>
      <c r="Q46" s="77">
        <v>20.79</v>
      </c>
      <c r="R46" s="80">
        <v>17.699999999999996</v>
      </c>
      <c r="S46" s="80">
        <v>0</v>
      </c>
      <c r="T46" s="78">
        <f>SUMPRODUCT(LTA!F46:AJ46,LTA!F$101:AJ$101,LTA!F$105:AJ$105)</f>
        <v>79.490000000000009</v>
      </c>
      <c r="U46" s="78">
        <f>SUMPRODUCT(LTA!F46:AJ46,LTA!F$102:AJ$102,LTA!F$105:AJ$105)</f>
        <v>482.88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-81</v>
      </c>
      <c r="AA46" s="117">
        <f>STOA!J46</f>
        <v>5.47</v>
      </c>
      <c r="AB46" s="117">
        <f>-STOA!P46</f>
        <v>0</v>
      </c>
      <c r="AC46">
        <f t="shared" si="0"/>
        <v>15.539075779358114</v>
      </c>
      <c r="AD46">
        <f t="shared" si="1"/>
        <v>1477.0575647137725</v>
      </c>
      <c r="AE46">
        <f>'IDT-1'!F46</f>
        <v>0</v>
      </c>
      <c r="AF46" s="26"/>
      <c r="AG46">
        <f t="shared" si="2"/>
        <v>1477.0575647137725</v>
      </c>
      <c r="AI46" s="75">
        <f>PXIL!J46</f>
        <v>0</v>
      </c>
      <c r="AJ46" s="75">
        <f>PXIL!P46</f>
        <v>0</v>
      </c>
      <c r="AK46" s="75">
        <f>RTM_IEX!J46</f>
        <v>0</v>
      </c>
      <c r="AL46" s="75">
        <f>RTM_IEX!P46</f>
        <v>-55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19.932088875453449</v>
      </c>
      <c r="F47">
        <f>GT_Spot!T47</f>
        <v>0</v>
      </c>
      <c r="G47">
        <f>PPCL_NG!T47</f>
        <v>25.06</v>
      </c>
      <c r="H47">
        <f>PPCL_Spot!T47</f>
        <v>25</v>
      </c>
      <c r="I47">
        <f>Bawana_NG!T47</f>
        <v>69.599999999999994</v>
      </c>
      <c r="J47">
        <f>Bawana_RLNG!T47</f>
        <v>0</v>
      </c>
      <c r="K47">
        <f>Bawana_Spot!T47</f>
        <v>36.996946942817061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768.57337073172255</v>
      </c>
      <c r="P47" s="77">
        <v>75.260000000000005</v>
      </c>
      <c r="Q47" s="77">
        <v>20.79</v>
      </c>
      <c r="R47" s="80">
        <v>17.699999999999996</v>
      </c>
      <c r="S47" s="80">
        <v>0</v>
      </c>
      <c r="T47" s="78">
        <f>SUMPRODUCT(LTA!F47:AJ47,LTA!F$101:AJ$101,LTA!F$105:AJ$105)</f>
        <v>80.94</v>
      </c>
      <c r="U47" s="78">
        <f>SUMPRODUCT(LTA!F47:AJ47,LTA!F$102:AJ$102,LTA!F$105:AJ$105)</f>
        <v>482.83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-67</v>
      </c>
      <c r="AA47" s="117">
        <f>STOA!J47</f>
        <v>5.37</v>
      </c>
      <c r="AB47" s="117">
        <f>-STOA!P47</f>
        <v>0</v>
      </c>
      <c r="AC47">
        <f t="shared" si="0"/>
        <v>15.809508473846558</v>
      </c>
      <c r="AD47">
        <f t="shared" si="1"/>
        <v>1445.2428980761465</v>
      </c>
      <c r="AE47">
        <f>'IDT-1'!F47</f>
        <v>0</v>
      </c>
      <c r="AF47" s="26"/>
      <c r="AG47">
        <f t="shared" si="2"/>
        <v>1445.2428980761465</v>
      </c>
      <c r="AI47" s="75">
        <f>PXIL!J47</f>
        <v>0</v>
      </c>
      <c r="AJ47" s="75">
        <f>PXIL!P47</f>
        <v>0</v>
      </c>
      <c r="AK47" s="75">
        <f>RTM_IEX!J47</f>
        <v>0</v>
      </c>
      <c r="AL47" s="75">
        <f>RTM_IEX!P47</f>
        <v>-100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19.932088875453449</v>
      </c>
      <c r="F48">
        <f>GT_Spot!T48</f>
        <v>0</v>
      </c>
      <c r="G48">
        <f>PPCL_NG!T48</f>
        <v>25.06</v>
      </c>
      <c r="H48">
        <f>PPCL_Spot!T48</f>
        <v>25</v>
      </c>
      <c r="I48">
        <f>Bawana_NG!T48</f>
        <v>69.599999999999994</v>
      </c>
      <c r="J48">
        <f>Bawana_RLNG!T48</f>
        <v>0</v>
      </c>
      <c r="K48">
        <f>Bawana_Spot!T48</f>
        <v>36.996946942817061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768.56926052665847</v>
      </c>
      <c r="P48" s="77">
        <v>75.260000000000005</v>
      </c>
      <c r="Q48" s="77">
        <v>20.79</v>
      </c>
      <c r="R48" s="80">
        <v>17.699999999999996</v>
      </c>
      <c r="S48" s="80">
        <v>0</v>
      </c>
      <c r="T48" s="78">
        <f>SUMPRODUCT(LTA!F48:AJ48,LTA!F$101:AJ$101,LTA!F$105:AJ$105)</f>
        <v>81.349999999999994</v>
      </c>
      <c r="U48" s="78">
        <f>SUMPRODUCT(LTA!F48:AJ48,LTA!F$102:AJ$102,LTA!F$105:AJ$105)</f>
        <v>486.65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-56</v>
      </c>
      <c r="AA48" s="117">
        <f>STOA!J48</f>
        <v>5.37</v>
      </c>
      <c r="AB48" s="117">
        <f>-STOA!P48</f>
        <v>0</v>
      </c>
      <c r="AC48">
        <f t="shared" si="0"/>
        <v>15.393911800410033</v>
      </c>
      <c r="AD48">
        <f t="shared" si="1"/>
        <v>1500.884384544519</v>
      </c>
      <c r="AE48">
        <f>'IDT-1'!F48</f>
        <v>0</v>
      </c>
      <c r="AF48" s="26"/>
      <c r="AG48">
        <f t="shared" si="2"/>
        <v>1500.884384544519</v>
      </c>
      <c r="AI48" s="75">
        <f>PXIL!J48</f>
        <v>0</v>
      </c>
      <c r="AJ48" s="75">
        <f>PXIL!P48</f>
        <v>0</v>
      </c>
      <c r="AK48" s="75">
        <f>RTM_IEX!J48</f>
        <v>0</v>
      </c>
      <c r="AL48" s="75">
        <f>RTM_IEX!P48</f>
        <v>-60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19.932088875453449</v>
      </c>
      <c r="F49">
        <f>GT_Spot!T49</f>
        <v>0</v>
      </c>
      <c r="G49">
        <f>PPCL_NG!T49</f>
        <v>25.06</v>
      </c>
      <c r="H49">
        <f>PPCL_Spot!T49</f>
        <v>25</v>
      </c>
      <c r="I49">
        <f>Bawana_NG!T49</f>
        <v>69.599999999999994</v>
      </c>
      <c r="J49">
        <f>Bawana_RLNG!T49</f>
        <v>0</v>
      </c>
      <c r="K49">
        <f>Bawana_Spot!T49</f>
        <v>36.996946942817061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768.822108797032</v>
      </c>
      <c r="P49" s="77">
        <v>75.260000000000005</v>
      </c>
      <c r="Q49" s="77">
        <v>20.79</v>
      </c>
      <c r="R49" s="80">
        <v>17.699999999999996</v>
      </c>
      <c r="S49" s="80">
        <v>0</v>
      </c>
      <c r="T49" s="78">
        <f>SUMPRODUCT(LTA!F49:AJ49,LTA!F$101:AJ$101,LTA!F$105:AJ$105)</f>
        <v>81.67</v>
      </c>
      <c r="U49" s="78">
        <f>SUMPRODUCT(LTA!F49:AJ49,LTA!F$102:AJ$102,LTA!F$105:AJ$105)</f>
        <v>491.18999999999994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-46</v>
      </c>
      <c r="AA49" s="117">
        <f>STOA!J49</f>
        <v>5.37</v>
      </c>
      <c r="AB49" s="117">
        <f>-STOA!P49</f>
        <v>0</v>
      </c>
      <c r="AC49">
        <f t="shared" si="0"/>
        <v>15.43890486518932</v>
      </c>
      <c r="AD49">
        <f t="shared" si="1"/>
        <v>1505.9522397501132</v>
      </c>
      <c r="AE49">
        <f>'IDT-1'!F49</f>
        <v>0</v>
      </c>
      <c r="AF49" s="26"/>
      <c r="AG49">
        <f t="shared" si="2"/>
        <v>1505.9522397501132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-70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19.932088875453449</v>
      </c>
      <c r="F50">
        <f>GT_Spot!T50</f>
        <v>0</v>
      </c>
      <c r="G50">
        <f>PPCL_NG!T50</f>
        <v>25.06</v>
      </c>
      <c r="H50">
        <f>PPCL_Spot!T50</f>
        <v>25</v>
      </c>
      <c r="I50">
        <f>Bawana_NG!T50</f>
        <v>69.599999999999994</v>
      </c>
      <c r="J50">
        <f>Bawana_RLNG!T50</f>
        <v>0</v>
      </c>
      <c r="K50">
        <f>Bawana_Spot!T50</f>
        <v>36.996946942817061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768.82944977004206</v>
      </c>
      <c r="P50" s="77">
        <v>75.260000000000005</v>
      </c>
      <c r="Q50" s="77">
        <v>20.79</v>
      </c>
      <c r="R50" s="80">
        <v>17.699999999999996</v>
      </c>
      <c r="S50" s="80">
        <v>0</v>
      </c>
      <c r="T50" s="78">
        <f>SUMPRODUCT(LTA!F50:AJ50,LTA!F$101:AJ$101,LTA!F$105:AJ$105)</f>
        <v>81.95</v>
      </c>
      <c r="U50" s="78">
        <f>SUMPRODUCT(LTA!F50:AJ50,LTA!F$102:AJ$102,LTA!F$105:AJ$105)</f>
        <v>495.36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-43</v>
      </c>
      <c r="AA50" s="117">
        <f>STOA!J50</f>
        <v>5.37</v>
      </c>
      <c r="AB50" s="117">
        <f>-STOA!P50</f>
        <v>0</v>
      </c>
      <c r="AC50">
        <f t="shared" si="0"/>
        <v>15.451495083185224</v>
      </c>
      <c r="AD50">
        <f t="shared" si="1"/>
        <v>1513.3969905051274</v>
      </c>
      <c r="AE50">
        <f>'IDT-1'!F50</f>
        <v>0</v>
      </c>
      <c r="AF50" s="26"/>
      <c r="AG50">
        <f t="shared" si="2"/>
        <v>1513.3969905051274</v>
      </c>
      <c r="AI50" s="75">
        <f>PXIL!J50</f>
        <v>0</v>
      </c>
      <c r="AJ50" s="75">
        <f>PXIL!P50</f>
        <v>0</v>
      </c>
      <c r="AK50" s="75">
        <f>RTM_IEX!J50</f>
        <v>0</v>
      </c>
      <c r="AL50" s="75">
        <f>RTM_IEX!P50</f>
        <v>-70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19.932088875453449</v>
      </c>
      <c r="F51">
        <f>GT_Spot!T51</f>
        <v>0</v>
      </c>
      <c r="G51">
        <f>PPCL_NG!T51</f>
        <v>25.06</v>
      </c>
      <c r="H51">
        <f>PPCL_Spot!T51</f>
        <v>25</v>
      </c>
      <c r="I51">
        <f>Bawana_NG!T51</f>
        <v>69.599999999999994</v>
      </c>
      <c r="J51">
        <f>Bawana_RLNG!T51</f>
        <v>0</v>
      </c>
      <c r="K51">
        <f>Bawana_Spot!T51</f>
        <v>36.996946942817061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768.93804926997393</v>
      </c>
      <c r="P51" s="77">
        <v>75.260000000000005</v>
      </c>
      <c r="Q51" s="77">
        <v>20.79</v>
      </c>
      <c r="R51" s="80">
        <v>17.699999999999996</v>
      </c>
      <c r="S51" s="80">
        <v>0</v>
      </c>
      <c r="T51" s="78">
        <f>SUMPRODUCT(LTA!F51:AJ51,LTA!F$101:AJ$101,LTA!F$105:AJ$105)</f>
        <v>82.13</v>
      </c>
      <c r="U51" s="78">
        <f>SUMPRODUCT(LTA!F51:AJ51,LTA!F$102:AJ$102,LTA!F$105:AJ$105)</f>
        <v>498.58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-32</v>
      </c>
      <c r="AA51" s="117">
        <f>STOA!J51</f>
        <v>5.19</v>
      </c>
      <c r="AB51" s="117">
        <f>-STOA!P51</f>
        <v>0</v>
      </c>
      <c r="AC51">
        <f t="shared" si="0"/>
        <v>15.738252456928288</v>
      </c>
      <c r="AD51">
        <f t="shared" si="1"/>
        <v>1487.4388326313162</v>
      </c>
      <c r="AE51">
        <f>'IDT-1'!F51</f>
        <v>0</v>
      </c>
      <c r="AF51" s="26"/>
      <c r="AG51">
        <f t="shared" si="2"/>
        <v>1487.4388326313162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-110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19.629077796532144</v>
      </c>
      <c r="F52">
        <f>GT_Spot!T52</f>
        <v>0</v>
      </c>
      <c r="G52">
        <f>PPCL_NG!T52</f>
        <v>25.06</v>
      </c>
      <c r="H52">
        <f>PPCL_Spot!T52</f>
        <v>25</v>
      </c>
      <c r="I52">
        <f>Bawana_NG!T52</f>
        <v>69.599999999999994</v>
      </c>
      <c r="J52">
        <f>Bawana_RLNG!T52</f>
        <v>0</v>
      </c>
      <c r="K52">
        <f>Bawana_Spot!T52</f>
        <v>36.996946942817061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768.96282298749941</v>
      </c>
      <c r="P52" s="77">
        <v>75.260000000000005</v>
      </c>
      <c r="Q52" s="77">
        <v>20.79</v>
      </c>
      <c r="R52" s="80">
        <v>17.699999999999996</v>
      </c>
      <c r="S52" s="80">
        <v>0</v>
      </c>
      <c r="T52" s="78">
        <f>SUMPRODUCT(LTA!F52:AJ52,LTA!F$101:AJ$101,LTA!F$105:AJ$105)</f>
        <v>82.3</v>
      </c>
      <c r="U52" s="78">
        <f>SUMPRODUCT(LTA!F52:AJ52,LTA!F$102:AJ$102,LTA!F$105:AJ$105)</f>
        <v>498.37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-29</v>
      </c>
      <c r="AA52" s="117">
        <f>STOA!J52</f>
        <v>5.19</v>
      </c>
      <c r="AB52" s="117">
        <f>-STOA!P52</f>
        <v>0</v>
      </c>
      <c r="AC52">
        <f t="shared" si="0"/>
        <v>15.53125503513751</v>
      </c>
      <c r="AD52">
        <f t="shared" si="1"/>
        <v>1510.3275926917111</v>
      </c>
      <c r="AE52">
        <f>'IDT-1'!F52</f>
        <v>0</v>
      </c>
      <c r="AF52" s="26"/>
      <c r="AG52">
        <f t="shared" si="2"/>
        <v>1510.3275926917111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-90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19.629077796532144</v>
      </c>
      <c r="F53">
        <f>GT_Spot!T53</f>
        <v>0</v>
      </c>
      <c r="G53">
        <f>PPCL_NG!T53</f>
        <v>25.06</v>
      </c>
      <c r="H53">
        <f>PPCL_Spot!T53</f>
        <v>25</v>
      </c>
      <c r="I53">
        <f>Bawana_NG!T53</f>
        <v>69.599999999999994</v>
      </c>
      <c r="J53">
        <f>Bawana_RLNG!T53</f>
        <v>0</v>
      </c>
      <c r="K53">
        <f>Bawana_Spot!T53</f>
        <v>36.996946942817061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779.25162819467164</v>
      </c>
      <c r="P53" s="77">
        <v>75.260000000000005</v>
      </c>
      <c r="Q53" s="77">
        <v>20.79</v>
      </c>
      <c r="R53" s="80">
        <v>17.699999999999996</v>
      </c>
      <c r="S53" s="80">
        <v>0</v>
      </c>
      <c r="T53" s="78">
        <f>SUMPRODUCT(LTA!F53:AJ53,LTA!F$101:AJ$101,LTA!F$105:AJ$105)</f>
        <v>82.39</v>
      </c>
      <c r="U53" s="78">
        <f>SUMPRODUCT(LTA!F53:AJ53,LTA!F$102:AJ$102,LTA!F$105:AJ$105)</f>
        <v>503.22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-26</v>
      </c>
      <c r="AA53" s="117">
        <f>STOA!J53</f>
        <v>5.19</v>
      </c>
      <c r="AB53" s="117">
        <f>-STOA!P53</f>
        <v>0</v>
      </c>
      <c r="AC53">
        <f t="shared" si="0"/>
        <v>16.082540514503808</v>
      </c>
      <c r="AD53">
        <f t="shared" si="1"/>
        <v>1478.0051124195172</v>
      </c>
      <c r="AE53">
        <f>'IDT-1'!F53</f>
        <v>0</v>
      </c>
      <c r="AF53" s="26"/>
      <c r="AG53">
        <f t="shared" si="2"/>
        <v>1478.0051124195172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-140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19.629077796532144</v>
      </c>
      <c r="F54">
        <f>GT_Spot!T54</f>
        <v>0</v>
      </c>
      <c r="G54">
        <f>PPCL_NG!T54</f>
        <v>25.06</v>
      </c>
      <c r="H54">
        <f>PPCL_Spot!T54</f>
        <v>25</v>
      </c>
      <c r="I54">
        <f>Bawana_NG!T54</f>
        <v>69.599999999999994</v>
      </c>
      <c r="J54">
        <f>Bawana_RLNG!T54</f>
        <v>0</v>
      </c>
      <c r="K54">
        <f>Bawana_Spot!T54</f>
        <v>36.996946942817061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786.323520479997</v>
      </c>
      <c r="P54" s="77">
        <v>75.260000000000005</v>
      </c>
      <c r="Q54" s="77">
        <v>20.79</v>
      </c>
      <c r="R54" s="80">
        <v>17.699999999999996</v>
      </c>
      <c r="S54" s="80">
        <v>0</v>
      </c>
      <c r="T54" s="78">
        <f>SUMPRODUCT(LTA!F54:AJ54,LTA!F$101:AJ$101,LTA!F$105:AJ$105)</f>
        <v>82.4</v>
      </c>
      <c r="U54" s="78">
        <f>SUMPRODUCT(LTA!F54:AJ54,LTA!F$102:AJ$102,LTA!F$105:AJ$105)</f>
        <v>501.99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-48</v>
      </c>
      <c r="AA54" s="117">
        <f>STOA!J54</f>
        <v>5.19</v>
      </c>
      <c r="AB54" s="117">
        <f>-STOA!P54</f>
        <v>0</v>
      </c>
      <c r="AC54">
        <f t="shared" si="0"/>
        <v>15.885449595993203</v>
      </c>
      <c r="AD54">
        <f t="shared" si="1"/>
        <v>1512.0540956233533</v>
      </c>
      <c r="AE54">
        <f>'IDT-1'!F54</f>
        <v>0</v>
      </c>
      <c r="AF54" s="26"/>
      <c r="AG54">
        <f t="shared" si="2"/>
        <v>1512.0540956233533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-90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19.629077796532144</v>
      </c>
      <c r="F55">
        <f>GT_Spot!T55</f>
        <v>0</v>
      </c>
      <c r="G55">
        <f>PPCL_NG!T55</f>
        <v>25.06</v>
      </c>
      <c r="H55">
        <f>PPCL_Spot!T55</f>
        <v>25</v>
      </c>
      <c r="I55">
        <f>Bawana_NG!T55</f>
        <v>69.599999999999994</v>
      </c>
      <c r="J55">
        <f>Bawana_RLNG!T55</f>
        <v>0</v>
      </c>
      <c r="K55">
        <f>Bawana_Spot!T55</f>
        <v>36.996946942817061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780.71625391953467</v>
      </c>
      <c r="P55" s="77">
        <v>75.260000000000005</v>
      </c>
      <c r="Q55" s="77">
        <v>20.79</v>
      </c>
      <c r="R55" s="80">
        <v>17.699999999999996</v>
      </c>
      <c r="S55" s="80">
        <v>0</v>
      </c>
      <c r="T55" s="78">
        <f>SUMPRODUCT(LTA!F55:AJ55,LTA!F$101:AJ$101,LTA!F$105:AJ$105)</f>
        <v>82.38</v>
      </c>
      <c r="U55" s="78">
        <f>SUMPRODUCT(LTA!F55:AJ55,LTA!F$102:AJ$102,LTA!F$105:AJ$105)</f>
        <v>499.93000000000006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-9.6999999999999993</v>
      </c>
      <c r="AA55" s="117">
        <f>STOA!J55</f>
        <v>5.09</v>
      </c>
      <c r="AB55" s="117">
        <f>-STOA!P55</f>
        <v>0</v>
      </c>
      <c r="AC55">
        <f t="shared" si="0"/>
        <v>17.074952320156211</v>
      </c>
      <c r="AD55">
        <f t="shared" si="1"/>
        <v>1361.3773263387277</v>
      </c>
      <c r="AE55">
        <f>'IDT-1'!F55</f>
        <v>0</v>
      </c>
      <c r="AF55" s="26"/>
      <c r="AG55">
        <f t="shared" si="2"/>
        <v>1361.3773263387277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-270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19.629077796532144</v>
      </c>
      <c r="F56">
        <f>GT_Spot!T56</f>
        <v>0</v>
      </c>
      <c r="G56">
        <f>PPCL_NG!T56</f>
        <v>25.06</v>
      </c>
      <c r="H56">
        <f>PPCL_Spot!T56</f>
        <v>25</v>
      </c>
      <c r="I56">
        <f>Bawana_NG!T56</f>
        <v>69.599999999999994</v>
      </c>
      <c r="J56">
        <f>Bawana_RLNG!T56</f>
        <v>0</v>
      </c>
      <c r="K56">
        <f>Bawana_Spot!T56</f>
        <v>36.996946942817061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780.53462338410202</v>
      </c>
      <c r="P56" s="77">
        <v>75.260000000000005</v>
      </c>
      <c r="Q56" s="77">
        <v>20.79</v>
      </c>
      <c r="R56" s="80">
        <v>17.699999999999996</v>
      </c>
      <c r="S56" s="80">
        <v>0</v>
      </c>
      <c r="T56" s="78">
        <f>SUMPRODUCT(LTA!F56:AJ56,LTA!F$101:AJ$101,LTA!F$105:AJ$105)</f>
        <v>82.33</v>
      </c>
      <c r="U56" s="78">
        <f>SUMPRODUCT(LTA!F56:AJ56,LTA!F$102:AJ$102,LTA!F$105:AJ$105)</f>
        <v>497.78999999999996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-148</v>
      </c>
      <c r="AA56" s="117">
        <f>STOA!J56</f>
        <v>5.09</v>
      </c>
      <c r="AB56" s="117">
        <f>-STOA!P56</f>
        <v>0</v>
      </c>
      <c r="AC56">
        <f t="shared" si="0"/>
        <v>16.772645328990812</v>
      </c>
      <c r="AD56">
        <f t="shared" si="1"/>
        <v>1391.0080027944603</v>
      </c>
      <c r="AE56">
        <f>'IDT-1'!F56</f>
        <v>0</v>
      </c>
      <c r="AF56" s="26"/>
      <c r="AG56">
        <f t="shared" si="2"/>
        <v>1391.0080027944603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-100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19.629077796532144</v>
      </c>
      <c r="F57">
        <f>GT_Spot!T57</f>
        <v>0</v>
      </c>
      <c r="G57">
        <f>PPCL_NG!T57</f>
        <v>25.06</v>
      </c>
      <c r="H57">
        <f>PPCL_Spot!T57</f>
        <v>25</v>
      </c>
      <c r="I57">
        <f>Bawana_NG!T57</f>
        <v>69.599999999999994</v>
      </c>
      <c r="J57">
        <f>Bawana_RLNG!T57</f>
        <v>0</v>
      </c>
      <c r="K57">
        <f>Bawana_Spot!T57</f>
        <v>36.996946942817061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781.76059159053534</v>
      </c>
      <c r="P57" s="77">
        <v>75.260000000000005</v>
      </c>
      <c r="Q57" s="77">
        <v>20.79</v>
      </c>
      <c r="R57" s="80">
        <v>17.699999999999996</v>
      </c>
      <c r="S57" s="80">
        <v>0</v>
      </c>
      <c r="T57" s="78">
        <f>SUMPRODUCT(LTA!F57:AJ57,LTA!F$101:AJ$101,LTA!F$105:AJ$105)</f>
        <v>82.19</v>
      </c>
      <c r="U57" s="78">
        <f>SUMPRODUCT(LTA!F57:AJ57,LTA!F$102:AJ$102,LTA!F$105:AJ$105)</f>
        <v>498.5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-110</v>
      </c>
      <c r="AA57" s="117">
        <f>STOA!J57</f>
        <v>5.09</v>
      </c>
      <c r="AB57" s="117">
        <f>-STOA!P57</f>
        <v>0</v>
      </c>
      <c r="AC57">
        <f t="shared" si="0"/>
        <v>16.717424829029859</v>
      </c>
      <c r="AD57">
        <f t="shared" si="1"/>
        <v>1400.8591915008546</v>
      </c>
      <c r="AE57">
        <f>'IDT-1'!F57</f>
        <v>0</v>
      </c>
      <c r="AF57" s="26"/>
      <c r="AG57">
        <f t="shared" si="2"/>
        <v>1400.8591915008546</v>
      </c>
      <c r="AI57" s="75">
        <f>PXIL!J57</f>
        <v>0</v>
      </c>
      <c r="AJ57" s="75">
        <f>PXIL!P57</f>
        <v>0</v>
      </c>
      <c r="AK57" s="75">
        <f>RTM_IEX!J57</f>
        <v>0</v>
      </c>
      <c r="AL57" s="75">
        <f>RTM_IEX!P57</f>
        <v>-130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19.629077796532144</v>
      </c>
      <c r="F58">
        <f>GT_Spot!T58</f>
        <v>0</v>
      </c>
      <c r="G58">
        <f>PPCL_NG!T58</f>
        <v>25.06</v>
      </c>
      <c r="H58">
        <f>PPCL_Spot!T58</f>
        <v>25</v>
      </c>
      <c r="I58">
        <f>Bawana_NG!T58</f>
        <v>69.599999999999994</v>
      </c>
      <c r="J58">
        <f>Bawana_RLNG!T58</f>
        <v>0</v>
      </c>
      <c r="K58">
        <f>Bawana_Spot!T58</f>
        <v>36.996946942817061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785.80150648812207</v>
      </c>
      <c r="P58" s="77">
        <v>75.260000000000005</v>
      </c>
      <c r="Q58" s="77">
        <v>20.79</v>
      </c>
      <c r="R58" s="80">
        <v>17.699999999999996</v>
      </c>
      <c r="S58" s="80">
        <v>0</v>
      </c>
      <c r="T58" s="78">
        <f>SUMPRODUCT(LTA!F58:AJ58,LTA!F$101:AJ$101,LTA!F$105:AJ$105)</f>
        <v>81.94</v>
      </c>
      <c r="U58" s="78">
        <f>SUMPRODUCT(LTA!F58:AJ58,LTA!F$102:AJ$102,LTA!F$105:AJ$105)</f>
        <v>493.63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-60</v>
      </c>
      <c r="AA58" s="117">
        <f>STOA!J58</f>
        <v>5.09</v>
      </c>
      <c r="AB58" s="117">
        <f>-STOA!P58</f>
        <v>0</v>
      </c>
      <c r="AC58">
        <f t="shared" si="0"/>
        <v>15.997678678352997</v>
      </c>
      <c r="AD58">
        <f t="shared" si="1"/>
        <v>1480.4998525491183</v>
      </c>
      <c r="AE58">
        <f>'IDT-1'!F58</f>
        <v>0</v>
      </c>
      <c r="AF58" s="26"/>
      <c r="AG58">
        <f t="shared" si="2"/>
        <v>1480.4998525491183</v>
      </c>
      <c r="AI58" s="75">
        <f>PXIL!J58</f>
        <v>0</v>
      </c>
      <c r="AJ58" s="75">
        <f>PXIL!P58</f>
        <v>0</v>
      </c>
      <c r="AK58" s="75">
        <f>RTM_IEX!J58</f>
        <v>0</v>
      </c>
      <c r="AL58" s="75">
        <f>RTM_IEX!P58</f>
        <v>-100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19.629077796532144</v>
      </c>
      <c r="F59">
        <f>GT_Spot!T59</f>
        <v>0</v>
      </c>
      <c r="G59">
        <f>PPCL_NG!T59</f>
        <v>25.06</v>
      </c>
      <c r="H59">
        <f>PPCL_Spot!T59</f>
        <v>25</v>
      </c>
      <c r="I59">
        <f>Bawana_NG!T59</f>
        <v>69.599999999999994</v>
      </c>
      <c r="J59">
        <f>Bawana_RLNG!T59</f>
        <v>0</v>
      </c>
      <c r="K59">
        <f>Bawana_Spot!T59</f>
        <v>36.996946942817061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790.98845634883935</v>
      </c>
      <c r="P59" s="77">
        <v>75.260000000000005</v>
      </c>
      <c r="Q59" s="77">
        <v>20.79</v>
      </c>
      <c r="R59" s="80">
        <v>17.699999999999996</v>
      </c>
      <c r="S59" s="80">
        <v>0</v>
      </c>
      <c r="T59" s="78">
        <f>SUMPRODUCT(LTA!F59:AJ59,LTA!F$101:AJ$101,LTA!F$105:AJ$105)</f>
        <v>81.63</v>
      </c>
      <c r="U59" s="78">
        <f>SUMPRODUCT(LTA!F59:AJ59,LTA!F$102:AJ$102,LTA!F$105:AJ$105)</f>
        <v>490.1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-34</v>
      </c>
      <c r="AA59" s="117">
        <f>STOA!J59</f>
        <v>5</v>
      </c>
      <c r="AB59" s="117">
        <f>-STOA!P59</f>
        <v>0</v>
      </c>
      <c r="AC59">
        <f t="shared" si="0"/>
        <v>15.999861709605115</v>
      </c>
      <c r="AD59">
        <f t="shared" si="1"/>
        <v>1482.7546193785836</v>
      </c>
      <c r="AE59">
        <f>'IDT-1'!F59</f>
        <v>0</v>
      </c>
      <c r="AF59" s="26"/>
      <c r="AG59">
        <f t="shared" si="2"/>
        <v>1482.7546193785836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-125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19.629077796532144</v>
      </c>
      <c r="F60">
        <f>GT_Spot!T60</f>
        <v>0</v>
      </c>
      <c r="G60">
        <f>PPCL_NG!T60</f>
        <v>25.06</v>
      </c>
      <c r="H60">
        <f>PPCL_Spot!T60</f>
        <v>25</v>
      </c>
      <c r="I60">
        <f>Bawana_NG!T60</f>
        <v>69.599999999999994</v>
      </c>
      <c r="J60">
        <f>Bawana_RLNG!T60</f>
        <v>0</v>
      </c>
      <c r="K60">
        <f>Bawana_Spot!T60</f>
        <v>36.996946942817061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794.59690303515697</v>
      </c>
      <c r="P60" s="77">
        <v>75.260000000000005</v>
      </c>
      <c r="Q60" s="77">
        <v>20.79</v>
      </c>
      <c r="R60" s="80">
        <v>17.699999999999996</v>
      </c>
      <c r="S60" s="80">
        <v>0</v>
      </c>
      <c r="T60" s="78">
        <f>SUMPRODUCT(LTA!F60:AJ60,LTA!F$101:AJ$101,LTA!F$105:AJ$105)</f>
        <v>81.210000000000008</v>
      </c>
      <c r="U60" s="78">
        <f>SUMPRODUCT(LTA!F60:AJ60,LTA!F$102:AJ$102,LTA!F$105:AJ$105)</f>
        <v>485.65000000000003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</v>
      </c>
      <c r="AB60" s="117">
        <f>-STOA!P60</f>
        <v>0</v>
      </c>
      <c r="AC60">
        <f t="shared" si="0"/>
        <v>15.19860669096933</v>
      </c>
      <c r="AD60">
        <f t="shared" si="1"/>
        <v>1571.2943210835369</v>
      </c>
      <c r="AE60">
        <f>'IDT-1'!F60</f>
        <v>-6.0860000000000003</v>
      </c>
      <c r="AF60" s="26"/>
      <c r="AG60">
        <f t="shared" si="2"/>
        <v>1565.2083210835369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-70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19.629077796532144</v>
      </c>
      <c r="F61">
        <f>GT_Spot!T61</f>
        <v>0</v>
      </c>
      <c r="G61">
        <f>PPCL_NG!T61</f>
        <v>25.06</v>
      </c>
      <c r="H61">
        <f>PPCL_Spot!T61</f>
        <v>25</v>
      </c>
      <c r="I61">
        <f>Bawana_NG!T61</f>
        <v>69.599999999999994</v>
      </c>
      <c r="J61">
        <f>Bawana_RLNG!T61</f>
        <v>0</v>
      </c>
      <c r="K61">
        <f>Bawana_Spot!T61</f>
        <v>36.996946942817061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797.2838813719568</v>
      </c>
      <c r="P61" s="77">
        <v>75.260000000000005</v>
      </c>
      <c r="Q61" s="77">
        <v>20.79</v>
      </c>
      <c r="R61" s="80">
        <v>17.699999999999996</v>
      </c>
      <c r="S61" s="80">
        <v>0</v>
      </c>
      <c r="T61" s="78">
        <f>SUMPRODUCT(LTA!F61:AJ61,LTA!F$101:AJ$101,LTA!F$105:AJ$105)</f>
        <v>80.760000000000005</v>
      </c>
      <c r="U61" s="78">
        <f>SUMPRODUCT(LTA!F61:AJ61,LTA!F$102:AJ$102,LTA!F$105:AJ$105)</f>
        <v>479.74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27.1</v>
      </c>
      <c r="Z61" s="75">
        <f>IEX!P61</f>
        <v>0</v>
      </c>
      <c r="AA61" s="117">
        <f>STOA!J61</f>
        <v>5</v>
      </c>
      <c r="AB61" s="117">
        <f>-STOA!P61</f>
        <v>0</v>
      </c>
      <c r="AC61">
        <f t="shared" si="0"/>
        <v>15.227201549889259</v>
      </c>
      <c r="AD61">
        <f t="shared" si="1"/>
        <v>1614.6927045614166</v>
      </c>
      <c r="AE61">
        <f>'IDT-1'!F61</f>
        <v>0</v>
      </c>
      <c r="AF61" s="26"/>
      <c r="AG61">
        <f t="shared" si="2"/>
        <v>1614.6927045614166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-50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19.629077796532144</v>
      </c>
      <c r="F62">
        <f>GT_Spot!T62</f>
        <v>0</v>
      </c>
      <c r="G62">
        <f>PPCL_NG!T62</f>
        <v>25.06</v>
      </c>
      <c r="H62">
        <f>PPCL_Spot!T62</f>
        <v>25</v>
      </c>
      <c r="I62">
        <f>Bawana_NG!T62</f>
        <v>69.599999999999994</v>
      </c>
      <c r="J62">
        <f>Bawana_RLNG!T62</f>
        <v>0</v>
      </c>
      <c r="K62">
        <f>Bawana_Spot!T62</f>
        <v>36.996946942817061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799.27826146355687</v>
      </c>
      <c r="P62" s="77">
        <v>75.260000000000005</v>
      </c>
      <c r="Q62" s="77">
        <v>20.79</v>
      </c>
      <c r="R62" s="80">
        <v>17.699999999999996</v>
      </c>
      <c r="S62" s="80">
        <v>0</v>
      </c>
      <c r="T62" s="78">
        <f>SUMPRODUCT(LTA!F62:AJ62,LTA!F$101:AJ$101,LTA!F$105:AJ$105)</f>
        <v>78.92</v>
      </c>
      <c r="U62" s="78">
        <f>SUMPRODUCT(LTA!F62:AJ62,LTA!F$102:AJ$102,LTA!F$105:AJ$105)</f>
        <v>473.81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41.04</v>
      </c>
      <c r="Z62" s="75">
        <f>IEX!P62</f>
        <v>0</v>
      </c>
      <c r="AA62" s="117">
        <f>STOA!J62</f>
        <v>5</v>
      </c>
      <c r="AB62" s="117">
        <f>-STOA!P62</f>
        <v>0</v>
      </c>
      <c r="AC62">
        <f t="shared" si="0"/>
        <v>15.299048094695339</v>
      </c>
      <c r="AD62">
        <f t="shared" si="1"/>
        <v>1622.7852381082107</v>
      </c>
      <c r="AE62">
        <f>'IDT-1'!F62</f>
        <v>0</v>
      </c>
      <c r="AF62" s="26"/>
      <c r="AG62">
        <f t="shared" si="2"/>
        <v>1622.7852381082107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19.629077796532144</v>
      </c>
      <c r="F63">
        <f>GT_Spot!T63</f>
        <v>0</v>
      </c>
      <c r="G63">
        <f>PPCL_NG!T63</f>
        <v>25.06</v>
      </c>
      <c r="H63">
        <f>PPCL_Spot!T63</f>
        <v>25</v>
      </c>
      <c r="I63">
        <f>Bawana_NG!T63</f>
        <v>69.599999999999994</v>
      </c>
      <c r="J63">
        <f>Bawana_RLNG!T63</f>
        <v>0</v>
      </c>
      <c r="K63">
        <f>Bawana_Spot!T63</f>
        <v>37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804.78005401435701</v>
      </c>
      <c r="P63" s="77">
        <v>75.260000000000005</v>
      </c>
      <c r="Q63" s="77">
        <v>20.79</v>
      </c>
      <c r="R63" s="80">
        <v>17.699999999999996</v>
      </c>
      <c r="S63" s="80">
        <v>0</v>
      </c>
      <c r="T63" s="78">
        <f>SUMPRODUCT(LTA!F63:AJ63,LTA!F$101:AJ$101,LTA!F$105:AJ$105)</f>
        <v>77.72</v>
      </c>
      <c r="U63" s="78">
        <f>SUMPRODUCT(LTA!F63:AJ63,LTA!F$102:AJ$102,LTA!F$105:AJ$105)</f>
        <v>457.79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43.24</v>
      </c>
      <c r="Z63" s="75">
        <f>IEX!P63</f>
        <v>0</v>
      </c>
      <c r="AA63" s="117">
        <f>STOA!J63</f>
        <v>4.91</v>
      </c>
      <c r="AB63" s="117">
        <f>-STOA!P63</f>
        <v>0</v>
      </c>
      <c r="AC63">
        <f t="shared" si="0"/>
        <v>15.747210387377311</v>
      </c>
      <c r="AD63">
        <f t="shared" si="1"/>
        <v>1552.7319214235119</v>
      </c>
      <c r="AE63">
        <f>'IDT-1'!F63</f>
        <v>16.934000000000001</v>
      </c>
      <c r="AF63" s="26"/>
      <c r="AG63">
        <f t="shared" si="2"/>
        <v>1569.6659214235119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-110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19.629077796532144</v>
      </c>
      <c r="F64">
        <f>GT_Spot!T64</f>
        <v>0</v>
      </c>
      <c r="G64">
        <f>PPCL_NG!T64</f>
        <v>25.06</v>
      </c>
      <c r="H64">
        <f>PPCL_Spot!T64</f>
        <v>25</v>
      </c>
      <c r="I64">
        <f>Bawana_NG!T64</f>
        <v>69.599999999999994</v>
      </c>
      <c r="J64">
        <f>Bawana_RLNG!T64</f>
        <v>0</v>
      </c>
      <c r="K64">
        <f>Bawana_Spot!T64</f>
        <v>36.999999999999993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801.2081215151569</v>
      </c>
      <c r="P64" s="77">
        <v>75.260000000000005</v>
      </c>
      <c r="Q64" s="77">
        <v>20.79</v>
      </c>
      <c r="R64" s="80">
        <v>17.699999999999996</v>
      </c>
      <c r="S64" s="80">
        <v>0</v>
      </c>
      <c r="T64" s="78">
        <f>SUMPRODUCT(LTA!F64:AJ64,LTA!F$101:AJ$101,LTA!F$105:AJ$105)</f>
        <v>75.78</v>
      </c>
      <c r="U64" s="78">
        <f>SUMPRODUCT(LTA!F64:AJ64,LTA!F$102:AJ$102,LTA!F$105:AJ$105)</f>
        <v>452.37000000000006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57.59</v>
      </c>
      <c r="Z64" s="75">
        <f>IEX!P64</f>
        <v>0</v>
      </c>
      <c r="AA64" s="117">
        <f>STOA!J64</f>
        <v>4.91</v>
      </c>
      <c r="AB64" s="117">
        <f>-STOA!P64</f>
        <v>0</v>
      </c>
      <c r="AC64">
        <f t="shared" si="0"/>
        <v>15.244601730052631</v>
      </c>
      <c r="AD64">
        <f t="shared" si="1"/>
        <v>1616.6525975816364</v>
      </c>
      <c r="AE64">
        <f>'IDT-1'!F64</f>
        <v>12.356999999999999</v>
      </c>
      <c r="AF64" s="26"/>
      <c r="AG64">
        <f t="shared" si="2"/>
        <v>1629.0095975816364</v>
      </c>
      <c r="AI64" s="75">
        <f>PXIL!J64</f>
        <v>0</v>
      </c>
      <c r="AJ64" s="75">
        <f>PXIL!P64</f>
        <v>0</v>
      </c>
      <c r="AK64" s="75">
        <f>RTM_IEX!J64</f>
        <v>0</v>
      </c>
      <c r="AL64" s="75">
        <f>RTM_IEX!P64</f>
        <v>-50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19.629077796532144</v>
      </c>
      <c r="F65">
        <f>GT_Spot!T65</f>
        <v>0</v>
      </c>
      <c r="G65">
        <f>PPCL_NG!T65</f>
        <v>25.06</v>
      </c>
      <c r="H65">
        <f>PPCL_Spot!T65</f>
        <v>25</v>
      </c>
      <c r="I65">
        <f>Bawana_NG!T65</f>
        <v>69.599999999999994</v>
      </c>
      <c r="J65">
        <f>Bawana_RLNG!T65</f>
        <v>0</v>
      </c>
      <c r="K65">
        <f>Bawana_Spot!T65</f>
        <v>36.999999999999993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793.1588166983571</v>
      </c>
      <c r="P65" s="77">
        <v>75.260000000000005</v>
      </c>
      <c r="Q65" s="77">
        <v>20.79</v>
      </c>
      <c r="R65" s="80">
        <v>17.699999999999996</v>
      </c>
      <c r="S65" s="80">
        <v>0</v>
      </c>
      <c r="T65" s="78">
        <f>SUMPRODUCT(LTA!F65:AJ65,LTA!F$101:AJ$101,LTA!F$105:AJ$105)</f>
        <v>72.960000000000008</v>
      </c>
      <c r="U65" s="78">
        <f>SUMPRODUCT(LTA!F65:AJ65,LTA!F$102:AJ$102,LTA!F$105:AJ$105)</f>
        <v>444.77000000000004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65.25</v>
      </c>
      <c r="Z65" s="75">
        <f>IEX!P65</f>
        <v>0</v>
      </c>
      <c r="AA65" s="117">
        <f>STOA!J65</f>
        <v>4.91</v>
      </c>
      <c r="AB65" s="117">
        <f>-STOA!P65</f>
        <v>0</v>
      </c>
      <c r="AC65">
        <f t="shared" si="0"/>
        <v>15.593386223774559</v>
      </c>
      <c r="AD65">
        <f t="shared" si="1"/>
        <v>1555.4945082711147</v>
      </c>
      <c r="AE65">
        <f>'IDT-1'!F65</f>
        <v>7.78</v>
      </c>
      <c r="AF65" s="26"/>
      <c r="AG65">
        <f t="shared" si="2"/>
        <v>1563.2745082711147</v>
      </c>
      <c r="AI65" s="75">
        <f>PXIL!J65</f>
        <v>0</v>
      </c>
      <c r="AJ65" s="75">
        <f>PXIL!P65</f>
        <v>0</v>
      </c>
      <c r="AK65" s="75">
        <f>RTM_IEX!J65</f>
        <v>0</v>
      </c>
      <c r="AL65" s="75">
        <f>RTM_IEX!P65</f>
        <v>-100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19.629077796532144</v>
      </c>
      <c r="F66">
        <f>GT_Spot!T66</f>
        <v>0</v>
      </c>
      <c r="G66">
        <f>PPCL_NG!T66</f>
        <v>25.06</v>
      </c>
      <c r="H66">
        <f>PPCL_Spot!T66</f>
        <v>25</v>
      </c>
      <c r="I66">
        <f>Bawana_NG!T66</f>
        <v>69.599999999999994</v>
      </c>
      <c r="J66">
        <f>Bawana_RLNG!T66</f>
        <v>0</v>
      </c>
      <c r="K66">
        <f>Bawana_Spot!T66</f>
        <v>37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792.20778486595714</v>
      </c>
      <c r="P66" s="77">
        <v>75.260000000000005</v>
      </c>
      <c r="Q66" s="77">
        <v>20.79</v>
      </c>
      <c r="R66" s="80">
        <v>17.699999999999996</v>
      </c>
      <c r="S66" s="80">
        <v>0</v>
      </c>
      <c r="T66" s="78">
        <f>SUMPRODUCT(LTA!F66:AJ66,LTA!F$101:AJ$101,LTA!F$105:AJ$105)</f>
        <v>69.59</v>
      </c>
      <c r="U66" s="78">
        <f>SUMPRODUCT(LTA!F66:AJ66,LTA!F$102:AJ$102,LTA!F$105:AJ$105)</f>
        <v>437.38000000000005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65.05</v>
      </c>
      <c r="Z66" s="75">
        <f>IEX!P66</f>
        <v>0</v>
      </c>
      <c r="AA66" s="117">
        <f>STOA!J66</f>
        <v>4.91</v>
      </c>
      <c r="AB66" s="117">
        <f>-STOA!P66</f>
        <v>0</v>
      </c>
      <c r="AC66">
        <f t="shared" si="0"/>
        <v>14.778318941873813</v>
      </c>
      <c r="AD66">
        <f t="shared" si="1"/>
        <v>1624.3985437206156</v>
      </c>
      <c r="AE66">
        <f>'IDT-1'!F66</f>
        <v>5.492</v>
      </c>
      <c r="AF66" s="26"/>
      <c r="AG66">
        <f t="shared" si="2"/>
        <v>1629.8905437206156</v>
      </c>
      <c r="AI66" s="75">
        <f>PXIL!J66</f>
        <v>0</v>
      </c>
      <c r="AJ66" s="75">
        <f>PXIL!P66</f>
        <v>0</v>
      </c>
      <c r="AK66" s="75">
        <f>RTM_IEX!J66</f>
        <v>0</v>
      </c>
      <c r="AL66" s="75">
        <f>RTM_IEX!P66</f>
        <v>-20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19.629077796532144</v>
      </c>
      <c r="F67">
        <f>GT_Spot!T67</f>
        <v>0</v>
      </c>
      <c r="G67">
        <f>PPCL_NG!T67</f>
        <v>25.06</v>
      </c>
      <c r="H67">
        <f>PPCL_Spot!T67</f>
        <v>25</v>
      </c>
      <c r="I67">
        <f>Bawana_NG!T67</f>
        <v>69.599999999999994</v>
      </c>
      <c r="J67">
        <f>Bawana_RLNG!T67</f>
        <v>0</v>
      </c>
      <c r="K67">
        <f>Bawana_Spot!T67</f>
        <v>37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781.31452933955711</v>
      </c>
      <c r="P67" s="77">
        <v>75.260000000000005</v>
      </c>
      <c r="Q67" s="77">
        <v>20.79</v>
      </c>
      <c r="R67" s="80">
        <v>17.699999999999996</v>
      </c>
      <c r="S67" s="80">
        <v>0</v>
      </c>
      <c r="T67" s="78">
        <f>SUMPRODUCT(LTA!F67:AJ67,LTA!F$101:AJ$101,LTA!F$105:AJ$105)</f>
        <v>65.400000000000006</v>
      </c>
      <c r="U67" s="78">
        <f>SUMPRODUCT(LTA!F67:AJ67,LTA!F$102:AJ$102,LTA!F$105:AJ$105)</f>
        <v>430.86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67.84</v>
      </c>
      <c r="Z67" s="75">
        <f>IEX!P67</f>
        <v>0</v>
      </c>
      <c r="AA67" s="117">
        <f>STOA!J67</f>
        <v>5</v>
      </c>
      <c r="AB67" s="117">
        <f>-STOA!P67</f>
        <v>0</v>
      </c>
      <c r="AC67">
        <f t="shared" si="0"/>
        <v>14.613554293241492</v>
      </c>
      <c r="AD67">
        <f t="shared" si="1"/>
        <v>1605.8400528428476</v>
      </c>
      <c r="AE67">
        <f>'IDT-1'!F67</f>
        <v>0.91500000000000004</v>
      </c>
      <c r="AF67" s="26"/>
      <c r="AG67">
        <f t="shared" si="2"/>
        <v>1606.7550528428476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19.629077796532144</v>
      </c>
      <c r="F68">
        <f>GT_Spot!T68</f>
        <v>0</v>
      </c>
      <c r="G68">
        <f>PPCL_NG!T68</f>
        <v>25.06</v>
      </c>
      <c r="H68">
        <f>PPCL_Spot!T68</f>
        <v>25</v>
      </c>
      <c r="I68">
        <f>Bawana_NG!T68</f>
        <v>69.599999999999994</v>
      </c>
      <c r="J68">
        <f>Bawana_RLNG!T68</f>
        <v>0</v>
      </c>
      <c r="K68">
        <f>Bawana_Spot!T68</f>
        <v>36.999999999999993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780.18132549635709</v>
      </c>
      <c r="P68" s="77">
        <v>75.260000000000005</v>
      </c>
      <c r="Q68" s="77">
        <v>20.79</v>
      </c>
      <c r="R68" s="80">
        <v>17.699999999999996</v>
      </c>
      <c r="S68" s="80">
        <v>0</v>
      </c>
      <c r="T68" s="78">
        <f>SUMPRODUCT(LTA!F68:AJ68,LTA!F$101:AJ$101,LTA!F$105:AJ$105)</f>
        <v>57.75</v>
      </c>
      <c r="U68" s="78">
        <f>SUMPRODUCT(LTA!F68:AJ68,LTA!F$102:AJ$102,LTA!F$105:AJ$105)</f>
        <v>424.44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66.63</v>
      </c>
      <c r="Z68" s="75">
        <f>IEX!P68</f>
        <v>0</v>
      </c>
      <c r="AA68" s="117">
        <f>STOA!J68</f>
        <v>5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14.46911809942133</v>
      </c>
      <c r="AD68">
        <f t="shared" ref="AD68:AD98" si="4">SUM(B68:AB68,AI68:AR68)-AC68</f>
        <v>1589.5712851934677</v>
      </c>
      <c r="AE68">
        <f>'IDT-1'!F68</f>
        <v>0</v>
      </c>
      <c r="AF68" s="26"/>
      <c r="AG68">
        <f t="shared" ref="AG68:AG98" si="5">SUM(AD68:AF68)</f>
        <v>1589.5712851934677</v>
      </c>
      <c r="AI68" s="75">
        <f>PXIL!J68</f>
        <v>0</v>
      </c>
      <c r="AJ68" s="75">
        <f>PXIL!P68</f>
        <v>0</v>
      </c>
      <c r="AK68" s="75">
        <f>RTM_IEX!J68</f>
        <v>0</v>
      </c>
      <c r="AL68" s="75">
        <f>RTM_IEX!P68</f>
        <v>-20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19.629077796532144</v>
      </c>
      <c r="F69">
        <f>GT_Spot!T69</f>
        <v>0</v>
      </c>
      <c r="G69">
        <f>PPCL_NG!T69</f>
        <v>25.06</v>
      </c>
      <c r="H69">
        <f>PPCL_Spot!T69</f>
        <v>25</v>
      </c>
      <c r="I69">
        <f>Bawana_NG!T69</f>
        <v>69.599999999999994</v>
      </c>
      <c r="J69">
        <f>Bawana_RLNG!T69</f>
        <v>0</v>
      </c>
      <c r="K69">
        <f>Bawana_Spot!T69</f>
        <v>37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779.94062893115711</v>
      </c>
      <c r="P69" s="77">
        <v>75.260000000000005</v>
      </c>
      <c r="Q69" s="77">
        <v>20.79</v>
      </c>
      <c r="R69" s="80">
        <v>14.67</v>
      </c>
      <c r="S69" s="80">
        <v>0</v>
      </c>
      <c r="T69" s="78">
        <f>SUMPRODUCT(LTA!F69:AJ69,LTA!F$101:AJ$101,LTA!F$105:AJ$105)</f>
        <v>51.430000000000007</v>
      </c>
      <c r="U69" s="78">
        <f>SUMPRODUCT(LTA!F69:AJ69,LTA!F$102:AJ$102,LTA!F$105:AJ$105)</f>
        <v>416.09000000000003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64.3</v>
      </c>
      <c r="Z69" s="75">
        <f>IEX!P69</f>
        <v>0</v>
      </c>
      <c r="AA69" s="117">
        <f>STOA!J69</f>
        <v>5</v>
      </c>
      <c r="AB69" s="117">
        <f>-STOA!P69</f>
        <v>0</v>
      </c>
      <c r="AC69">
        <f t="shared" si="3"/>
        <v>14.290735969647573</v>
      </c>
      <c r="AD69">
        <f t="shared" si="4"/>
        <v>1569.4789707580417</v>
      </c>
      <c r="AE69">
        <f>'IDT-1'!F69</f>
        <v>0</v>
      </c>
      <c r="AF69" s="26"/>
      <c r="AG69">
        <f t="shared" si="5"/>
        <v>1569.4789707580417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-20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19.629077796532144</v>
      </c>
      <c r="F70">
        <f>GT_Spot!T70</f>
        <v>0</v>
      </c>
      <c r="G70">
        <f>PPCL_NG!T70</f>
        <v>25.06</v>
      </c>
      <c r="H70">
        <f>PPCL_Spot!T70</f>
        <v>25</v>
      </c>
      <c r="I70">
        <f>Bawana_NG!T70</f>
        <v>69.599999999999994</v>
      </c>
      <c r="J70">
        <f>Bawana_RLNG!T70</f>
        <v>0</v>
      </c>
      <c r="K70">
        <f>Bawana_Spot!T70</f>
        <v>37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779.93390632955709</v>
      </c>
      <c r="P70" s="77">
        <v>75.260000000000005</v>
      </c>
      <c r="Q70" s="77">
        <v>20.79</v>
      </c>
      <c r="R70" s="80">
        <v>12.37</v>
      </c>
      <c r="S70" s="80">
        <v>0</v>
      </c>
      <c r="T70" s="78">
        <f>SUMPRODUCT(LTA!F70:AJ70,LTA!F$101:AJ$101,LTA!F$105:AJ$105)</f>
        <v>43.71</v>
      </c>
      <c r="U70" s="78">
        <f>SUMPRODUCT(LTA!F70:AJ70,LTA!F$102:AJ$102,LTA!F$105:AJ$105)</f>
        <v>409.61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63.75</v>
      </c>
      <c r="Z70" s="75">
        <f>IEX!P70</f>
        <v>0</v>
      </c>
      <c r="AA70" s="117">
        <f>STOA!J70</f>
        <v>5</v>
      </c>
      <c r="AB70" s="117">
        <f>-STOA!P70</f>
        <v>0</v>
      </c>
      <c r="AC70">
        <f t="shared" si="3"/>
        <v>14.14063681075349</v>
      </c>
      <c r="AD70">
        <f t="shared" si="4"/>
        <v>1552.5723473153355</v>
      </c>
      <c r="AE70">
        <f>'IDT-1'!F70</f>
        <v>0</v>
      </c>
      <c r="AF70" s="26"/>
      <c r="AG70">
        <f t="shared" si="5"/>
        <v>1552.5723473153355</v>
      </c>
      <c r="AI70" s="75">
        <f>PXIL!J70</f>
        <v>0</v>
      </c>
      <c r="AJ70" s="75">
        <f>PXIL!P70</f>
        <v>0</v>
      </c>
      <c r="AK70" s="75">
        <f>RTM_IEX!J70</f>
        <v>0</v>
      </c>
      <c r="AL70" s="75">
        <f>RTM_IEX!P70</f>
        <v>-20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19.932088875453449</v>
      </c>
      <c r="F71">
        <f>GT_Spot!T71</f>
        <v>0</v>
      </c>
      <c r="G71">
        <f>PPCL_NG!T71</f>
        <v>25.06</v>
      </c>
      <c r="H71">
        <f>PPCL_Spot!T71</f>
        <v>25</v>
      </c>
      <c r="I71">
        <f>Bawana_NG!T71</f>
        <v>69.599999999999994</v>
      </c>
      <c r="J71">
        <f>Bawana_RLNG!T71</f>
        <v>0</v>
      </c>
      <c r="K71">
        <f>Bawana_Spot!T71</f>
        <v>37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775.89832325075713</v>
      </c>
      <c r="P71" s="77">
        <v>75.260000000000005</v>
      </c>
      <c r="Q71" s="77">
        <v>20.79</v>
      </c>
      <c r="R71" s="80">
        <v>10.541814425890861</v>
      </c>
      <c r="S71" s="80">
        <v>0</v>
      </c>
      <c r="T71" s="78">
        <f>SUMPRODUCT(LTA!F71:AJ71,LTA!F$101:AJ$101,LTA!F$105:AJ$105)</f>
        <v>39.300000000000004</v>
      </c>
      <c r="U71" s="78">
        <f>SUMPRODUCT(LTA!F71:AJ71,LTA!F$102:AJ$102,LTA!F$105:AJ$105)</f>
        <v>405.27000000000004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53.85</v>
      </c>
      <c r="Z71" s="75">
        <f>IEX!P71</f>
        <v>0</v>
      </c>
      <c r="AA71" s="117">
        <f>STOA!J71</f>
        <v>5.19</v>
      </c>
      <c r="AB71" s="117">
        <f>-STOA!P71</f>
        <v>0</v>
      </c>
      <c r="AC71">
        <f t="shared" si="3"/>
        <v>14.506332433045095</v>
      </c>
      <c r="AD71">
        <f t="shared" si="4"/>
        <v>1463.1858941190562</v>
      </c>
      <c r="AE71">
        <f>'IDT-1'!F71</f>
        <v>0</v>
      </c>
      <c r="AF71" s="26"/>
      <c r="AG71">
        <f t="shared" si="5"/>
        <v>1463.1858941190562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-85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19.932088875453449</v>
      </c>
      <c r="F72">
        <f>GT_Spot!T72</f>
        <v>0</v>
      </c>
      <c r="G72">
        <f>PPCL_NG!T72</f>
        <v>25.06</v>
      </c>
      <c r="H72">
        <f>PPCL_Spot!T72</f>
        <v>25</v>
      </c>
      <c r="I72">
        <f>Bawana_NG!T72</f>
        <v>69.599999999999994</v>
      </c>
      <c r="J72">
        <f>Bawana_RLNG!T72</f>
        <v>0</v>
      </c>
      <c r="K72">
        <f>Bawana_Spot!T72</f>
        <v>37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777.42886222190634</v>
      </c>
      <c r="P72" s="77">
        <v>75.260000000000005</v>
      </c>
      <c r="Q72" s="77">
        <v>20.79</v>
      </c>
      <c r="R72" s="80">
        <v>9.5399999999999974</v>
      </c>
      <c r="S72" s="80">
        <v>0</v>
      </c>
      <c r="T72" s="78">
        <f>SUMPRODUCT(LTA!F72:AJ72,LTA!F$101:AJ$101,LTA!F$105:AJ$105)</f>
        <v>34.74</v>
      </c>
      <c r="U72" s="78">
        <f>SUMPRODUCT(LTA!F72:AJ72,LTA!F$102:AJ$102,LTA!F$105:AJ$105)</f>
        <v>399.62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54.67</v>
      </c>
      <c r="Z72" s="75">
        <f>IEX!P72</f>
        <v>0</v>
      </c>
      <c r="AA72" s="117">
        <f>STOA!J72</f>
        <v>5.19</v>
      </c>
      <c r="AB72" s="117">
        <f>-STOA!P72</f>
        <v>0</v>
      </c>
      <c r="AC72">
        <f t="shared" si="3"/>
        <v>13.984446832933605</v>
      </c>
      <c r="AD72">
        <f t="shared" si="4"/>
        <v>1504.8465042644264</v>
      </c>
      <c r="AE72">
        <f>'IDT-1'!F72</f>
        <v>0</v>
      </c>
      <c r="AF72" s="26"/>
      <c r="AG72">
        <f t="shared" si="5"/>
        <v>1504.8465042644264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-35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19.932088875453449</v>
      </c>
      <c r="F73">
        <f>GT_Spot!T73</f>
        <v>0</v>
      </c>
      <c r="G73">
        <f>PPCL_NG!T73</f>
        <v>25.06</v>
      </c>
      <c r="H73">
        <f>PPCL_Spot!T73</f>
        <v>25</v>
      </c>
      <c r="I73">
        <f>Bawana_NG!T73</f>
        <v>69.599999999999994</v>
      </c>
      <c r="J73">
        <f>Bawana_RLNG!T73</f>
        <v>0</v>
      </c>
      <c r="K73">
        <f>Bawana_Spot!T73</f>
        <v>37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792.49617744342993</v>
      </c>
      <c r="P73" s="77">
        <v>75.260000000000005</v>
      </c>
      <c r="Q73" s="77">
        <v>20.79</v>
      </c>
      <c r="R73" s="80">
        <v>7.03</v>
      </c>
      <c r="S73" s="80">
        <v>0</v>
      </c>
      <c r="T73" s="78">
        <f>SUMPRODUCT(LTA!F73:AJ73,LTA!F$101:AJ$101,LTA!F$105:AJ$105)</f>
        <v>30.3</v>
      </c>
      <c r="U73" s="78">
        <f>SUMPRODUCT(LTA!F73:AJ73,LTA!F$102:AJ$102,LTA!F$105:AJ$105)</f>
        <v>394.63000000000005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43.53</v>
      </c>
      <c r="Z73" s="75">
        <f>IEX!P73</f>
        <v>0</v>
      </c>
      <c r="AA73" s="117">
        <f>STOA!J73</f>
        <v>5.19</v>
      </c>
      <c r="AB73" s="117">
        <f>-STOA!P73</f>
        <v>0</v>
      </c>
      <c r="AC73">
        <f t="shared" si="3"/>
        <v>14.002716482104965</v>
      </c>
      <c r="AD73">
        <f t="shared" si="4"/>
        <v>1486.8155498367785</v>
      </c>
      <c r="AE73">
        <f>'IDT-1'!F73</f>
        <v>0</v>
      </c>
      <c r="AF73" s="26"/>
      <c r="AG73">
        <f t="shared" si="5"/>
        <v>1486.8155498367785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-45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19.932088875453449</v>
      </c>
      <c r="F74">
        <f>GT_Spot!T74</f>
        <v>0</v>
      </c>
      <c r="G74">
        <f>PPCL_NG!T74</f>
        <v>25.06</v>
      </c>
      <c r="H74">
        <f>PPCL_Spot!T74</f>
        <v>25</v>
      </c>
      <c r="I74">
        <f>Bawana_NG!T74</f>
        <v>69.599999999999994</v>
      </c>
      <c r="J74">
        <f>Bawana_RLNG!T74</f>
        <v>0</v>
      </c>
      <c r="K74">
        <f>Bawana_Spot!T74</f>
        <v>37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794.91638396982989</v>
      </c>
      <c r="P74" s="77">
        <v>75.260000000000005</v>
      </c>
      <c r="Q74" s="77">
        <v>20.79</v>
      </c>
      <c r="R74" s="80">
        <v>2.96</v>
      </c>
      <c r="S74" s="80">
        <v>0</v>
      </c>
      <c r="T74" s="78">
        <f>SUMPRODUCT(LTA!F74:AJ74,LTA!F$101:AJ$101,LTA!F$105:AJ$105)</f>
        <v>22.54</v>
      </c>
      <c r="U74" s="78">
        <f>SUMPRODUCT(LTA!F74:AJ74,LTA!F$102:AJ$102,LTA!F$105:AJ$105)</f>
        <v>390.90000000000003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31.14</v>
      </c>
      <c r="Z74" s="75">
        <f>IEX!P74</f>
        <v>0</v>
      </c>
      <c r="AA74" s="117">
        <f>STOA!J74</f>
        <v>5.19</v>
      </c>
      <c r="AB74" s="117">
        <f>-STOA!P74</f>
        <v>0</v>
      </c>
      <c r="AC74">
        <f t="shared" si="3"/>
        <v>13.778054299537287</v>
      </c>
      <c r="AD74">
        <f t="shared" si="4"/>
        <v>1461.5104185457465</v>
      </c>
      <c r="AE74">
        <f>'IDT-1'!F74</f>
        <v>0</v>
      </c>
      <c r="AF74" s="26"/>
      <c r="AG74">
        <f t="shared" si="5"/>
        <v>1461.5104185457465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-45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20.325301563663437</v>
      </c>
      <c r="F75">
        <f>GT_Spot!T75</f>
        <v>0</v>
      </c>
      <c r="G75">
        <f>PPCL_NG!T75</f>
        <v>25.06</v>
      </c>
      <c r="H75">
        <f>PPCL_Spot!T75</f>
        <v>25</v>
      </c>
      <c r="I75">
        <f>Bawana_NG!T75</f>
        <v>69.599999999999994</v>
      </c>
      <c r="J75">
        <f>Bawana_RLNG!T75</f>
        <v>0</v>
      </c>
      <c r="K75">
        <f>Bawana_Spot!T75</f>
        <v>37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794.36181708303002</v>
      </c>
      <c r="P75" s="77">
        <v>75.260000000000005</v>
      </c>
      <c r="Q75" s="77">
        <v>20.79</v>
      </c>
      <c r="R75" s="80">
        <v>0</v>
      </c>
      <c r="S75" s="80">
        <v>0</v>
      </c>
      <c r="T75" s="78">
        <f>SUMPRODUCT(LTA!F75:AJ75,LTA!F$101:AJ$101,LTA!F$105:AJ$105)</f>
        <v>14.9</v>
      </c>
      <c r="U75" s="78">
        <f>SUMPRODUCT(LTA!F75:AJ75,LTA!F$102:AJ$102,LTA!F$105:AJ$105)</f>
        <v>387.87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25.53</v>
      </c>
      <c r="Z75" s="75">
        <f>IEX!P75</f>
        <v>0</v>
      </c>
      <c r="AA75" s="117">
        <f>STOA!J75</f>
        <v>5.37</v>
      </c>
      <c r="AB75" s="117">
        <f>-STOA!P75</f>
        <v>0</v>
      </c>
      <c r="AC75">
        <f t="shared" si="3"/>
        <v>14.141594033921409</v>
      </c>
      <c r="AD75">
        <f t="shared" si="4"/>
        <v>1381.9255246127718</v>
      </c>
      <c r="AE75">
        <f>'IDT-1'!F75</f>
        <v>0</v>
      </c>
      <c r="AF75" s="26"/>
      <c r="AG75">
        <f t="shared" si="5"/>
        <v>1381.9255246127718</v>
      </c>
      <c r="AI75" s="75">
        <f>PXIL!J75</f>
        <v>0</v>
      </c>
      <c r="AJ75" s="75">
        <f>PXIL!P75</f>
        <v>0</v>
      </c>
      <c r="AK75" s="75">
        <f>RTM_IEX!J75</f>
        <v>0</v>
      </c>
      <c r="AL75" s="75">
        <f>RTM_IEX!P75</f>
        <v>-105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20.325301563663437</v>
      </c>
      <c r="F76">
        <f>GT_Spot!T76</f>
        <v>0</v>
      </c>
      <c r="G76">
        <f>PPCL_NG!T76</f>
        <v>25.06</v>
      </c>
      <c r="H76">
        <f>PPCL_Spot!T76</f>
        <v>25</v>
      </c>
      <c r="I76">
        <f>Bawana_NG!T76</f>
        <v>69.599999999999994</v>
      </c>
      <c r="J76">
        <f>Bawana_RLNG!T76</f>
        <v>0</v>
      </c>
      <c r="K76">
        <f>Bawana_Spot!T76</f>
        <v>37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803.93066701783005</v>
      </c>
      <c r="P76" s="77">
        <v>75.260000000000005</v>
      </c>
      <c r="Q76" s="77">
        <v>20.79</v>
      </c>
      <c r="R76" s="80">
        <v>0</v>
      </c>
      <c r="S76" s="80">
        <v>0</v>
      </c>
      <c r="T76" s="78">
        <f>SUMPRODUCT(LTA!F76:AJ76,LTA!F$101:AJ$101,LTA!F$105:AJ$105)</f>
        <v>7.47</v>
      </c>
      <c r="U76" s="78">
        <f>SUMPRODUCT(LTA!F76:AJ76,LTA!F$102:AJ$102,LTA!F$105:AJ$105)</f>
        <v>386.33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16.18</v>
      </c>
      <c r="Z76" s="75">
        <f>IEX!P76</f>
        <v>0</v>
      </c>
      <c r="AA76" s="117">
        <f>STOA!J76</f>
        <v>5.37</v>
      </c>
      <c r="AB76" s="117">
        <f>-STOA!P76</f>
        <v>0</v>
      </c>
      <c r="AC76">
        <f t="shared" si="3"/>
        <v>13.66506817484886</v>
      </c>
      <c r="AD76">
        <f t="shared" si="4"/>
        <v>1418.6509004066445</v>
      </c>
      <c r="AE76">
        <f>'IDT-1'!F76</f>
        <v>0</v>
      </c>
      <c r="AF76" s="26"/>
      <c r="AG76">
        <f t="shared" si="5"/>
        <v>1418.6509004066445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-60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20.325301563663437</v>
      </c>
      <c r="F77">
        <f>GT_Spot!T77</f>
        <v>0</v>
      </c>
      <c r="G77">
        <f>PPCL_NG!T77</f>
        <v>25.06</v>
      </c>
      <c r="H77">
        <f>PPCL_Spot!T77</f>
        <v>25</v>
      </c>
      <c r="I77">
        <f>Bawana_NG!T77</f>
        <v>69.599999999999994</v>
      </c>
      <c r="J77">
        <f>Bawana_RLNG!T77</f>
        <v>0</v>
      </c>
      <c r="K77">
        <f>Bawana_Spot!T77</f>
        <v>37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814.57563459654887</v>
      </c>
      <c r="P77" s="77">
        <v>75.260000000000005</v>
      </c>
      <c r="Q77" s="77">
        <v>20.79</v>
      </c>
      <c r="R77" s="80">
        <v>0</v>
      </c>
      <c r="S77" s="80">
        <v>0</v>
      </c>
      <c r="T77" s="78">
        <f>SUMPRODUCT(LTA!F77:AJ77,LTA!F$101:AJ$101,LTA!F$105:AJ$105)</f>
        <v>3.6</v>
      </c>
      <c r="U77" s="78">
        <f>SUMPRODUCT(LTA!F77:AJ77,LTA!F$102:AJ$102,LTA!F$105:AJ$105)</f>
        <v>378.78999999999996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11.08</v>
      </c>
      <c r="Z77" s="75">
        <f>IEX!P77</f>
        <v>0</v>
      </c>
      <c r="AA77" s="117">
        <f>STOA!J77</f>
        <v>5.37</v>
      </c>
      <c r="AB77" s="117">
        <f>-STOA!P77</f>
        <v>0</v>
      </c>
      <c r="AC77">
        <f t="shared" si="3"/>
        <v>13.70223716476354</v>
      </c>
      <c r="AD77">
        <f t="shared" si="4"/>
        <v>1402.7486989954484</v>
      </c>
      <c r="AE77">
        <f>'IDT-1'!F77</f>
        <v>0</v>
      </c>
      <c r="AF77" s="26"/>
      <c r="AG77">
        <f t="shared" si="5"/>
        <v>1402.7486989954484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-70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20.325301563663437</v>
      </c>
      <c r="F78">
        <f>GT_Spot!T78</f>
        <v>0</v>
      </c>
      <c r="G78">
        <f>PPCL_NG!T78</f>
        <v>25.06</v>
      </c>
      <c r="H78">
        <f>PPCL_Spot!T78</f>
        <v>25</v>
      </c>
      <c r="I78">
        <f>Bawana_NG!T78</f>
        <v>69.599999999999994</v>
      </c>
      <c r="J78">
        <f>Bawana_RLNG!T78</f>
        <v>0</v>
      </c>
      <c r="K78">
        <f>Bawana_Spot!T78</f>
        <v>37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835.25366887727205</v>
      </c>
      <c r="P78" s="77">
        <v>75.260000000000005</v>
      </c>
      <c r="Q78" s="77">
        <v>20.79</v>
      </c>
      <c r="R78" s="80">
        <v>0</v>
      </c>
      <c r="S78" s="80">
        <v>0</v>
      </c>
      <c r="T78" s="78">
        <f>SUMPRODUCT(LTA!F78:AJ78,LTA!F$101:AJ$101,LTA!F$105:AJ$105)</f>
        <v>1.33</v>
      </c>
      <c r="U78" s="78">
        <f>SUMPRODUCT(LTA!F78:AJ78,LTA!F$102:AJ$102,LTA!F$105:AJ$105)</f>
        <v>377.58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9.77</v>
      </c>
      <c r="Z78" s="75">
        <f>IEX!P78</f>
        <v>0</v>
      </c>
      <c r="AA78" s="117">
        <f>STOA!J78</f>
        <v>5.37</v>
      </c>
      <c r="AB78" s="117">
        <f>-STOA!P78</f>
        <v>0</v>
      </c>
      <c r="AC78">
        <f t="shared" si="3"/>
        <v>13.797661228822925</v>
      </c>
      <c r="AD78">
        <f t="shared" si="4"/>
        <v>1423.5413092121121</v>
      </c>
      <c r="AE78">
        <f>'IDT-1'!F78</f>
        <v>0</v>
      </c>
      <c r="AF78" s="26"/>
      <c r="AG78">
        <f t="shared" si="5"/>
        <v>1423.5413092121121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-65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20.924305555555552</v>
      </c>
      <c r="F79">
        <f>GT_Spot!T79</f>
        <v>0</v>
      </c>
      <c r="G79">
        <f>PPCL_NG!T79</f>
        <v>25.06</v>
      </c>
      <c r="H79">
        <f>PPCL_Spot!T79</f>
        <v>25</v>
      </c>
      <c r="I79">
        <f>Bawana_NG!T79</f>
        <v>69.599999999999994</v>
      </c>
      <c r="J79">
        <f>Bawana_RLNG!T79</f>
        <v>0</v>
      </c>
      <c r="K79">
        <f>Bawana_Spot!T79</f>
        <v>37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860.55625271015117</v>
      </c>
      <c r="P79" s="77">
        <v>75.260000000000005</v>
      </c>
      <c r="Q79" s="77">
        <v>20.79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377.5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0.93</v>
      </c>
      <c r="Z79" s="75">
        <f>IEX!P79</f>
        <v>0</v>
      </c>
      <c r="AA79" s="117">
        <f>STOA!J79</f>
        <v>5.56</v>
      </c>
      <c r="AB79" s="117">
        <f>-STOA!P79</f>
        <v>0</v>
      </c>
      <c r="AC79">
        <f t="shared" si="3"/>
        <v>13.892676564069937</v>
      </c>
      <c r="AD79">
        <f t="shared" si="4"/>
        <v>1444.2878817016367</v>
      </c>
      <c r="AE79">
        <f>'IDT-1'!F79</f>
        <v>0</v>
      </c>
      <c r="AF79" s="26"/>
      <c r="AG79">
        <f t="shared" si="5"/>
        <v>1444.2878817016367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-60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20.924305555555552</v>
      </c>
      <c r="F80">
        <f>GT_Spot!T80</f>
        <v>0</v>
      </c>
      <c r="G80">
        <f>PPCL_NG!T80</f>
        <v>25.06</v>
      </c>
      <c r="H80">
        <f>PPCL_Spot!T80</f>
        <v>25</v>
      </c>
      <c r="I80">
        <f>Bawana_NG!T80</f>
        <v>69.599999999999994</v>
      </c>
      <c r="J80">
        <f>Bawana_RLNG!T80</f>
        <v>0</v>
      </c>
      <c r="K80">
        <f>Bawana_Spot!T80</f>
        <v>37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860.39753433215117</v>
      </c>
      <c r="P80" s="77">
        <v>75.260000000000005</v>
      </c>
      <c r="Q80" s="77">
        <v>20.79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379.02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2.86</v>
      </c>
      <c r="Z80" s="75">
        <f>IEX!P80</f>
        <v>0</v>
      </c>
      <c r="AA80" s="117">
        <f>STOA!J80</f>
        <v>5.56</v>
      </c>
      <c r="AB80" s="117">
        <f>-STOA!P80</f>
        <v>0</v>
      </c>
      <c r="AC80">
        <f t="shared" si="3"/>
        <v>13.921639842343536</v>
      </c>
      <c r="AD80">
        <f t="shared" si="4"/>
        <v>1447.550200045363</v>
      </c>
      <c r="AE80">
        <f>'IDT-1'!F80</f>
        <v>0</v>
      </c>
      <c r="AF80" s="26"/>
      <c r="AG80">
        <f t="shared" si="5"/>
        <v>1447.550200045363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-60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20.924305555555552</v>
      </c>
      <c r="F81">
        <f>GT_Spot!T81</f>
        <v>0</v>
      </c>
      <c r="G81">
        <f>PPCL_NG!T81</f>
        <v>25.06</v>
      </c>
      <c r="H81">
        <f>PPCL_Spot!T81</f>
        <v>25</v>
      </c>
      <c r="I81">
        <f>Bawana_NG!T81</f>
        <v>69.599999999999994</v>
      </c>
      <c r="J81">
        <f>Bawana_RLNG!T81</f>
        <v>0</v>
      </c>
      <c r="K81">
        <f>Bawana_Spot!T81</f>
        <v>37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883.25532010968027</v>
      </c>
      <c r="P81" s="77">
        <v>75.260000000000005</v>
      </c>
      <c r="Q81" s="77">
        <v>20.79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382.46000000000004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3.87</v>
      </c>
      <c r="Z81" s="75">
        <f>IEX!P81</f>
        <v>0</v>
      </c>
      <c r="AA81" s="117">
        <f>STOA!J81</f>
        <v>5.56</v>
      </c>
      <c r="AB81" s="117">
        <f>-STOA!P81</f>
        <v>0</v>
      </c>
      <c r="AC81">
        <f t="shared" si="3"/>
        <v>14.3395109076297</v>
      </c>
      <c r="AD81">
        <f t="shared" si="4"/>
        <v>1454.4401147576059</v>
      </c>
      <c r="AE81">
        <f>'IDT-1'!F81</f>
        <v>0</v>
      </c>
      <c r="AF81" s="26"/>
      <c r="AG81">
        <f t="shared" si="5"/>
        <v>1454.4401147576059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-80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20.924305555555552</v>
      </c>
      <c r="F82">
        <f>GT_Spot!T82</f>
        <v>0</v>
      </c>
      <c r="G82">
        <f>PPCL_NG!T82</f>
        <v>25.06</v>
      </c>
      <c r="H82">
        <f>PPCL_Spot!T82</f>
        <v>25</v>
      </c>
      <c r="I82">
        <f>Bawana_NG!T82</f>
        <v>69.599999999999994</v>
      </c>
      <c r="J82">
        <f>Bawana_RLNG!T82</f>
        <v>0</v>
      </c>
      <c r="K82">
        <f>Bawana_Spot!T82</f>
        <v>37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903.0955784802868</v>
      </c>
      <c r="P82" s="77">
        <v>75.260000000000005</v>
      </c>
      <c r="Q82" s="77">
        <v>20.79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382.8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2.0099999999999998</v>
      </c>
      <c r="Z82" s="75">
        <f>IEX!P82</f>
        <v>0</v>
      </c>
      <c r="AA82" s="117">
        <f>STOA!J82</f>
        <v>5.56</v>
      </c>
      <c r="AB82" s="117">
        <f>-STOA!P82</f>
        <v>0</v>
      </c>
      <c r="AC82">
        <f t="shared" si="3"/>
        <v>15.210979383066665</v>
      </c>
      <c r="AD82">
        <f t="shared" si="4"/>
        <v>1391.8889046527756</v>
      </c>
      <c r="AE82">
        <f>'IDT-1'!F82</f>
        <v>0</v>
      </c>
      <c r="AF82" s="26"/>
      <c r="AG82">
        <f t="shared" si="5"/>
        <v>1391.8889046527756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-160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20.924305555555552</v>
      </c>
      <c r="F83">
        <f>GT_Spot!T83</f>
        <v>0</v>
      </c>
      <c r="G83">
        <f>PPCL_NG!T83</f>
        <v>25.06</v>
      </c>
      <c r="H83">
        <f>PPCL_Spot!T83</f>
        <v>25</v>
      </c>
      <c r="I83">
        <f>Bawana_NG!T83</f>
        <v>69.599999999999994</v>
      </c>
      <c r="J83">
        <f>Bawana_RLNG!T83</f>
        <v>0</v>
      </c>
      <c r="K83">
        <f>Bawana_Spot!T83</f>
        <v>37.002647963930436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902.9464138542869</v>
      </c>
      <c r="P83" s="77">
        <v>75.260000000000005</v>
      </c>
      <c r="Q83" s="77">
        <v>20.79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382.07000000000005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5.74</v>
      </c>
      <c r="AB83" s="117">
        <f>-STOA!P83</f>
        <v>0</v>
      </c>
      <c r="AC83">
        <f t="shared" si="3"/>
        <v>14.343739921831896</v>
      </c>
      <c r="AD83">
        <f t="shared" si="4"/>
        <v>1485.0496274519408</v>
      </c>
      <c r="AE83">
        <f>'IDT-1'!F83</f>
        <v>-12.161999999999999</v>
      </c>
      <c r="AF83" s="26"/>
      <c r="AG83">
        <f t="shared" si="5"/>
        <v>1472.8876274519407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-65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20.325301563663437</v>
      </c>
      <c r="F84">
        <f>GT_Spot!T84</f>
        <v>0</v>
      </c>
      <c r="G84">
        <f>PPCL_NG!T84</f>
        <v>25.06</v>
      </c>
      <c r="H84">
        <f>PPCL_Spot!T84</f>
        <v>25</v>
      </c>
      <c r="I84">
        <f>Bawana_NG!T84</f>
        <v>69.599999999999994</v>
      </c>
      <c r="J84">
        <f>Bawana_RLNG!T84</f>
        <v>0</v>
      </c>
      <c r="K84">
        <f>Bawana_Spot!T84</f>
        <v>37.002647963930436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922.80309385410374</v>
      </c>
      <c r="P84" s="77">
        <v>75.260000000000005</v>
      </c>
      <c r="Q84" s="77">
        <v>20.79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381.55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5.74</v>
      </c>
      <c r="AB84" s="117">
        <f>-STOA!P84</f>
        <v>0</v>
      </c>
      <c r="AC84">
        <f t="shared" si="3"/>
        <v>14.686194021145543</v>
      </c>
      <c r="AD84">
        <f t="shared" si="4"/>
        <v>1483.4448493605519</v>
      </c>
      <c r="AE84">
        <f>'IDT-1'!F84</f>
        <v>-22.14</v>
      </c>
      <c r="AF84" s="26"/>
      <c r="AG84">
        <f t="shared" si="5"/>
        <v>1461.3048493605518</v>
      </c>
      <c r="AI84" s="75">
        <f>PXIL!J84</f>
        <v>0</v>
      </c>
      <c r="AJ84" s="75">
        <f>PXIL!P84</f>
        <v>0</v>
      </c>
      <c r="AK84" s="75">
        <f>RTM_IEX!J84</f>
        <v>0</v>
      </c>
      <c r="AL84" s="75">
        <f>RTM_IEX!P84</f>
        <v>-85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20.325301563663437</v>
      </c>
      <c r="F85">
        <f>GT_Spot!T85</f>
        <v>0</v>
      </c>
      <c r="G85">
        <f>PPCL_NG!T85</f>
        <v>25.06</v>
      </c>
      <c r="H85">
        <f>PPCL_Spot!T85</f>
        <v>25</v>
      </c>
      <c r="I85">
        <f>Bawana_NG!T85</f>
        <v>69.599999999999994</v>
      </c>
      <c r="J85">
        <f>Bawana_RLNG!T85</f>
        <v>0</v>
      </c>
      <c r="K85">
        <f>Bawana_Spot!T85</f>
        <v>37.002647963930436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909.37829899010387</v>
      </c>
      <c r="P85" s="77">
        <v>75.260000000000005</v>
      </c>
      <c r="Q85" s="77">
        <v>20.79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381.24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5.74</v>
      </c>
      <c r="AB85" s="117">
        <f>-STOA!P85</f>
        <v>0</v>
      </c>
      <c r="AC85">
        <f t="shared" si="3"/>
        <v>15.497531216172851</v>
      </c>
      <c r="AD85">
        <f t="shared" si="4"/>
        <v>1363.898717301525</v>
      </c>
      <c r="AE85">
        <f>'IDT-1'!F85</f>
        <v>-22.198</v>
      </c>
      <c r="AF85" s="26"/>
      <c r="AG85">
        <f t="shared" si="5"/>
        <v>1341.7007173015249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-190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20.325301563663437</v>
      </c>
      <c r="F86">
        <f>GT_Spot!T86</f>
        <v>0</v>
      </c>
      <c r="G86">
        <f>PPCL_NG!T86</f>
        <v>25.06</v>
      </c>
      <c r="H86">
        <f>PPCL_Spot!T86</f>
        <v>25</v>
      </c>
      <c r="I86">
        <f>Bawana_NG!T86</f>
        <v>69.599999999999994</v>
      </c>
      <c r="J86">
        <f>Bawana_RLNG!T86</f>
        <v>0</v>
      </c>
      <c r="K86">
        <f>Bawana_Spot!T86</f>
        <v>37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908.67499097690381</v>
      </c>
      <c r="P86" s="77">
        <v>75.260000000000005</v>
      </c>
      <c r="Q86" s="77">
        <v>20.79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380.61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5.74</v>
      </c>
      <c r="AB86" s="117">
        <f>-STOA!P86</f>
        <v>0</v>
      </c>
      <c r="AC86">
        <f t="shared" si="3"/>
        <v>14.775524601798478</v>
      </c>
      <c r="AD86">
        <f t="shared" si="4"/>
        <v>1443.2847679387687</v>
      </c>
      <c r="AE86">
        <f>'IDT-1'!F86</f>
        <v>-34.106000000000002</v>
      </c>
      <c r="AF86" s="26"/>
      <c r="AG86">
        <f t="shared" si="5"/>
        <v>1409.1787679387687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-110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20.325301563663437</v>
      </c>
      <c r="F87">
        <f>GT_Spot!T87</f>
        <v>0</v>
      </c>
      <c r="G87">
        <f>PPCL_NG!T87</f>
        <v>25.06</v>
      </c>
      <c r="H87">
        <f>PPCL_Spot!T87</f>
        <v>25</v>
      </c>
      <c r="I87">
        <f>Bawana_NG!T87</f>
        <v>69.599999999999994</v>
      </c>
      <c r="J87">
        <f>Bawana_RLNG!T87</f>
        <v>0</v>
      </c>
      <c r="K87">
        <f>Bawana_Spot!T87</f>
        <v>37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893.92658002827966</v>
      </c>
      <c r="P87" s="77">
        <v>75.260000000000005</v>
      </c>
      <c r="Q87" s="77">
        <v>20.79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379.85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5.92</v>
      </c>
      <c r="AB87" s="117">
        <f>-STOA!P87</f>
        <v>0</v>
      </c>
      <c r="AC87">
        <f t="shared" si="3"/>
        <v>14.640634585450584</v>
      </c>
      <c r="AD87">
        <f t="shared" si="4"/>
        <v>1428.0912470064923</v>
      </c>
      <c r="AE87">
        <f>'IDT-1'!F87</f>
        <v>-31.993000000000002</v>
      </c>
      <c r="AF87" s="26"/>
      <c r="AG87">
        <f t="shared" si="5"/>
        <v>1396.0982470064923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-110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20.325301563663437</v>
      </c>
      <c r="F88">
        <f>GT_Spot!T88</f>
        <v>0</v>
      </c>
      <c r="G88">
        <f>PPCL_NG!T88</f>
        <v>25.06</v>
      </c>
      <c r="H88">
        <f>PPCL_Spot!T88</f>
        <v>25</v>
      </c>
      <c r="I88">
        <f>Bawana_NG!T88</f>
        <v>69.599999999999994</v>
      </c>
      <c r="J88">
        <f>Bawana_RLNG!T88</f>
        <v>0</v>
      </c>
      <c r="K88">
        <f>Bawana_Spot!T88</f>
        <v>37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893.96883497867975</v>
      </c>
      <c r="P88" s="77">
        <v>75.260000000000005</v>
      </c>
      <c r="Q88" s="77">
        <v>20.79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379.75000000000006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5.92</v>
      </c>
      <c r="AB88" s="117">
        <f>-STOA!P88</f>
        <v>0</v>
      </c>
      <c r="AC88">
        <f t="shared" si="3"/>
        <v>14.551345153792152</v>
      </c>
      <c r="AD88">
        <f t="shared" si="4"/>
        <v>1438.1227913885509</v>
      </c>
      <c r="AE88">
        <f>'IDT-1'!F88</f>
        <v>-9.4489999999999998</v>
      </c>
      <c r="AF88" s="26"/>
      <c r="AG88">
        <f t="shared" si="5"/>
        <v>1428.6737913885509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-100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20.325301563663437</v>
      </c>
      <c r="F89">
        <f>GT_Spot!T89</f>
        <v>0</v>
      </c>
      <c r="G89">
        <f>PPCL_NG!T89</f>
        <v>25.06</v>
      </c>
      <c r="H89">
        <f>PPCL_Spot!T89</f>
        <v>25</v>
      </c>
      <c r="I89">
        <f>Bawana_NG!T89</f>
        <v>69.599999999999994</v>
      </c>
      <c r="J89">
        <f>Bawana_RLNG!T89</f>
        <v>0</v>
      </c>
      <c r="K89">
        <f>Bawana_Spot!T89</f>
        <v>37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933.77466333970528</v>
      </c>
      <c r="P89" s="77">
        <v>75.260000000000005</v>
      </c>
      <c r="Q89" s="77">
        <v>20.79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379.24000000000007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6.89</v>
      </c>
      <c r="Z89" s="75">
        <f>IEX!P89</f>
        <v>0</v>
      </c>
      <c r="AA89" s="117">
        <f>STOA!J89</f>
        <v>5.92</v>
      </c>
      <c r="AB89" s="117">
        <f>-STOA!P89</f>
        <v>0</v>
      </c>
      <c r="AC89">
        <f t="shared" si="3"/>
        <v>15.401686819478943</v>
      </c>
      <c r="AD89">
        <f t="shared" si="4"/>
        <v>1433.4582780838898</v>
      </c>
      <c r="AE89">
        <f>'IDT-1'!F89</f>
        <v>0</v>
      </c>
      <c r="AF89" s="26"/>
      <c r="AG89">
        <f t="shared" si="5"/>
        <v>1433.4582780838898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-150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20.325301563663437</v>
      </c>
      <c r="F90">
        <f>GT_Spot!T90</f>
        <v>0</v>
      </c>
      <c r="G90">
        <f>PPCL_NG!T90</f>
        <v>25.06</v>
      </c>
      <c r="H90">
        <f>PPCL_Spot!T90</f>
        <v>25</v>
      </c>
      <c r="I90">
        <f>Bawana_NG!T90</f>
        <v>69.599999999999994</v>
      </c>
      <c r="J90">
        <f>Bawana_RLNG!T90</f>
        <v>0</v>
      </c>
      <c r="K90">
        <f>Bawana_Spot!T90</f>
        <v>75.000000000000014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953.61414434238213</v>
      </c>
      <c r="P90" s="77">
        <v>75.260000000000005</v>
      </c>
      <c r="Q90" s="77">
        <v>20.79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379.36000000000007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22.21</v>
      </c>
      <c r="Z90" s="75">
        <f>IEX!P90</f>
        <v>0</v>
      </c>
      <c r="AA90" s="117">
        <f>STOA!J90</f>
        <v>5.92</v>
      </c>
      <c r="AB90" s="117">
        <f>-STOA!P90</f>
        <v>0</v>
      </c>
      <c r="AC90">
        <f t="shared" si="3"/>
        <v>16.401671353190313</v>
      </c>
      <c r="AD90">
        <f t="shared" si="4"/>
        <v>1465.7377745528554</v>
      </c>
      <c r="AE90">
        <f>'IDT-1'!F90</f>
        <v>0</v>
      </c>
      <c r="AF90" s="26"/>
      <c r="AG90">
        <f t="shared" si="5"/>
        <v>1465.7377745528554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-190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20.924305555555552</v>
      </c>
      <c r="F91">
        <f>GT_Spot!T91</f>
        <v>0</v>
      </c>
      <c r="G91">
        <f>PPCL_NG!T91</f>
        <v>25.06</v>
      </c>
      <c r="H91">
        <f>PPCL_Spot!T91</f>
        <v>25</v>
      </c>
      <c r="I91">
        <f>Bawana_NG!T91</f>
        <v>69.599999999999994</v>
      </c>
      <c r="J91">
        <f>Bawana_RLNG!T91</f>
        <v>0</v>
      </c>
      <c r="K91">
        <f>Bawana_Spot!T91</f>
        <v>75.000000000000014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987.48896127984221</v>
      </c>
      <c r="P91" s="77">
        <v>75.260000000000005</v>
      </c>
      <c r="Q91" s="77">
        <v>20.79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379.27000000000004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26.21</v>
      </c>
      <c r="Z91" s="75">
        <f>IEX!P91</f>
        <v>0</v>
      </c>
      <c r="AA91" s="117">
        <f>STOA!J91</f>
        <v>6.2</v>
      </c>
      <c r="AB91" s="117">
        <f>-STOA!P91</f>
        <v>0</v>
      </c>
      <c r="AC91">
        <f t="shared" si="3"/>
        <v>16.786303614979587</v>
      </c>
      <c r="AD91">
        <f t="shared" si="4"/>
        <v>1499.0169632204183</v>
      </c>
      <c r="AE91">
        <f>'IDT-1'!F91</f>
        <v>0</v>
      </c>
      <c r="AF91" s="26"/>
      <c r="AG91">
        <f t="shared" si="5"/>
        <v>1499.0169632204183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-195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20.924305555555552</v>
      </c>
      <c r="F92">
        <f>GT_Spot!T92</f>
        <v>0</v>
      </c>
      <c r="G92">
        <f>PPCL_NG!T92</f>
        <v>25.06</v>
      </c>
      <c r="H92">
        <f>PPCL_Spot!T92</f>
        <v>25</v>
      </c>
      <c r="I92">
        <f>Bawana_NG!T92</f>
        <v>69.599999999999994</v>
      </c>
      <c r="J92">
        <f>Bawana_RLNG!T92</f>
        <v>0</v>
      </c>
      <c r="K92">
        <f>Bawana_Spot!T92</f>
        <v>75.000000000000014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1007.3090442587786</v>
      </c>
      <c r="P92" s="77">
        <v>75.260000000000005</v>
      </c>
      <c r="Q92" s="77">
        <v>20.79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379.19000000000005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33.200000000000003</v>
      </c>
      <c r="Z92" s="75">
        <f>IEX!P92</f>
        <v>0</v>
      </c>
      <c r="AA92" s="117">
        <f>STOA!J92</f>
        <v>6.2</v>
      </c>
      <c r="AB92" s="117">
        <f>-STOA!P92</f>
        <v>0</v>
      </c>
      <c r="AC92">
        <f t="shared" si="3"/>
        <v>17.607484761659123</v>
      </c>
      <c r="AD92">
        <f t="shared" si="4"/>
        <v>1458.9258650526751</v>
      </c>
      <c r="AE92">
        <f>'IDT-1'!F92</f>
        <v>0</v>
      </c>
      <c r="AF92" s="26"/>
      <c r="AG92">
        <f t="shared" si="5"/>
        <v>1458.9258650526751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-261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18.430626986420108</v>
      </c>
      <c r="F93">
        <f>GT_Spot!T93</f>
        <v>0</v>
      </c>
      <c r="G93">
        <f>PPCL_NG!T93</f>
        <v>25.06</v>
      </c>
      <c r="H93">
        <f>PPCL_Spot!T93</f>
        <v>25</v>
      </c>
      <c r="I93">
        <f>Bawana_NG!T93</f>
        <v>69.599999999999994</v>
      </c>
      <c r="J93">
        <f>Bawana_RLNG!T93</f>
        <v>0</v>
      </c>
      <c r="K93">
        <f>Bawana_Spot!T93</f>
        <v>75.000000000000014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1026.9443990665873</v>
      </c>
      <c r="P93" s="77">
        <v>75.260000000000005</v>
      </c>
      <c r="Q93" s="77">
        <v>20.79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378.59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40.479999999999997</v>
      </c>
      <c r="Z93" s="75">
        <f>IEX!P93</f>
        <v>0</v>
      </c>
      <c r="AA93" s="117">
        <f>STOA!J93</f>
        <v>6.2</v>
      </c>
      <c r="AB93" s="117">
        <f>-STOA!P93</f>
        <v>0</v>
      </c>
      <c r="AC93">
        <f t="shared" si="3"/>
        <v>17.186768458483577</v>
      </c>
      <c r="AD93">
        <f t="shared" si="4"/>
        <v>1554.1682575945238</v>
      </c>
      <c r="AE93">
        <f>'IDT-1'!F93</f>
        <v>0</v>
      </c>
      <c r="AF93" s="26"/>
      <c r="AG93">
        <f t="shared" si="5"/>
        <v>1554.1682575945238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-190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18.965955056179773</v>
      </c>
      <c r="F94">
        <f>GT_Spot!T94</f>
        <v>0</v>
      </c>
      <c r="G94">
        <f>PPCL_NG!T94</f>
        <v>25.06</v>
      </c>
      <c r="H94">
        <f>PPCL_Spot!T94</f>
        <v>25</v>
      </c>
      <c r="I94">
        <f>Bawana_NG!T94</f>
        <v>69.599999999999994</v>
      </c>
      <c r="J94">
        <f>Bawana_RLNG!T94</f>
        <v>0</v>
      </c>
      <c r="K94">
        <f>Bawana_Spot!T94</f>
        <v>75.000000000000014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1032.3953285262528</v>
      </c>
      <c r="P94" s="77">
        <v>75.260000000000005</v>
      </c>
      <c r="Q94" s="77">
        <v>20.79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379.53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45.38</v>
      </c>
      <c r="Z94" s="75">
        <f>IEX!P94</f>
        <v>0</v>
      </c>
      <c r="AA94" s="117">
        <f>STOA!J94</f>
        <v>6.2</v>
      </c>
      <c r="AB94" s="117">
        <f>-STOA!P94</f>
        <v>0</v>
      </c>
      <c r="AC94">
        <f t="shared" si="3"/>
        <v>17.157667611909588</v>
      </c>
      <c r="AD94">
        <f t="shared" si="4"/>
        <v>1581.023615970523</v>
      </c>
      <c r="AE94">
        <f>'IDT-1'!F94</f>
        <v>0</v>
      </c>
      <c r="AF94" s="26"/>
      <c r="AG94">
        <f t="shared" si="5"/>
        <v>1581.023615970523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-175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18.965955056179773</v>
      </c>
      <c r="F95">
        <f>GT_Spot!T95</f>
        <v>0</v>
      </c>
      <c r="G95">
        <f>PPCL_NG!T95</f>
        <v>25.06</v>
      </c>
      <c r="H95">
        <f>PPCL_Spot!T95</f>
        <v>25</v>
      </c>
      <c r="I95">
        <f>Bawana_NG!T95</f>
        <v>69.599999999999994</v>
      </c>
      <c r="J95">
        <f>Bawana_RLNG!T95</f>
        <v>0</v>
      </c>
      <c r="K95">
        <f>Bawana_Spot!T95</f>
        <v>75.000000000000014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1015.0726834510721</v>
      </c>
      <c r="P95" s="77">
        <v>75.260000000000005</v>
      </c>
      <c r="Q95" s="77">
        <v>20.79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379.74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50.26</v>
      </c>
      <c r="Z95" s="75">
        <f>IEX!P95</f>
        <v>0</v>
      </c>
      <c r="AA95" s="117">
        <f>STOA!J95</f>
        <v>6.3</v>
      </c>
      <c r="AB95" s="117">
        <f>-STOA!P95</f>
        <v>0</v>
      </c>
      <c r="AC95">
        <f t="shared" si="3"/>
        <v>16.873337784804093</v>
      </c>
      <c r="AD95">
        <f t="shared" si="4"/>
        <v>1589.1753007224477</v>
      </c>
      <c r="AE95">
        <f>'IDT-1'!F95</f>
        <v>0</v>
      </c>
      <c r="AF95" s="26"/>
      <c r="AG95">
        <f t="shared" si="5"/>
        <v>1589.1753007224477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18.965955056179773</v>
      </c>
      <c r="F96">
        <f>GT_Spot!T96</f>
        <v>0</v>
      </c>
      <c r="G96">
        <f>PPCL_NG!T96</f>
        <v>25.06</v>
      </c>
      <c r="H96">
        <f>PPCL_Spot!T96</f>
        <v>25</v>
      </c>
      <c r="I96">
        <f>Bawana_NG!T96</f>
        <v>69.599999999999994</v>
      </c>
      <c r="J96">
        <f>Bawana_RLNG!T96</f>
        <v>0</v>
      </c>
      <c r="K96">
        <f>Bawana_Spot!T96</f>
        <v>75.000000000000014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1007.0354585862515</v>
      </c>
      <c r="P96" s="77">
        <v>75.260000000000005</v>
      </c>
      <c r="Q96" s="77">
        <v>20.79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379.12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50.41</v>
      </c>
      <c r="Z96" s="75">
        <f>IEX!P96</f>
        <v>0</v>
      </c>
      <c r="AA96" s="117">
        <f>STOA!J96</f>
        <v>6.3</v>
      </c>
      <c r="AB96" s="117">
        <f>-STOA!P96</f>
        <v>0</v>
      </c>
      <c r="AC96">
        <f t="shared" si="3"/>
        <v>16.754083568382693</v>
      </c>
      <c r="AD96">
        <f t="shared" si="4"/>
        <v>1585.7873300740484</v>
      </c>
      <c r="AE96">
        <f>'IDT-1'!F96</f>
        <v>0</v>
      </c>
      <c r="AF96" s="26"/>
      <c r="AG96">
        <f t="shared" si="5"/>
        <v>1585.7873300740484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18.965955056179773</v>
      </c>
      <c r="F97">
        <f>GT_Spot!T97</f>
        <v>0</v>
      </c>
      <c r="G97">
        <f>PPCL_NG!T97</f>
        <v>25.06</v>
      </c>
      <c r="H97">
        <f>PPCL_Spot!T97</f>
        <v>25</v>
      </c>
      <c r="I97">
        <f>Bawana_NG!T97</f>
        <v>69.599999999999994</v>
      </c>
      <c r="J97">
        <f>Bawana_RLNG!T97</f>
        <v>0</v>
      </c>
      <c r="K97">
        <f>Bawana_Spot!T97</f>
        <v>75.000000000000014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995.80469676984649</v>
      </c>
      <c r="P97" s="77">
        <v>75.260000000000005</v>
      </c>
      <c r="Q97" s="77">
        <v>20.79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380.19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51.55</v>
      </c>
      <c r="Z97" s="75">
        <f>IEX!P97</f>
        <v>0</v>
      </c>
      <c r="AA97" s="117">
        <f>STOA!J97</f>
        <v>6.3</v>
      </c>
      <c r="AB97" s="117">
        <f>-STOA!P97</f>
        <v>0</v>
      </c>
      <c r="AC97">
        <f t="shared" si="3"/>
        <v>16.585919589176374</v>
      </c>
      <c r="AD97">
        <f t="shared" si="4"/>
        <v>1586.9347322368496</v>
      </c>
      <c r="AE97">
        <f>'IDT-1'!F97</f>
        <v>0</v>
      </c>
      <c r="AF97" s="26"/>
      <c r="AG97">
        <f t="shared" si="5"/>
        <v>1586.9347322368496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18.965955056179773</v>
      </c>
      <c r="F98">
        <f>GT_Spot!T98</f>
        <v>0</v>
      </c>
      <c r="G98">
        <f>PPCL_NG!T98</f>
        <v>25.06</v>
      </c>
      <c r="H98">
        <f>PPCL_Spot!T98</f>
        <v>25</v>
      </c>
      <c r="I98">
        <f>Bawana_NG!T98</f>
        <v>69.599999999999994</v>
      </c>
      <c r="J98">
        <f>Bawana_RLNG!T98</f>
        <v>0</v>
      </c>
      <c r="K98">
        <f>Bawana_Spot!T98</f>
        <v>75.000000000000014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988.87138769104638</v>
      </c>
      <c r="P98" s="77">
        <v>75.260000000000005</v>
      </c>
      <c r="Q98" s="77">
        <v>20.79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380.25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50.35</v>
      </c>
      <c r="Z98" s="75">
        <f>IEX!P98</f>
        <v>0</v>
      </c>
      <c r="AA98" s="117">
        <f>STOA!J98</f>
        <v>6.3</v>
      </c>
      <c r="AB98" s="117">
        <f>-STOA!P98</f>
        <v>0</v>
      </c>
      <c r="AC98">
        <f t="shared" si="3"/>
        <v>16.514874469282933</v>
      </c>
      <c r="AD98">
        <f t="shared" si="4"/>
        <v>1578.9324682779431</v>
      </c>
      <c r="AE98">
        <f>'IDT-1'!F98</f>
        <v>0</v>
      </c>
      <c r="AF98" s="26"/>
      <c r="AG98">
        <f t="shared" si="5"/>
        <v>1578.9324682779431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-140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0.49633903926470624</v>
      </c>
      <c r="F99">
        <f t="shared" si="6"/>
        <v>0</v>
      </c>
      <c r="G99">
        <f t="shared" si="6"/>
        <v>0.6014249999999991</v>
      </c>
      <c r="H99">
        <f t="shared" si="6"/>
        <v>0.6</v>
      </c>
      <c r="I99">
        <f t="shared" si="6"/>
        <v>1.6704000000000025</v>
      </c>
      <c r="J99">
        <f t="shared" si="6"/>
        <v>0</v>
      </c>
      <c r="K99">
        <f t="shared" si="6"/>
        <v>1.0098756580240682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19.660723081438231</v>
      </c>
      <c r="P99" s="77">
        <f t="shared" si="6"/>
        <v>1.8062400000000036</v>
      </c>
      <c r="Q99" s="77">
        <f t="shared" si="6"/>
        <v>0.4989599999999994</v>
      </c>
      <c r="R99" s="80">
        <f>SUM(R3:R98)/4000</f>
        <v>0.18429109039892558</v>
      </c>
      <c r="S99" s="80">
        <f t="shared" si="6"/>
        <v>0</v>
      </c>
      <c r="T99" s="78">
        <f t="shared" si="6"/>
        <v>0.67981000000000003</v>
      </c>
      <c r="U99" s="78">
        <f t="shared" si="6"/>
        <v>10.006730000000005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0.34753499999999998</v>
      </c>
      <c r="Z99" s="75">
        <f t="shared" si="6"/>
        <v>-1.3646749999999999</v>
      </c>
      <c r="AA99" s="117">
        <f t="shared" si="6"/>
        <v>0.13539999999999999</v>
      </c>
      <c r="AB99" s="117">
        <f t="shared" si="6"/>
        <v>0</v>
      </c>
      <c r="AC99">
        <f t="shared" si="6"/>
        <v>0.36212823717179488</v>
      </c>
      <c r="AD99">
        <f t="shared" si="6"/>
        <v>34.00748813195414</v>
      </c>
      <c r="AE99">
        <f t="shared" si="6"/>
        <v>-0.40115750000000017</v>
      </c>
      <c r="AG99">
        <f t="shared" si="6"/>
        <v>33.606330631954137</v>
      </c>
      <c r="AI99">
        <f t="shared" si="6"/>
        <v>0</v>
      </c>
      <c r="AJ99">
        <f t="shared" si="6"/>
        <v>0</v>
      </c>
      <c r="AK99">
        <f t="shared" si="6"/>
        <v>4.7562500000000001E-2</v>
      </c>
      <c r="AL99">
        <f t="shared" si="6"/>
        <v>-2.0110000000000001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R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4" ht="15" customHeight="1">
      <c r="A1" s="32">
        <f>Allocation!A2</f>
        <v>44663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GT_NG!S3</f>
        <v>2.0344914896609927</v>
      </c>
      <c r="F3">
        <f>GT_Spot!S3</f>
        <v>0</v>
      </c>
      <c r="G3">
        <f>PPCL_NG!S3</f>
        <v>39.39</v>
      </c>
      <c r="H3">
        <f>PPCL_Spot!S3</f>
        <v>40</v>
      </c>
      <c r="I3">
        <f>Bawana_NG!S3</f>
        <v>31.04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0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24.2</v>
      </c>
      <c r="AB3" s="117">
        <f>-STOA!Q3</f>
        <v>0</v>
      </c>
      <c r="AC3">
        <f>SUMIF(B3:AB3,"&gt;0")*$AC$2-SUMIF(B3:AB3,"&lt;0")*($AC$2/(1-$AC$2))+SUMIF(AI3:AR3,"&gt;0")*$AC$2-SUMIF(AI3:AR3,"&lt;0")*($AC$2/(1-$AC$2))</f>
        <v>1.2026475251090167</v>
      </c>
      <c r="AD3">
        <f>SUM(B3:AB3,AI3:AR3)-AC3</f>
        <v>135.46184396455195</v>
      </c>
      <c r="AE3">
        <f>'IDT-1'!E3</f>
        <v>0</v>
      </c>
      <c r="AF3" s="26"/>
      <c r="AG3">
        <f>SUM(AD3:AF3)</f>
        <v>135.46184396455195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4">
      <c r="A4" t="s">
        <v>46</v>
      </c>
      <c r="E4">
        <f>GT_NG!S4</f>
        <v>2.0344914896609927</v>
      </c>
      <c r="F4">
        <f>GT_Spot!S4</f>
        <v>0</v>
      </c>
      <c r="G4">
        <f>PPCL_NG!S4</f>
        <v>39.39</v>
      </c>
      <c r="H4">
        <f>PPCL_Spot!S4</f>
        <v>40</v>
      </c>
      <c r="I4">
        <f>Bawana_NG!S4</f>
        <v>31.04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0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24.2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1.2026475251090167</v>
      </c>
      <c r="AD4">
        <f t="shared" ref="AD4:AD67" si="1">SUM(B4:AB4,AI4:AR4)-AC4</f>
        <v>135.46184396455195</v>
      </c>
      <c r="AE4">
        <f>'IDT-1'!E4</f>
        <v>0</v>
      </c>
      <c r="AF4" s="26"/>
      <c r="AG4">
        <f t="shared" ref="AG4:AG67" si="2">SUM(AD4:AF4)</f>
        <v>135.46184396455195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4">
      <c r="A5" t="s">
        <v>47</v>
      </c>
      <c r="E5">
        <f>GT_NG!S5</f>
        <v>2.0344914896609927</v>
      </c>
      <c r="F5">
        <f>GT_Spot!S5</f>
        <v>0</v>
      </c>
      <c r="G5">
        <f>PPCL_NG!S5</f>
        <v>39.39</v>
      </c>
      <c r="H5">
        <f>PPCL_Spot!S5</f>
        <v>40</v>
      </c>
      <c r="I5">
        <f>Bawana_NG!S5</f>
        <v>31.04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0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24.2</v>
      </c>
      <c r="AB5" s="117">
        <f>-STOA!Q5</f>
        <v>0</v>
      </c>
      <c r="AC5">
        <f t="shared" si="0"/>
        <v>1.2026475251090167</v>
      </c>
      <c r="AD5">
        <f t="shared" si="1"/>
        <v>135.46184396455195</v>
      </c>
      <c r="AE5">
        <f>'IDT-1'!E5</f>
        <v>0</v>
      </c>
      <c r="AF5" s="26"/>
      <c r="AG5">
        <f t="shared" si="2"/>
        <v>135.46184396455195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4">
      <c r="A6" t="s">
        <v>48</v>
      </c>
      <c r="E6">
        <f>GT_NG!S6</f>
        <v>2.0547169811320751</v>
      </c>
      <c r="F6">
        <f>GT_Spot!S6</f>
        <v>0</v>
      </c>
      <c r="G6">
        <f>PPCL_NG!S6</f>
        <v>39.39</v>
      </c>
      <c r="H6">
        <f>PPCL_Spot!S6</f>
        <v>40</v>
      </c>
      <c r="I6">
        <f>Bawana_NG!S6</f>
        <v>31.04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0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24.2</v>
      </c>
      <c r="AB6" s="117">
        <f>-STOA!Q6</f>
        <v>0</v>
      </c>
      <c r="AC6">
        <f t="shared" si="0"/>
        <v>1.2028255094339622</v>
      </c>
      <c r="AD6">
        <f t="shared" si="1"/>
        <v>135.48189147169811</v>
      </c>
      <c r="AE6">
        <f>'IDT-1'!E6</f>
        <v>0</v>
      </c>
      <c r="AF6" s="26"/>
      <c r="AG6">
        <f t="shared" si="2"/>
        <v>135.48189147169811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4">
      <c r="A7" t="s">
        <v>49</v>
      </c>
      <c r="E7">
        <f>GT_NG!S7</f>
        <v>2.0547169811320751</v>
      </c>
      <c r="F7">
        <f>GT_Spot!S7</f>
        <v>0</v>
      </c>
      <c r="G7">
        <f>PPCL_NG!S7</f>
        <v>39.39</v>
      </c>
      <c r="H7">
        <f>PPCL_Spot!S7</f>
        <v>40</v>
      </c>
      <c r="I7">
        <f>Bawana_NG!S7</f>
        <v>31.04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0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19.36</v>
      </c>
      <c r="AB7" s="117">
        <f>-STOA!Q7</f>
        <v>0</v>
      </c>
      <c r="AC7">
        <f t="shared" si="0"/>
        <v>1.1602335094339624</v>
      </c>
      <c r="AD7">
        <f t="shared" si="1"/>
        <v>130.68448347169812</v>
      </c>
      <c r="AE7">
        <f>'IDT-1'!E7</f>
        <v>0</v>
      </c>
      <c r="AF7" s="26"/>
      <c r="AG7">
        <f t="shared" si="2"/>
        <v>130.68448347169812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4">
      <c r="A8" t="s">
        <v>50</v>
      </c>
      <c r="E8">
        <f>GT_NG!S8</f>
        <v>2.0547169811320751</v>
      </c>
      <c r="F8">
        <f>GT_Spot!S8</f>
        <v>0</v>
      </c>
      <c r="G8">
        <f>PPCL_NG!S8</f>
        <v>39.39</v>
      </c>
      <c r="H8">
        <f>PPCL_Spot!S8</f>
        <v>40</v>
      </c>
      <c r="I8">
        <f>Bawana_NG!S8</f>
        <v>31.04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0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19.36</v>
      </c>
      <c r="AB8" s="117">
        <f>-STOA!Q8</f>
        <v>0</v>
      </c>
      <c r="AC8">
        <f t="shared" si="0"/>
        <v>1.1602335094339624</v>
      </c>
      <c r="AD8">
        <f t="shared" si="1"/>
        <v>130.68448347169812</v>
      </c>
      <c r="AE8">
        <f>'IDT-1'!E8</f>
        <v>0</v>
      </c>
      <c r="AF8" s="26"/>
      <c r="AG8">
        <f t="shared" si="2"/>
        <v>130.68448347169812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4">
      <c r="A9" t="s">
        <v>51</v>
      </c>
      <c r="E9">
        <f>GT_NG!S9</f>
        <v>2.0547169811320751</v>
      </c>
      <c r="F9">
        <f>GT_Spot!S9</f>
        <v>0</v>
      </c>
      <c r="G9">
        <f>PPCL_NG!S9</f>
        <v>39.39</v>
      </c>
      <c r="H9">
        <f>PPCL_Spot!S9</f>
        <v>40</v>
      </c>
      <c r="I9">
        <f>Bawana_NG!S9</f>
        <v>31.04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0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19.36</v>
      </c>
      <c r="AB9" s="117">
        <f>-STOA!Q9</f>
        <v>0</v>
      </c>
      <c r="AC9">
        <f t="shared" si="0"/>
        <v>1.1602335094339624</v>
      </c>
      <c r="AD9">
        <f t="shared" si="1"/>
        <v>130.68448347169812</v>
      </c>
      <c r="AE9">
        <f>'IDT-1'!E9</f>
        <v>0</v>
      </c>
      <c r="AF9" s="26"/>
      <c r="AG9">
        <f t="shared" si="2"/>
        <v>130.68448347169812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4">
      <c r="A10" t="s">
        <v>52</v>
      </c>
      <c r="E10">
        <f>GT_NG!S10</f>
        <v>2.0547169811320751</v>
      </c>
      <c r="F10">
        <f>GT_Spot!S10</f>
        <v>0</v>
      </c>
      <c r="G10">
        <f>PPCL_NG!S10</f>
        <v>39.39</v>
      </c>
      <c r="H10">
        <f>PPCL_Spot!S10</f>
        <v>40</v>
      </c>
      <c r="I10">
        <f>Bawana_NG!S10</f>
        <v>31.04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0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19.36</v>
      </c>
      <c r="AB10" s="117">
        <f>-STOA!Q10</f>
        <v>0</v>
      </c>
      <c r="AC10">
        <f t="shared" si="0"/>
        <v>1.1602335094339624</v>
      </c>
      <c r="AD10">
        <f t="shared" si="1"/>
        <v>130.68448347169812</v>
      </c>
      <c r="AE10">
        <f>'IDT-1'!E10</f>
        <v>0</v>
      </c>
      <c r="AF10" s="26"/>
      <c r="AG10">
        <f t="shared" si="2"/>
        <v>130.68448347169812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4">
      <c r="A11" t="s">
        <v>53</v>
      </c>
      <c r="E11">
        <f>GT_NG!S11</f>
        <v>2.0547169811320751</v>
      </c>
      <c r="F11">
        <f>GT_Spot!S11</f>
        <v>0</v>
      </c>
      <c r="G11">
        <f>PPCL_NG!S11</f>
        <v>39.39</v>
      </c>
      <c r="H11">
        <f>PPCL_Spot!S11</f>
        <v>40</v>
      </c>
      <c r="I11">
        <f>Bawana_NG!S11</f>
        <v>31.04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0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14.52</v>
      </c>
      <c r="AB11" s="117">
        <f>-STOA!Q11</f>
        <v>0</v>
      </c>
      <c r="AC11">
        <f t="shared" si="0"/>
        <v>1.1176415094339622</v>
      </c>
      <c r="AD11">
        <f t="shared" si="1"/>
        <v>125.8870754716981</v>
      </c>
      <c r="AE11">
        <f>'IDT-1'!E11</f>
        <v>0</v>
      </c>
      <c r="AF11" s="26"/>
      <c r="AG11">
        <f t="shared" si="2"/>
        <v>125.8870754716981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4">
      <c r="A12" t="s">
        <v>54</v>
      </c>
      <c r="E12">
        <f>GT_NG!S12</f>
        <v>2.0547169811320751</v>
      </c>
      <c r="F12">
        <f>GT_Spot!S12</f>
        <v>0</v>
      </c>
      <c r="G12">
        <f>PPCL_NG!S12</f>
        <v>39.39</v>
      </c>
      <c r="H12">
        <f>PPCL_Spot!S12</f>
        <v>40</v>
      </c>
      <c r="I12">
        <f>Bawana_NG!S12</f>
        <v>31.04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0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14.52</v>
      </c>
      <c r="AB12" s="117">
        <f>-STOA!Q12</f>
        <v>0</v>
      </c>
      <c r="AC12">
        <f t="shared" si="0"/>
        <v>1.1176415094339622</v>
      </c>
      <c r="AD12">
        <f t="shared" si="1"/>
        <v>125.8870754716981</v>
      </c>
      <c r="AE12">
        <f>'IDT-1'!E12</f>
        <v>0</v>
      </c>
      <c r="AF12" s="26"/>
      <c r="AG12">
        <f t="shared" si="2"/>
        <v>125.8870754716981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4">
      <c r="A13" t="s">
        <v>55</v>
      </c>
      <c r="E13">
        <f>GT_NG!S13</f>
        <v>2.0547169811320751</v>
      </c>
      <c r="F13">
        <f>GT_Spot!S13</f>
        <v>0</v>
      </c>
      <c r="G13">
        <f>PPCL_NG!S13</f>
        <v>39.39</v>
      </c>
      <c r="H13">
        <f>PPCL_Spot!S13</f>
        <v>40</v>
      </c>
      <c r="I13">
        <f>Bawana_NG!S13</f>
        <v>31.04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0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14.52</v>
      </c>
      <c r="AB13" s="117">
        <f>-STOA!Q13</f>
        <v>0</v>
      </c>
      <c r="AC13">
        <f t="shared" si="0"/>
        <v>1.1176415094339622</v>
      </c>
      <c r="AD13">
        <f t="shared" si="1"/>
        <v>125.8870754716981</v>
      </c>
      <c r="AE13">
        <f>'IDT-1'!E13</f>
        <v>0</v>
      </c>
      <c r="AF13" s="26"/>
      <c r="AG13">
        <f t="shared" si="2"/>
        <v>125.8870754716981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4">
      <c r="A14" t="s">
        <v>56</v>
      </c>
      <c r="E14">
        <f>GT_NG!S14</f>
        <v>2.0547169811320751</v>
      </c>
      <c r="F14">
        <f>GT_Spot!S14</f>
        <v>0</v>
      </c>
      <c r="G14">
        <f>PPCL_NG!S14</f>
        <v>39.39</v>
      </c>
      <c r="H14">
        <f>PPCL_Spot!S14</f>
        <v>40</v>
      </c>
      <c r="I14">
        <f>Bawana_NG!S14</f>
        <v>31.04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0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14.52</v>
      </c>
      <c r="AB14" s="117">
        <f>-STOA!Q14</f>
        <v>0</v>
      </c>
      <c r="AC14">
        <f t="shared" si="0"/>
        <v>1.1176415094339622</v>
      </c>
      <c r="AD14">
        <f t="shared" si="1"/>
        <v>125.8870754716981</v>
      </c>
      <c r="AE14">
        <f>'IDT-1'!E14</f>
        <v>0</v>
      </c>
      <c r="AF14" s="26"/>
      <c r="AG14">
        <f t="shared" si="2"/>
        <v>125.8870754716981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4">
      <c r="A15" t="s">
        <v>57</v>
      </c>
      <c r="E15">
        <f>GT_NG!S15</f>
        <v>2.0547169811320751</v>
      </c>
      <c r="F15">
        <f>GT_Spot!S15</f>
        <v>0</v>
      </c>
      <c r="G15">
        <f>PPCL_NG!S15</f>
        <v>39.39</v>
      </c>
      <c r="H15">
        <f>PPCL_Spot!S15</f>
        <v>40</v>
      </c>
      <c r="I15">
        <f>Bawana_NG!S15</f>
        <v>31.04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0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4.55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1.0299055094339622</v>
      </c>
      <c r="AD15">
        <f t="shared" si="1"/>
        <v>116.0048114716981</v>
      </c>
      <c r="AE15">
        <f>'IDT-1'!E15</f>
        <v>0</v>
      </c>
      <c r="AF15" s="26"/>
      <c r="AG15">
        <f t="shared" si="2"/>
        <v>116.0048114716981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0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4">
      <c r="A16" t="s">
        <v>58</v>
      </c>
      <c r="E16">
        <f>GT_NG!S16</f>
        <v>2.0547169811320751</v>
      </c>
      <c r="F16">
        <f>GT_Spot!S16</f>
        <v>0</v>
      </c>
      <c r="G16">
        <f>PPCL_NG!S16</f>
        <v>39.39</v>
      </c>
      <c r="H16">
        <f>PPCL_Spot!S16</f>
        <v>40</v>
      </c>
      <c r="I16">
        <f>Bawana_NG!S16</f>
        <v>31.04</v>
      </c>
      <c r="J16">
        <f>Bawana_RLNG!S16</f>
        <v>0</v>
      </c>
      <c r="K16">
        <f>Bawana_Spot!S16</f>
        <v>4.33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0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4.3899999999999997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1.0666015094339623</v>
      </c>
      <c r="AD16">
        <f t="shared" si="1"/>
        <v>120.1381154716981</v>
      </c>
      <c r="AE16">
        <f>'IDT-1'!E16</f>
        <v>0</v>
      </c>
      <c r="AF16" s="26"/>
      <c r="AG16">
        <f t="shared" si="2"/>
        <v>120.1381154716981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2.0547169811320751</v>
      </c>
      <c r="F17">
        <f>GT_Spot!S17</f>
        <v>0</v>
      </c>
      <c r="G17">
        <f>PPCL_NG!S17</f>
        <v>39.39</v>
      </c>
      <c r="H17">
        <f>PPCL_Spot!S17</f>
        <v>40</v>
      </c>
      <c r="I17">
        <f>Bawana_NG!S17</f>
        <v>31.04</v>
      </c>
      <c r="J17">
        <f>Bawana_RLNG!S17</f>
        <v>0</v>
      </c>
      <c r="K17">
        <f>Bawana_Spot!S17</f>
        <v>4.33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0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4.38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1.0665135094339622</v>
      </c>
      <c r="AD17">
        <f t="shared" si="1"/>
        <v>120.1282034716981</v>
      </c>
      <c r="AE17">
        <f>'IDT-1'!E17</f>
        <v>0</v>
      </c>
      <c r="AF17" s="26"/>
      <c r="AG17">
        <f t="shared" si="2"/>
        <v>120.1282034716981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2.0547169811320751</v>
      </c>
      <c r="F18">
        <f>GT_Spot!S18</f>
        <v>0</v>
      </c>
      <c r="G18">
        <f>PPCL_NG!S18</f>
        <v>39.39</v>
      </c>
      <c r="H18">
        <f>PPCL_Spot!S18</f>
        <v>40</v>
      </c>
      <c r="I18">
        <f>Bawana_NG!S18</f>
        <v>31.04</v>
      </c>
      <c r="J18">
        <f>Bawana_RLNG!S18</f>
        <v>0</v>
      </c>
      <c r="K18">
        <f>Bawana_Spot!S18</f>
        <v>4.33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0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4.62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1.0686255094339623</v>
      </c>
      <c r="AD18">
        <f t="shared" si="1"/>
        <v>120.36609147169811</v>
      </c>
      <c r="AE18">
        <f>'IDT-1'!E18</f>
        <v>0</v>
      </c>
      <c r="AF18" s="26"/>
      <c r="AG18">
        <f t="shared" si="2"/>
        <v>120.36609147169811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2.0547169811320751</v>
      </c>
      <c r="F19">
        <f>GT_Spot!S19</f>
        <v>0</v>
      </c>
      <c r="G19">
        <f>PPCL_NG!S19</f>
        <v>39.39</v>
      </c>
      <c r="H19">
        <f>PPCL_Spot!S19</f>
        <v>40</v>
      </c>
      <c r="I19">
        <f>Bawana_NG!S19</f>
        <v>31.04</v>
      </c>
      <c r="J19">
        <f>Bawana_RLNG!S19</f>
        <v>0</v>
      </c>
      <c r="K19">
        <f>Bawana_Spot!S19</f>
        <v>4.33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0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4.7699999999999996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1.0699455094339623</v>
      </c>
      <c r="AD19">
        <f t="shared" si="1"/>
        <v>120.5147714716981</v>
      </c>
      <c r="AE19">
        <f>'IDT-1'!E19</f>
        <v>0</v>
      </c>
      <c r="AF19" s="26"/>
      <c r="AG19">
        <f t="shared" si="2"/>
        <v>120.5147714716981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2.0547169811320751</v>
      </c>
      <c r="F20">
        <f>GT_Spot!S20</f>
        <v>0</v>
      </c>
      <c r="G20">
        <f>PPCL_NG!S20</f>
        <v>39.39</v>
      </c>
      <c r="H20">
        <f>PPCL_Spot!S20</f>
        <v>40</v>
      </c>
      <c r="I20">
        <f>Bawana_NG!S20</f>
        <v>31.04</v>
      </c>
      <c r="J20">
        <f>Bawana_RLNG!S20</f>
        <v>0</v>
      </c>
      <c r="K20">
        <f>Bawana_Spot!S20</f>
        <v>4.33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0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4.68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1.0691535094339621</v>
      </c>
      <c r="AD20">
        <f t="shared" si="1"/>
        <v>120.4255634716981</v>
      </c>
      <c r="AE20">
        <f>'IDT-1'!E20</f>
        <v>0</v>
      </c>
      <c r="AF20" s="26"/>
      <c r="AG20">
        <f t="shared" si="2"/>
        <v>120.4255634716981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2.0547169811320751</v>
      </c>
      <c r="F21">
        <f>GT_Spot!S21</f>
        <v>0</v>
      </c>
      <c r="G21">
        <f>PPCL_NG!S21</f>
        <v>39.39</v>
      </c>
      <c r="H21">
        <f>PPCL_Spot!S21</f>
        <v>40</v>
      </c>
      <c r="I21">
        <f>Bawana_NG!S21</f>
        <v>31.04</v>
      </c>
      <c r="J21">
        <f>Bawana_RLNG!S21</f>
        <v>0</v>
      </c>
      <c r="K21">
        <f>Bawana_Spot!S21</f>
        <v>4.33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0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4.5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1.0675695094339623</v>
      </c>
      <c r="AD21">
        <f t="shared" si="1"/>
        <v>120.2471474716981</v>
      </c>
      <c r="AE21">
        <f>'IDT-1'!E21</f>
        <v>0</v>
      </c>
      <c r="AF21" s="26"/>
      <c r="AG21">
        <f t="shared" si="2"/>
        <v>120.2471474716981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2.0547169811320751</v>
      </c>
      <c r="F22">
        <f>GT_Spot!S22</f>
        <v>0</v>
      </c>
      <c r="G22">
        <f>PPCL_NG!S22</f>
        <v>39.39</v>
      </c>
      <c r="H22">
        <f>PPCL_Spot!S22</f>
        <v>40</v>
      </c>
      <c r="I22">
        <f>Bawana_NG!S22</f>
        <v>31.04</v>
      </c>
      <c r="J22">
        <f>Bawana_RLNG!S22</f>
        <v>0</v>
      </c>
      <c r="K22">
        <f>Bawana_Spot!S22</f>
        <v>4.33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0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4.49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1.0674815094339623</v>
      </c>
      <c r="AD22">
        <f t="shared" si="1"/>
        <v>120.2372354716981</v>
      </c>
      <c r="AE22">
        <f>'IDT-1'!E22</f>
        <v>0</v>
      </c>
      <c r="AF22" s="26"/>
      <c r="AG22">
        <f t="shared" si="2"/>
        <v>120.2372354716981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2.0547169811320751</v>
      </c>
      <c r="F23">
        <f>GT_Spot!S23</f>
        <v>0</v>
      </c>
      <c r="G23">
        <f>PPCL_NG!S23</f>
        <v>39.39</v>
      </c>
      <c r="H23">
        <f>PPCL_Spot!S23</f>
        <v>40</v>
      </c>
      <c r="I23">
        <f>Bawana_NG!S23</f>
        <v>31.04</v>
      </c>
      <c r="J23">
        <f>Bawana_RLNG!S23</f>
        <v>0</v>
      </c>
      <c r="K23">
        <f>Bawana_Spot!S23</f>
        <v>4.33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0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2.25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1.0477695094339623</v>
      </c>
      <c r="AD23">
        <f t="shared" si="1"/>
        <v>118.0169474716981</v>
      </c>
      <c r="AE23">
        <f>'IDT-1'!E23</f>
        <v>0</v>
      </c>
      <c r="AF23" s="26"/>
      <c r="AG23">
        <f t="shared" si="2"/>
        <v>118.0169474716981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2.0547169811320751</v>
      </c>
      <c r="F24">
        <f>GT_Spot!S24</f>
        <v>0</v>
      </c>
      <c r="G24">
        <f>PPCL_NG!S24</f>
        <v>39.39</v>
      </c>
      <c r="H24">
        <f>PPCL_Spot!S24</f>
        <v>40</v>
      </c>
      <c r="I24">
        <f>Bawana_NG!S24</f>
        <v>31.04</v>
      </c>
      <c r="J24">
        <f>Bawana_RLNG!S24</f>
        <v>0</v>
      </c>
      <c r="K24">
        <f>Bawana_Spot!S24</f>
        <v>4.33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0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2.12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1.0466255094339623</v>
      </c>
      <c r="AD24">
        <f t="shared" si="1"/>
        <v>117.8880914716981</v>
      </c>
      <c r="AE24">
        <f>'IDT-1'!E24</f>
        <v>0</v>
      </c>
      <c r="AF24" s="26"/>
      <c r="AG24">
        <f t="shared" si="2"/>
        <v>117.8880914716981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2.0547169811320751</v>
      </c>
      <c r="F25">
        <f>GT_Spot!S25</f>
        <v>0</v>
      </c>
      <c r="G25">
        <f>PPCL_NG!S25</f>
        <v>39.39</v>
      </c>
      <c r="H25">
        <f>PPCL_Spot!S25</f>
        <v>40</v>
      </c>
      <c r="I25">
        <f>Bawana_NG!S25</f>
        <v>31.04</v>
      </c>
      <c r="J25">
        <f>Bawana_RLNG!S25</f>
        <v>0</v>
      </c>
      <c r="K25">
        <f>Bawana_Spot!S25</f>
        <v>4.33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0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2.21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1.0474175094339622</v>
      </c>
      <c r="AD25">
        <f t="shared" si="1"/>
        <v>117.9772994716981</v>
      </c>
      <c r="AE25">
        <f>'IDT-1'!E25</f>
        <v>0</v>
      </c>
      <c r="AF25" s="26"/>
      <c r="AG25">
        <f t="shared" si="2"/>
        <v>117.9772994716981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2.0547169811320751</v>
      </c>
      <c r="F26">
        <f>GT_Spot!S26</f>
        <v>0</v>
      </c>
      <c r="G26">
        <f>PPCL_NG!S26</f>
        <v>39.39</v>
      </c>
      <c r="H26">
        <f>PPCL_Spot!S26</f>
        <v>40</v>
      </c>
      <c r="I26">
        <f>Bawana_NG!S26</f>
        <v>31.04</v>
      </c>
      <c r="J26">
        <f>Bawana_RLNG!S26</f>
        <v>0</v>
      </c>
      <c r="K26">
        <f>Bawana_Spot!S26</f>
        <v>4.33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0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2.2999999999999998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1.0482095094339623</v>
      </c>
      <c r="AD26">
        <f t="shared" si="1"/>
        <v>118.0665074716981</v>
      </c>
      <c r="AE26">
        <f>'IDT-1'!E26</f>
        <v>0</v>
      </c>
      <c r="AF26" s="26"/>
      <c r="AG26">
        <f t="shared" si="2"/>
        <v>118.0665074716981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2.0547169811320751</v>
      </c>
      <c r="F27">
        <f>GT_Spot!S27</f>
        <v>0</v>
      </c>
      <c r="G27">
        <f>PPCL_NG!S27</f>
        <v>39.39</v>
      </c>
      <c r="H27">
        <f>PPCL_Spot!S27</f>
        <v>40</v>
      </c>
      <c r="I27">
        <f>Bawana_NG!S27</f>
        <v>31.04</v>
      </c>
      <c r="J27">
        <f>Bawana_RLNG!S27</f>
        <v>0</v>
      </c>
      <c r="K27">
        <f>Bawana_Spot!S27</f>
        <v>4.33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0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2.5099999999999998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1.0500575094339624</v>
      </c>
      <c r="AD27">
        <f t="shared" si="1"/>
        <v>118.2746594716981</v>
      </c>
      <c r="AE27">
        <f>'IDT-1'!E27</f>
        <v>0</v>
      </c>
      <c r="AF27" s="26"/>
      <c r="AG27">
        <f t="shared" si="2"/>
        <v>118.2746594716981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2.0286792452830182</v>
      </c>
      <c r="F28">
        <f>GT_Spot!S28</f>
        <v>0</v>
      </c>
      <c r="G28">
        <f>PPCL_NG!S28</f>
        <v>39.39</v>
      </c>
      <c r="H28">
        <f>PPCL_Spot!S28</f>
        <v>40</v>
      </c>
      <c r="I28">
        <f>Bawana_NG!S28</f>
        <v>31.04</v>
      </c>
      <c r="J28">
        <f>Bawana_RLNG!S28</f>
        <v>0</v>
      </c>
      <c r="K28">
        <f>Bawana_Spot!S28</f>
        <v>4.33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0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2.71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1.0515883773584904</v>
      </c>
      <c r="AD28">
        <f t="shared" si="1"/>
        <v>118.44709086792452</v>
      </c>
      <c r="AE28">
        <f>'IDT-1'!E28</f>
        <v>0</v>
      </c>
      <c r="AF28" s="26"/>
      <c r="AG28">
        <f t="shared" si="2"/>
        <v>118.44709086792452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2.0547169811320751</v>
      </c>
      <c r="F29">
        <f>GT_Spot!S29</f>
        <v>0</v>
      </c>
      <c r="G29">
        <f>PPCL_NG!S29</f>
        <v>39.39</v>
      </c>
      <c r="H29">
        <f>PPCL_Spot!S29</f>
        <v>40</v>
      </c>
      <c r="I29">
        <f>Bawana_NG!S29</f>
        <v>31.04</v>
      </c>
      <c r="J29">
        <f>Bawana_RLNG!S29</f>
        <v>0</v>
      </c>
      <c r="K29">
        <f>Bawana_Spot!S29</f>
        <v>4.33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0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2.87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1.0532255094339622</v>
      </c>
      <c r="AD29">
        <f t="shared" si="1"/>
        <v>118.63149147169811</v>
      </c>
      <c r="AE29">
        <f>'IDT-1'!E29</f>
        <v>0</v>
      </c>
      <c r="AF29" s="26"/>
      <c r="AG29">
        <f t="shared" si="2"/>
        <v>118.63149147169811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2.0344914896609927</v>
      </c>
      <c r="F30">
        <f>GT_Spot!S30</f>
        <v>0</v>
      </c>
      <c r="G30">
        <f>PPCL_NG!S30</f>
        <v>39.39</v>
      </c>
      <c r="H30">
        <f>PPCL_Spot!S30</f>
        <v>40</v>
      </c>
      <c r="I30">
        <f>Bawana_NG!S30</f>
        <v>31.04</v>
      </c>
      <c r="J30">
        <f>Bawana_RLNG!S30</f>
        <v>0</v>
      </c>
      <c r="K30">
        <f>Bawana_Spot!S30</f>
        <v>4.33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0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3.09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1.0549835251090167</v>
      </c>
      <c r="AD30">
        <f t="shared" si="1"/>
        <v>118.82950796455196</v>
      </c>
      <c r="AE30">
        <f>'IDT-1'!E30</f>
        <v>0</v>
      </c>
      <c r="AF30" s="26"/>
      <c r="AG30">
        <f t="shared" si="2"/>
        <v>118.82950796455196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2.0344914896609927</v>
      </c>
      <c r="F31">
        <f>GT_Spot!S31</f>
        <v>0</v>
      </c>
      <c r="G31">
        <f>PPCL_NG!S31</f>
        <v>39.39</v>
      </c>
      <c r="H31">
        <f>PPCL_Spot!S31</f>
        <v>40</v>
      </c>
      <c r="I31">
        <f>Bawana_NG!S31</f>
        <v>31.04</v>
      </c>
      <c r="J31">
        <f>Bawana_RLNG!S31</f>
        <v>0</v>
      </c>
      <c r="K31">
        <f>Bawana_Spot!S31</f>
        <v>4.33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0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3.5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1.0585915251090168</v>
      </c>
      <c r="AD31">
        <f t="shared" si="1"/>
        <v>119.23589996455196</v>
      </c>
      <c r="AE31">
        <f>'IDT-1'!E31</f>
        <v>0</v>
      </c>
      <c r="AF31" s="26"/>
      <c r="AG31">
        <f t="shared" si="2"/>
        <v>119.23589996455196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2.0344914896609927</v>
      </c>
      <c r="F32">
        <f>GT_Spot!S32</f>
        <v>0</v>
      </c>
      <c r="G32">
        <f>PPCL_NG!S32</f>
        <v>39.39</v>
      </c>
      <c r="H32">
        <f>PPCL_Spot!S32</f>
        <v>40</v>
      </c>
      <c r="I32">
        <f>Bawana_NG!S32</f>
        <v>31.04</v>
      </c>
      <c r="J32">
        <f>Bawana_RLNG!S32</f>
        <v>0</v>
      </c>
      <c r="K32">
        <f>Bawana_Spot!S32</f>
        <v>4.33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0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3.7</v>
      </c>
      <c r="Z32" s="75">
        <f>IEX!Q32</f>
        <v>0</v>
      </c>
      <c r="AA32" s="117">
        <f>STOA!K32</f>
        <v>4.84</v>
      </c>
      <c r="AB32" s="117">
        <f>-STOA!Q32</f>
        <v>0</v>
      </c>
      <c r="AC32">
        <f t="shared" si="0"/>
        <v>1.1029435251090167</v>
      </c>
      <c r="AD32">
        <f t="shared" si="1"/>
        <v>124.23154796455198</v>
      </c>
      <c r="AE32">
        <f>'IDT-1'!E32</f>
        <v>0</v>
      </c>
      <c r="AF32" s="26"/>
      <c r="AG32">
        <f t="shared" si="2"/>
        <v>124.23154796455198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2.0344914896609927</v>
      </c>
      <c r="F33">
        <f>GT_Spot!S33</f>
        <v>0</v>
      </c>
      <c r="G33">
        <f>PPCL_NG!S33</f>
        <v>39.39</v>
      </c>
      <c r="H33">
        <f>PPCL_Spot!S33</f>
        <v>40</v>
      </c>
      <c r="I33">
        <f>Bawana_NG!S33</f>
        <v>31.04</v>
      </c>
      <c r="J33">
        <f>Bawana_RLNG!S33</f>
        <v>0</v>
      </c>
      <c r="K33">
        <f>Bawana_Spot!S33</f>
        <v>4.33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0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14.66</v>
      </c>
      <c r="Z33" s="75">
        <f>IEX!Q33</f>
        <v>0</v>
      </c>
      <c r="AA33" s="117">
        <f>STOA!K33</f>
        <v>9.68</v>
      </c>
      <c r="AB33" s="117">
        <f>-STOA!Q33</f>
        <v>0</v>
      </c>
      <c r="AC33">
        <f t="shared" si="0"/>
        <v>1.241983525109017</v>
      </c>
      <c r="AD33">
        <f t="shared" si="1"/>
        <v>139.89250796455198</v>
      </c>
      <c r="AE33">
        <f>'IDT-1'!E33</f>
        <v>0</v>
      </c>
      <c r="AF33" s="26"/>
      <c r="AG33">
        <f t="shared" si="2"/>
        <v>139.89250796455198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2.0344914896609927</v>
      </c>
      <c r="F34">
        <f>GT_Spot!S34</f>
        <v>0</v>
      </c>
      <c r="G34">
        <f>PPCL_NG!S34</f>
        <v>39.39</v>
      </c>
      <c r="H34">
        <f>PPCL_Spot!S34</f>
        <v>40</v>
      </c>
      <c r="I34">
        <f>Bawana_NG!S34</f>
        <v>31.04</v>
      </c>
      <c r="J34">
        <f>Bawana_RLNG!S34</f>
        <v>0</v>
      </c>
      <c r="K34">
        <f>Bawana_Spot!S34</f>
        <v>4.33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0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20.010000000000002</v>
      </c>
      <c r="Z34" s="75">
        <f>IEX!Q34</f>
        <v>0</v>
      </c>
      <c r="AA34" s="117">
        <f>STOA!K34</f>
        <v>19.36</v>
      </c>
      <c r="AB34" s="117">
        <f>-STOA!Q34</f>
        <v>0</v>
      </c>
      <c r="AC34">
        <f t="shared" si="0"/>
        <v>1.3742475251090167</v>
      </c>
      <c r="AD34">
        <f t="shared" si="1"/>
        <v>154.79024396455196</v>
      </c>
      <c r="AE34">
        <f>'IDT-1'!E34</f>
        <v>0</v>
      </c>
      <c r="AF34" s="26"/>
      <c r="AG34">
        <f t="shared" si="2"/>
        <v>154.79024396455196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2.0344914896609927</v>
      </c>
      <c r="F35">
        <f>GT_Spot!S35</f>
        <v>0</v>
      </c>
      <c r="G35">
        <f>PPCL_NG!S35</f>
        <v>39.39</v>
      </c>
      <c r="H35">
        <f>PPCL_Spot!S35</f>
        <v>40</v>
      </c>
      <c r="I35">
        <f>Bawana_NG!S35</f>
        <v>31.04</v>
      </c>
      <c r="J35">
        <f>Bawana_RLNG!S35</f>
        <v>0</v>
      </c>
      <c r="K35">
        <f>Bawana_Spot!S35</f>
        <v>4.33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0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21.17</v>
      </c>
      <c r="Z35" s="75">
        <f>IEX!Q35</f>
        <v>0</v>
      </c>
      <c r="AA35" s="117">
        <f>STOA!K35</f>
        <v>29.04</v>
      </c>
      <c r="AB35" s="117">
        <f>-STOA!Q35</f>
        <v>0</v>
      </c>
      <c r="AC35">
        <f t="shared" si="0"/>
        <v>1.4696395251090166</v>
      </c>
      <c r="AD35">
        <f t="shared" si="1"/>
        <v>165.53485196455196</v>
      </c>
      <c r="AE35">
        <f>'IDT-1'!E35</f>
        <v>0</v>
      </c>
      <c r="AF35" s="26"/>
      <c r="AG35">
        <f t="shared" si="2"/>
        <v>165.53485196455196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2.0344914896609927</v>
      </c>
      <c r="F36">
        <f>GT_Spot!S36</f>
        <v>0</v>
      </c>
      <c r="G36">
        <f>PPCL_NG!S36</f>
        <v>39.39</v>
      </c>
      <c r="H36">
        <f>PPCL_Spot!S36</f>
        <v>40</v>
      </c>
      <c r="I36">
        <f>Bawana_NG!S36</f>
        <v>31.04</v>
      </c>
      <c r="J36">
        <f>Bawana_RLNG!S36</f>
        <v>0</v>
      </c>
      <c r="K36">
        <f>Bawana_Spot!S36</f>
        <v>4.33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0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22.18</v>
      </c>
      <c r="Z36" s="75">
        <f>IEX!Q36</f>
        <v>0</v>
      </c>
      <c r="AA36" s="117">
        <f>STOA!K36</f>
        <v>38.72</v>
      </c>
      <c r="AB36" s="117">
        <f>-STOA!Q36</f>
        <v>0</v>
      </c>
      <c r="AC36">
        <f t="shared" si="0"/>
        <v>1.5637115251090168</v>
      </c>
      <c r="AD36">
        <f t="shared" si="1"/>
        <v>176.13077996455195</v>
      </c>
      <c r="AE36">
        <f>'IDT-1'!E36</f>
        <v>0</v>
      </c>
      <c r="AF36" s="26"/>
      <c r="AG36">
        <f t="shared" si="2"/>
        <v>176.13077996455195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2.0344914896609927</v>
      </c>
      <c r="F37">
        <f>GT_Spot!S37</f>
        <v>0</v>
      </c>
      <c r="G37">
        <f>PPCL_NG!S37</f>
        <v>39.39</v>
      </c>
      <c r="H37">
        <f>PPCL_Spot!S37</f>
        <v>40</v>
      </c>
      <c r="I37">
        <f>Bawana_NG!S37</f>
        <v>31</v>
      </c>
      <c r="J37">
        <f>Bawana_RLNG!S37</f>
        <v>0</v>
      </c>
      <c r="K37">
        <f>Bawana_Spot!S37</f>
        <v>4.33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0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27.78</v>
      </c>
      <c r="Z37" s="75">
        <f>IEX!Q37</f>
        <v>0</v>
      </c>
      <c r="AA37" s="117">
        <f>STOA!K37</f>
        <v>48.4</v>
      </c>
      <c r="AB37" s="117">
        <f>-STOA!Q37</f>
        <v>0</v>
      </c>
      <c r="AC37">
        <f t="shared" si="0"/>
        <v>2.1417299012187829</v>
      </c>
      <c r="AD37">
        <f t="shared" si="1"/>
        <v>140.7927615884422</v>
      </c>
      <c r="AE37">
        <f>'IDT-1'!E37</f>
        <v>0</v>
      </c>
      <c r="AF37" s="26"/>
      <c r="AG37">
        <f t="shared" si="2"/>
        <v>140.7927615884422</v>
      </c>
      <c r="AI37" s="75">
        <f>PXIL!K37</f>
        <v>0</v>
      </c>
      <c r="AJ37" s="75">
        <f>PXIL!Q37</f>
        <v>0</v>
      </c>
      <c r="AK37" s="75">
        <f>RTM_IEX!K37</f>
        <v>0</v>
      </c>
      <c r="AL37" s="75">
        <f>RTM_IEX!Q37</f>
        <v>-50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2.0344914896609927</v>
      </c>
      <c r="F38">
        <f>GT_Spot!S38</f>
        <v>0</v>
      </c>
      <c r="G38">
        <f>PPCL_NG!S38</f>
        <v>39.39</v>
      </c>
      <c r="H38">
        <f>PPCL_Spot!S38</f>
        <v>40</v>
      </c>
      <c r="I38">
        <f>Bawana_NG!S38</f>
        <v>31.04</v>
      </c>
      <c r="J38">
        <f>Bawana_RLNG!S38</f>
        <v>0</v>
      </c>
      <c r="K38">
        <f>Bawana_Spot!S38</f>
        <v>4.33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0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43.55</v>
      </c>
      <c r="Z38" s="75">
        <f>IEX!Q38</f>
        <v>0</v>
      </c>
      <c r="AA38" s="117">
        <f>STOA!K38</f>
        <v>48.4</v>
      </c>
      <c r="AB38" s="117">
        <f>-STOA!Q38</f>
        <v>0</v>
      </c>
      <c r="AC38">
        <f t="shared" si="0"/>
        <v>1.8369515251090167</v>
      </c>
      <c r="AD38">
        <f t="shared" si="1"/>
        <v>206.90753996455197</v>
      </c>
      <c r="AE38">
        <f>'IDT-1'!E38</f>
        <v>0</v>
      </c>
      <c r="AF38" s="26"/>
      <c r="AG38">
        <f t="shared" si="2"/>
        <v>206.90753996455197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2.0259670839780557</v>
      </c>
      <c r="F39">
        <f>GT_Spot!S39</f>
        <v>0</v>
      </c>
      <c r="G39">
        <f>PPCL_NG!S39</f>
        <v>39.39</v>
      </c>
      <c r="H39">
        <f>PPCL_Spot!S39</f>
        <v>40</v>
      </c>
      <c r="I39">
        <f>Bawana_NG!S39</f>
        <v>31.04</v>
      </c>
      <c r="J39">
        <f>Bawana_RLNG!S39</f>
        <v>0</v>
      </c>
      <c r="K39">
        <f>Bawana_Spot!S39</f>
        <v>4.33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0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53.23</v>
      </c>
      <c r="Z39" s="75">
        <f>IEX!Q39</f>
        <v>0</v>
      </c>
      <c r="AA39" s="117">
        <f>STOA!K39</f>
        <v>48.4</v>
      </c>
      <c r="AB39" s="117">
        <f>-STOA!Q39</f>
        <v>0</v>
      </c>
      <c r="AC39">
        <f t="shared" si="0"/>
        <v>1.9220605103390069</v>
      </c>
      <c r="AD39">
        <f t="shared" si="1"/>
        <v>216.49390657363904</v>
      </c>
      <c r="AE39">
        <f>'IDT-1'!E39</f>
        <v>0</v>
      </c>
      <c r="AF39" s="26"/>
      <c r="AG39">
        <f t="shared" si="2"/>
        <v>216.49390657363904</v>
      </c>
      <c r="AI39" s="75">
        <f>PXIL!K39</f>
        <v>0</v>
      </c>
      <c r="AJ39" s="75">
        <f>PXIL!Q39</f>
        <v>0</v>
      </c>
      <c r="AK39" s="75">
        <f>RTM_IEX!K39</f>
        <v>0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0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2.0259670839780557</v>
      </c>
      <c r="F40">
        <f>GT_Spot!S40</f>
        <v>0</v>
      </c>
      <c r="G40">
        <f>PPCL_NG!S40</f>
        <v>39.39</v>
      </c>
      <c r="H40">
        <f>PPCL_Spot!S40</f>
        <v>40</v>
      </c>
      <c r="I40">
        <f>Bawana_NG!S40</f>
        <v>31.04</v>
      </c>
      <c r="J40">
        <f>Bawana_RLNG!S40</f>
        <v>0</v>
      </c>
      <c r="K40">
        <f>Bawana_Spot!S40</f>
        <v>4.33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0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62.92</v>
      </c>
      <c r="Z40" s="75">
        <f>IEX!Q40</f>
        <v>0</v>
      </c>
      <c r="AA40" s="117">
        <f>STOA!K40</f>
        <v>48.4</v>
      </c>
      <c r="AB40" s="117">
        <f>-STOA!Q40</f>
        <v>0</v>
      </c>
      <c r="AC40">
        <f t="shared" si="0"/>
        <v>2.0073325103390069</v>
      </c>
      <c r="AD40">
        <f t="shared" si="1"/>
        <v>226.09863457363903</v>
      </c>
      <c r="AE40">
        <f>'IDT-1'!E40</f>
        <v>0</v>
      </c>
      <c r="AF40" s="26"/>
      <c r="AG40">
        <f t="shared" si="2"/>
        <v>226.09863457363903</v>
      </c>
      <c r="AI40" s="75">
        <f>PXIL!K40</f>
        <v>0</v>
      </c>
      <c r="AJ40" s="75">
        <f>PXIL!Q40</f>
        <v>0</v>
      </c>
      <c r="AK40" s="75">
        <f>RTM_IEX!K40</f>
        <v>0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0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1.9651041666666664</v>
      </c>
      <c r="F41">
        <f>GT_Spot!S41</f>
        <v>0</v>
      </c>
      <c r="G41">
        <f>PPCL_NG!S41</f>
        <v>39.39</v>
      </c>
      <c r="H41">
        <f>PPCL_Spot!S41</f>
        <v>40</v>
      </c>
      <c r="I41">
        <f>Bawana_NG!S41</f>
        <v>31.04</v>
      </c>
      <c r="J41">
        <f>Bawana_RLNG!S41</f>
        <v>0</v>
      </c>
      <c r="K41">
        <f>Bawana_Spot!S41</f>
        <v>4.33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0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62.91</v>
      </c>
      <c r="Z41" s="75">
        <f>IEX!Q41</f>
        <v>0</v>
      </c>
      <c r="AA41" s="117">
        <f>STOA!K41</f>
        <v>48.4</v>
      </c>
      <c r="AB41" s="117">
        <f>-STOA!Q41</f>
        <v>0</v>
      </c>
      <c r="AC41">
        <f t="shared" si="0"/>
        <v>2.0067089166666667</v>
      </c>
      <c r="AD41">
        <f t="shared" si="1"/>
        <v>226.02839525000002</v>
      </c>
      <c r="AE41">
        <f>'IDT-1'!E41</f>
        <v>0</v>
      </c>
      <c r="AF41" s="26"/>
      <c r="AG41">
        <f t="shared" si="2"/>
        <v>226.02839525000002</v>
      </c>
      <c r="AI41" s="75">
        <f>PXIL!K41</f>
        <v>0</v>
      </c>
      <c r="AJ41" s="75">
        <f>PXIL!Q41</f>
        <v>0</v>
      </c>
      <c r="AK41" s="75">
        <f>RTM_IEX!K41</f>
        <v>0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0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1.9651041666666664</v>
      </c>
      <c r="F42">
        <f>GT_Spot!S42</f>
        <v>0</v>
      </c>
      <c r="G42">
        <f>PPCL_NG!S42</f>
        <v>39.39</v>
      </c>
      <c r="H42">
        <f>PPCL_Spot!S42</f>
        <v>40</v>
      </c>
      <c r="I42">
        <f>Bawana_NG!S42</f>
        <v>31.04</v>
      </c>
      <c r="J42">
        <f>Bawana_RLNG!S42</f>
        <v>0</v>
      </c>
      <c r="K42">
        <f>Bawana_Spot!S42</f>
        <v>4.33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0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62.91</v>
      </c>
      <c r="Z42" s="75">
        <f>IEX!Q42</f>
        <v>0</v>
      </c>
      <c r="AA42" s="117">
        <f>STOA!K42</f>
        <v>48.4</v>
      </c>
      <c r="AB42" s="117">
        <f>-STOA!Q42</f>
        <v>0</v>
      </c>
      <c r="AC42">
        <f t="shared" si="0"/>
        <v>2.0067089166666667</v>
      </c>
      <c r="AD42">
        <f t="shared" si="1"/>
        <v>226.02839525000002</v>
      </c>
      <c r="AE42">
        <f>'IDT-1'!E42</f>
        <v>0</v>
      </c>
      <c r="AF42" s="26"/>
      <c r="AG42">
        <f t="shared" si="2"/>
        <v>226.02839525000002</v>
      </c>
      <c r="AI42" s="75">
        <f>PXIL!K42</f>
        <v>0</v>
      </c>
      <c r="AJ42" s="75">
        <f>PXIL!Q42</f>
        <v>0</v>
      </c>
      <c r="AK42" s="75">
        <f>RTM_IEX!K42</f>
        <v>0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0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1.9651041666666664</v>
      </c>
      <c r="F43">
        <f>GT_Spot!S43</f>
        <v>0</v>
      </c>
      <c r="G43">
        <f>PPCL_NG!S43</f>
        <v>39.39</v>
      </c>
      <c r="H43">
        <f>PPCL_Spot!S43</f>
        <v>40</v>
      </c>
      <c r="I43">
        <f>Bawana_NG!S43</f>
        <v>31.04</v>
      </c>
      <c r="J43">
        <f>Bawana_RLNG!S43</f>
        <v>0</v>
      </c>
      <c r="K43">
        <f>Bawana_Spot!S43</f>
        <v>4.33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0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67.760000000000005</v>
      </c>
      <c r="Z43" s="75">
        <f>IEX!Q43</f>
        <v>0</v>
      </c>
      <c r="AA43" s="117">
        <f>STOA!K43</f>
        <v>54.21</v>
      </c>
      <c r="AB43" s="117">
        <f>-STOA!Q43</f>
        <v>0</v>
      </c>
      <c r="AC43">
        <f t="shared" si="0"/>
        <v>2.3224701047215497</v>
      </c>
      <c r="AD43">
        <f t="shared" si="1"/>
        <v>211.37263406194512</v>
      </c>
      <c r="AE43">
        <f>'IDT-1'!E43</f>
        <v>0</v>
      </c>
      <c r="AF43" s="26"/>
      <c r="AG43">
        <f t="shared" si="2"/>
        <v>211.37263406194512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-25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1.9651041666666664</v>
      </c>
      <c r="F44">
        <f>GT_Spot!S44</f>
        <v>0</v>
      </c>
      <c r="G44">
        <f>PPCL_NG!S44</f>
        <v>39.39</v>
      </c>
      <c r="H44">
        <f>PPCL_Spot!S44</f>
        <v>40</v>
      </c>
      <c r="I44">
        <f>Bawana_NG!S44</f>
        <v>31.04</v>
      </c>
      <c r="J44">
        <f>Bawana_RLNG!S44</f>
        <v>0</v>
      </c>
      <c r="K44">
        <f>Bawana_Spot!S44</f>
        <v>4.33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0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58.07</v>
      </c>
      <c r="Z44" s="75">
        <f>IEX!Q44</f>
        <v>0</v>
      </c>
      <c r="AA44" s="117">
        <f>STOA!K44</f>
        <v>63.88</v>
      </c>
      <c r="AB44" s="117">
        <f>-STOA!Q44</f>
        <v>0</v>
      </c>
      <c r="AC44">
        <f t="shared" si="0"/>
        <v>2.1003409166666667</v>
      </c>
      <c r="AD44">
        <f t="shared" si="1"/>
        <v>236.57476325000002</v>
      </c>
      <c r="AE44">
        <f>'IDT-1'!E44</f>
        <v>0</v>
      </c>
      <c r="AF44" s="26"/>
      <c r="AG44">
        <f t="shared" si="2"/>
        <v>236.57476325000002</v>
      </c>
      <c r="AI44" s="75">
        <f>PXIL!K44</f>
        <v>0</v>
      </c>
      <c r="AJ44" s="75">
        <f>PXIL!Q44</f>
        <v>0</v>
      </c>
      <c r="AK44" s="75">
        <f>RTM_IEX!K44</f>
        <v>0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0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1.9651041666666664</v>
      </c>
      <c r="F45">
        <f>GT_Spot!S45</f>
        <v>0</v>
      </c>
      <c r="G45">
        <f>PPCL_NG!S45</f>
        <v>39.39</v>
      </c>
      <c r="H45">
        <f>PPCL_Spot!S45</f>
        <v>40</v>
      </c>
      <c r="I45">
        <f>Bawana_NG!S45</f>
        <v>31.04</v>
      </c>
      <c r="J45">
        <f>Bawana_RLNG!S45</f>
        <v>0</v>
      </c>
      <c r="K45">
        <f>Bawana_Spot!S45</f>
        <v>4.33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0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191.64</v>
      </c>
      <c r="AB45" s="117">
        <f>-STOA!Q45</f>
        <v>0</v>
      </c>
      <c r="AC45">
        <f t="shared" si="0"/>
        <v>2.7136129166666665</v>
      </c>
      <c r="AD45">
        <f t="shared" si="1"/>
        <v>305.65149124999999</v>
      </c>
      <c r="AE45">
        <f>'IDT-1'!E45</f>
        <v>0</v>
      </c>
      <c r="AF45" s="26"/>
      <c r="AG45">
        <f t="shared" si="2"/>
        <v>305.65149124999999</v>
      </c>
      <c r="AI45" s="75">
        <f>PXIL!K45</f>
        <v>0</v>
      </c>
      <c r="AJ45" s="75">
        <f>PXIL!Q45</f>
        <v>0</v>
      </c>
      <c r="AK45" s="75">
        <f>RTM_IEX!K45</f>
        <v>0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0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1.9651041666666664</v>
      </c>
      <c r="F46">
        <f>GT_Spot!S46</f>
        <v>0</v>
      </c>
      <c r="G46">
        <f>PPCL_NG!S46</f>
        <v>39.39</v>
      </c>
      <c r="H46">
        <f>PPCL_Spot!S46</f>
        <v>40</v>
      </c>
      <c r="I46">
        <f>Bawana_NG!S46</f>
        <v>31.04</v>
      </c>
      <c r="J46">
        <f>Bawana_RLNG!S46</f>
        <v>0</v>
      </c>
      <c r="K46">
        <f>Bawana_Spot!S46</f>
        <v>4.33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0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191.64</v>
      </c>
      <c r="AB46" s="117">
        <f>-STOA!Q46</f>
        <v>0</v>
      </c>
      <c r="AC46">
        <f t="shared" si="0"/>
        <v>2.7136129166666665</v>
      </c>
      <c r="AD46">
        <f t="shared" si="1"/>
        <v>305.65149124999999</v>
      </c>
      <c r="AE46">
        <f>'IDT-1'!E46</f>
        <v>0</v>
      </c>
      <c r="AF46" s="26"/>
      <c r="AG46">
        <f t="shared" si="2"/>
        <v>305.65149124999999</v>
      </c>
      <c r="AI46" s="75">
        <f>PXIL!K46</f>
        <v>0</v>
      </c>
      <c r="AJ46" s="75">
        <f>PXIL!Q46</f>
        <v>0</v>
      </c>
      <c r="AK46" s="75">
        <f>RTM_IEX!K46</f>
        <v>0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0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1.8839782345828293</v>
      </c>
      <c r="F47">
        <f>GT_Spot!S47</f>
        <v>0</v>
      </c>
      <c r="G47">
        <f>PPCL_NG!S47</f>
        <v>39.39</v>
      </c>
      <c r="H47">
        <f>PPCL_Spot!S47</f>
        <v>40</v>
      </c>
      <c r="I47">
        <f>Bawana_NG!S47</f>
        <v>31.04</v>
      </c>
      <c r="J47">
        <f>Bawana_RLNG!S47</f>
        <v>0</v>
      </c>
      <c r="K47">
        <f>Bawana_Spot!S47</f>
        <v>13.978846439475204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0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191.64</v>
      </c>
      <c r="AB47" s="117">
        <f>-STOA!Q47</f>
        <v>0</v>
      </c>
      <c r="AC47">
        <f t="shared" si="0"/>
        <v>2.7978088571317103</v>
      </c>
      <c r="AD47">
        <f t="shared" si="1"/>
        <v>315.13501581692628</v>
      </c>
      <c r="AE47">
        <f>'IDT-1'!E47</f>
        <v>0</v>
      </c>
      <c r="AF47" s="26"/>
      <c r="AG47">
        <f t="shared" si="2"/>
        <v>315.13501581692628</v>
      </c>
      <c r="AI47" s="75">
        <f>PXIL!K47</f>
        <v>0</v>
      </c>
      <c r="AJ47" s="75">
        <f>PXIL!Q47</f>
        <v>0</v>
      </c>
      <c r="AK47" s="75">
        <f>RTM_IEX!K47</f>
        <v>0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0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1.8839782345828293</v>
      </c>
      <c r="F48">
        <f>GT_Spot!S48</f>
        <v>0</v>
      </c>
      <c r="G48">
        <f>PPCL_NG!S48</f>
        <v>39.39</v>
      </c>
      <c r="H48">
        <f>PPCL_Spot!S48</f>
        <v>40</v>
      </c>
      <c r="I48">
        <f>Bawana_NG!S48</f>
        <v>31.04</v>
      </c>
      <c r="J48">
        <f>Bawana_RLNG!S48</f>
        <v>0</v>
      </c>
      <c r="K48">
        <f>Bawana_Spot!S48</f>
        <v>13.978846439475204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0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191.64</v>
      </c>
      <c r="AB48" s="117">
        <f>-STOA!Q48</f>
        <v>0</v>
      </c>
      <c r="AC48">
        <f t="shared" si="0"/>
        <v>2.7978088571317103</v>
      </c>
      <c r="AD48">
        <f t="shared" si="1"/>
        <v>315.13501581692628</v>
      </c>
      <c r="AE48">
        <f>'IDT-1'!E48</f>
        <v>0</v>
      </c>
      <c r="AF48" s="26"/>
      <c r="AG48">
        <f t="shared" si="2"/>
        <v>315.13501581692628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1.8839782345828293</v>
      </c>
      <c r="F49">
        <f>GT_Spot!S49</f>
        <v>0</v>
      </c>
      <c r="G49">
        <f>PPCL_NG!S49</f>
        <v>39.39</v>
      </c>
      <c r="H49">
        <f>PPCL_Spot!S49</f>
        <v>40</v>
      </c>
      <c r="I49">
        <f>Bawana_NG!S49</f>
        <v>31.04</v>
      </c>
      <c r="J49">
        <f>Bawana_RLNG!S49</f>
        <v>0</v>
      </c>
      <c r="K49">
        <f>Bawana_Spot!S49</f>
        <v>13.978846439475204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0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191.64</v>
      </c>
      <c r="AB49" s="117">
        <f>-STOA!Q49</f>
        <v>0</v>
      </c>
      <c r="AC49">
        <f t="shared" si="0"/>
        <v>3.2417152332414765</v>
      </c>
      <c r="AD49">
        <f t="shared" si="1"/>
        <v>264.69110944081655</v>
      </c>
      <c r="AE49">
        <f>'IDT-1'!E49</f>
        <v>0</v>
      </c>
      <c r="AF49" s="26"/>
      <c r="AG49">
        <f t="shared" si="2"/>
        <v>264.69110944081655</v>
      </c>
      <c r="AI49" s="75">
        <f>PXIL!K49</f>
        <v>0</v>
      </c>
      <c r="AJ49" s="75">
        <f>PXIL!Q49</f>
        <v>0</v>
      </c>
      <c r="AK49" s="75">
        <f>RTM_IEX!K49</f>
        <v>0</v>
      </c>
      <c r="AL49" s="75">
        <f>RTM_IEX!Q49</f>
        <v>-50</v>
      </c>
      <c r="AM49" s="75">
        <f>RTM_PXI!K49</f>
        <v>0</v>
      </c>
      <c r="AN49" s="75">
        <f>RTM_PXI!Q49</f>
        <v>0</v>
      </c>
      <c r="AO49" s="192">
        <f>GDAM_IEX!K49</f>
        <v>0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1.8839782345828293</v>
      </c>
      <c r="F50">
        <f>GT_Spot!S50</f>
        <v>0</v>
      </c>
      <c r="G50">
        <f>PPCL_NG!S50</f>
        <v>39.39</v>
      </c>
      <c r="H50">
        <f>PPCL_Spot!S50</f>
        <v>40</v>
      </c>
      <c r="I50">
        <f>Bawana_NG!S50</f>
        <v>31.04</v>
      </c>
      <c r="J50">
        <f>Bawana_RLNG!S50</f>
        <v>0</v>
      </c>
      <c r="K50">
        <f>Bawana_Spot!S50</f>
        <v>13.978846439475204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0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191.64</v>
      </c>
      <c r="AB50" s="117">
        <f>-STOA!Q50</f>
        <v>0</v>
      </c>
      <c r="AC50">
        <f t="shared" si="0"/>
        <v>2.7978088571317103</v>
      </c>
      <c r="AD50">
        <f t="shared" si="1"/>
        <v>315.13501581692628</v>
      </c>
      <c r="AE50">
        <f>'IDT-1'!E50</f>
        <v>0</v>
      </c>
      <c r="AF50" s="26"/>
      <c r="AG50">
        <f t="shared" si="2"/>
        <v>315.13501581692628</v>
      </c>
      <c r="AI50" s="75">
        <f>PXIL!K50</f>
        <v>0</v>
      </c>
      <c r="AJ50" s="75">
        <f>PXIL!Q50</f>
        <v>0</v>
      </c>
      <c r="AK50" s="75">
        <f>RTM_IEX!K50</f>
        <v>0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0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1.8839782345828293</v>
      </c>
      <c r="F51">
        <f>GT_Spot!S51</f>
        <v>0</v>
      </c>
      <c r="G51">
        <f>PPCL_NG!S51</f>
        <v>39.39</v>
      </c>
      <c r="H51">
        <f>PPCL_Spot!S51</f>
        <v>40</v>
      </c>
      <c r="I51">
        <f>Bawana_NG!S51</f>
        <v>31.04</v>
      </c>
      <c r="J51">
        <f>Bawana_RLNG!S51</f>
        <v>0</v>
      </c>
      <c r="K51">
        <f>Bawana_Spot!S51</f>
        <v>13.978846439475204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0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191.64</v>
      </c>
      <c r="AB51" s="117">
        <f>-STOA!Q51</f>
        <v>0</v>
      </c>
      <c r="AC51">
        <f t="shared" si="0"/>
        <v>2.7978088571317103</v>
      </c>
      <c r="AD51">
        <f t="shared" si="1"/>
        <v>315.13501581692628</v>
      </c>
      <c r="AE51">
        <f>'IDT-1'!E51</f>
        <v>0</v>
      </c>
      <c r="AF51" s="26"/>
      <c r="AG51">
        <f t="shared" si="2"/>
        <v>315.13501581692628</v>
      </c>
      <c r="AI51" s="75">
        <f>PXIL!K51</f>
        <v>0</v>
      </c>
      <c r="AJ51" s="75">
        <f>PXIL!Q51</f>
        <v>0</v>
      </c>
      <c r="AK51" s="75">
        <f>RTM_IEX!K51</f>
        <v>0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0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1.8536903483197791</v>
      </c>
      <c r="F52">
        <f>GT_Spot!S52</f>
        <v>0</v>
      </c>
      <c r="G52">
        <f>PPCL_NG!S52</f>
        <v>39.39</v>
      </c>
      <c r="H52">
        <f>PPCL_Spot!S52</f>
        <v>40</v>
      </c>
      <c r="I52">
        <f>Bawana_NG!S52</f>
        <v>31.04</v>
      </c>
      <c r="J52">
        <f>Bawana_RLNG!S52</f>
        <v>0</v>
      </c>
      <c r="K52">
        <f>Bawana_Spot!S52</f>
        <v>13.978846439475204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0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191.64</v>
      </c>
      <c r="AB52" s="117">
        <f>-STOA!Q52</f>
        <v>0</v>
      </c>
      <c r="AC52">
        <f t="shared" si="0"/>
        <v>2.7975423237325954</v>
      </c>
      <c r="AD52">
        <f t="shared" si="1"/>
        <v>315.10499446406232</v>
      </c>
      <c r="AE52">
        <f>'IDT-1'!E52</f>
        <v>0</v>
      </c>
      <c r="AF52" s="26"/>
      <c r="AG52">
        <f t="shared" si="2"/>
        <v>315.10499446406232</v>
      </c>
      <c r="AI52" s="75">
        <f>PXIL!K52</f>
        <v>0</v>
      </c>
      <c r="AJ52" s="75">
        <f>PXIL!Q52</f>
        <v>0</v>
      </c>
      <c r="AK52" s="75">
        <f>RTM_IEX!K52</f>
        <v>0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0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1.8536903483197791</v>
      </c>
      <c r="F53">
        <f>GT_Spot!S53</f>
        <v>0</v>
      </c>
      <c r="G53">
        <f>PPCL_NG!S53</f>
        <v>39.39</v>
      </c>
      <c r="H53">
        <f>PPCL_Spot!S53</f>
        <v>40</v>
      </c>
      <c r="I53">
        <f>Bawana_NG!S53</f>
        <v>31.04</v>
      </c>
      <c r="J53">
        <f>Bawana_RLNG!S53</f>
        <v>0</v>
      </c>
      <c r="K53">
        <f>Bawana_Spot!S53</f>
        <v>13.978846439475204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0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191.64</v>
      </c>
      <c r="AB53" s="117">
        <f>-STOA!Q53</f>
        <v>0</v>
      </c>
      <c r="AC53">
        <f t="shared" si="0"/>
        <v>2.7975423237325954</v>
      </c>
      <c r="AD53">
        <f t="shared" si="1"/>
        <v>315.10499446406232</v>
      </c>
      <c r="AE53">
        <f>'IDT-1'!E53</f>
        <v>0</v>
      </c>
      <c r="AF53" s="26"/>
      <c r="AG53">
        <f t="shared" si="2"/>
        <v>315.10499446406232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1.8536903483197791</v>
      </c>
      <c r="F54">
        <f>GT_Spot!S54</f>
        <v>0</v>
      </c>
      <c r="G54">
        <f>PPCL_NG!S54</f>
        <v>39.39</v>
      </c>
      <c r="H54">
        <f>PPCL_Spot!S54</f>
        <v>40</v>
      </c>
      <c r="I54">
        <f>Bawana_NG!S54</f>
        <v>31.04</v>
      </c>
      <c r="J54">
        <f>Bawana_RLNG!S54</f>
        <v>0</v>
      </c>
      <c r="K54">
        <f>Bawana_Spot!S54</f>
        <v>13.978846439475204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0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191.64</v>
      </c>
      <c r="AB54" s="117">
        <f>-STOA!Q54</f>
        <v>0</v>
      </c>
      <c r="AC54">
        <f t="shared" si="0"/>
        <v>2.7975423237325954</v>
      </c>
      <c r="AD54">
        <f t="shared" si="1"/>
        <v>315.10499446406232</v>
      </c>
      <c r="AE54">
        <f>'IDT-1'!E54</f>
        <v>0</v>
      </c>
      <c r="AF54" s="26"/>
      <c r="AG54">
        <f t="shared" si="2"/>
        <v>315.10499446406232</v>
      </c>
      <c r="AI54" s="75">
        <f>PXIL!K54</f>
        <v>0</v>
      </c>
      <c r="AJ54" s="75">
        <f>PXIL!Q54</f>
        <v>0</v>
      </c>
      <c r="AK54" s="75">
        <f>RTM_IEX!K54</f>
        <v>0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0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1.8536903483197791</v>
      </c>
      <c r="F55">
        <f>GT_Spot!S55</f>
        <v>0</v>
      </c>
      <c r="G55">
        <f>PPCL_NG!S55</f>
        <v>39.39</v>
      </c>
      <c r="H55">
        <f>PPCL_Spot!S55</f>
        <v>40</v>
      </c>
      <c r="I55">
        <f>Bawana_NG!S55</f>
        <v>31.04</v>
      </c>
      <c r="J55">
        <f>Bawana_RLNG!S55</f>
        <v>0</v>
      </c>
      <c r="K55">
        <f>Bawana_Spot!S55</f>
        <v>13.978846439475204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0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191.64</v>
      </c>
      <c r="AB55" s="117">
        <f>-STOA!Q55</f>
        <v>0</v>
      </c>
      <c r="AC55">
        <f t="shared" si="0"/>
        <v>2.7975423237325954</v>
      </c>
      <c r="AD55">
        <f t="shared" si="1"/>
        <v>315.10499446406232</v>
      </c>
      <c r="AE55">
        <f>'IDT-1'!E55</f>
        <v>0</v>
      </c>
      <c r="AF55" s="26"/>
      <c r="AG55">
        <f t="shared" si="2"/>
        <v>315.10499446406232</v>
      </c>
      <c r="AI55" s="75">
        <f>PXIL!K55</f>
        <v>0</v>
      </c>
      <c r="AJ55" s="75">
        <f>PXIL!Q55</f>
        <v>0</v>
      </c>
      <c r="AK55" s="75">
        <f>RTM_IEX!K55</f>
        <v>0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0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1.8536903483197791</v>
      </c>
      <c r="F56">
        <f>GT_Spot!S56</f>
        <v>0</v>
      </c>
      <c r="G56">
        <f>PPCL_NG!S56</f>
        <v>39.39</v>
      </c>
      <c r="H56">
        <f>PPCL_Spot!S56</f>
        <v>40</v>
      </c>
      <c r="I56">
        <f>Bawana_NG!S56</f>
        <v>31.04</v>
      </c>
      <c r="J56">
        <f>Bawana_RLNG!S56</f>
        <v>0</v>
      </c>
      <c r="K56">
        <f>Bawana_Spot!S56</f>
        <v>13.978846439475204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0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191.64</v>
      </c>
      <c r="AB56" s="117">
        <f>-STOA!Q56</f>
        <v>0</v>
      </c>
      <c r="AC56">
        <f t="shared" si="0"/>
        <v>2.7975423237325954</v>
      </c>
      <c r="AD56">
        <f t="shared" si="1"/>
        <v>315.10499446406232</v>
      </c>
      <c r="AE56">
        <f>'IDT-1'!E56</f>
        <v>0</v>
      </c>
      <c r="AF56" s="26"/>
      <c r="AG56">
        <f t="shared" si="2"/>
        <v>315.10499446406232</v>
      </c>
      <c r="AI56" s="75">
        <f>PXIL!K56</f>
        <v>0</v>
      </c>
      <c r="AJ56" s="75">
        <f>PXIL!Q56</f>
        <v>0</v>
      </c>
      <c r="AK56" s="75">
        <f>RTM_IEX!K56</f>
        <v>0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0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1.8536903483197791</v>
      </c>
      <c r="F57">
        <f>GT_Spot!S57</f>
        <v>0</v>
      </c>
      <c r="G57">
        <f>PPCL_NG!S57</f>
        <v>39.39</v>
      </c>
      <c r="H57">
        <f>PPCL_Spot!S57</f>
        <v>40</v>
      </c>
      <c r="I57">
        <f>Bawana_NG!S57</f>
        <v>31.04</v>
      </c>
      <c r="J57">
        <f>Bawana_RLNG!S57</f>
        <v>0</v>
      </c>
      <c r="K57">
        <f>Bawana_Spot!S57</f>
        <v>13.978846439475204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0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191.64</v>
      </c>
      <c r="AB57" s="117">
        <f>-STOA!Q57</f>
        <v>0</v>
      </c>
      <c r="AC57">
        <f t="shared" si="0"/>
        <v>2.7975423237325954</v>
      </c>
      <c r="AD57">
        <f t="shared" si="1"/>
        <v>315.10499446406232</v>
      </c>
      <c r="AE57">
        <f>'IDT-1'!E57</f>
        <v>0</v>
      </c>
      <c r="AF57" s="26"/>
      <c r="AG57">
        <f t="shared" si="2"/>
        <v>315.10499446406232</v>
      </c>
      <c r="AI57" s="75">
        <f>PXIL!K57</f>
        <v>0</v>
      </c>
      <c r="AJ57" s="75">
        <f>PXIL!Q57</f>
        <v>0</v>
      </c>
      <c r="AK57" s="75">
        <f>RTM_IEX!K57</f>
        <v>0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0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1.8536903483197791</v>
      </c>
      <c r="F58">
        <f>GT_Spot!S58</f>
        <v>0</v>
      </c>
      <c r="G58">
        <f>PPCL_NG!S58</f>
        <v>39.39</v>
      </c>
      <c r="H58">
        <f>PPCL_Spot!S58</f>
        <v>40</v>
      </c>
      <c r="I58">
        <f>Bawana_NG!S58</f>
        <v>31.04</v>
      </c>
      <c r="J58">
        <f>Bawana_RLNG!S58</f>
        <v>0</v>
      </c>
      <c r="K58">
        <f>Bawana_Spot!S58</f>
        <v>13.978846439475204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0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191.64</v>
      </c>
      <c r="AB58" s="117">
        <f>-STOA!Q58</f>
        <v>0</v>
      </c>
      <c r="AC58">
        <f t="shared" si="0"/>
        <v>2.7975423237325954</v>
      </c>
      <c r="AD58">
        <f t="shared" si="1"/>
        <v>315.10499446406232</v>
      </c>
      <c r="AE58">
        <f>'IDT-1'!E58</f>
        <v>0</v>
      </c>
      <c r="AF58" s="26"/>
      <c r="AG58">
        <f t="shared" si="2"/>
        <v>315.10499446406232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1.8536903483197791</v>
      </c>
      <c r="F59">
        <f>GT_Spot!S59</f>
        <v>0</v>
      </c>
      <c r="G59">
        <f>PPCL_NG!S59</f>
        <v>39.39</v>
      </c>
      <c r="H59">
        <f>PPCL_Spot!S59</f>
        <v>40</v>
      </c>
      <c r="I59">
        <f>Bawana_NG!S59</f>
        <v>31.04</v>
      </c>
      <c r="J59">
        <f>Bawana_RLNG!S59</f>
        <v>0</v>
      </c>
      <c r="K59">
        <f>Bawana_Spot!S59</f>
        <v>13.978846439475204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0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191.64</v>
      </c>
      <c r="AB59" s="117">
        <f>-STOA!Q59</f>
        <v>0</v>
      </c>
      <c r="AC59">
        <f t="shared" si="0"/>
        <v>2.7975423237325954</v>
      </c>
      <c r="AD59">
        <f t="shared" si="1"/>
        <v>315.10499446406232</v>
      </c>
      <c r="AE59">
        <f>'IDT-1'!E59</f>
        <v>0</v>
      </c>
      <c r="AF59" s="26"/>
      <c r="AG59">
        <f t="shared" si="2"/>
        <v>315.10499446406232</v>
      </c>
      <c r="AI59" s="75">
        <f>PXIL!K59</f>
        <v>0</v>
      </c>
      <c r="AJ59" s="75">
        <f>PXIL!Q59</f>
        <v>0</v>
      </c>
      <c r="AK59" s="75">
        <f>RTM_IEX!K59</f>
        <v>0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0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1.8536903483197791</v>
      </c>
      <c r="F60">
        <f>GT_Spot!S60</f>
        <v>0</v>
      </c>
      <c r="G60">
        <f>PPCL_NG!S60</f>
        <v>39.39</v>
      </c>
      <c r="H60">
        <f>PPCL_Spot!S60</f>
        <v>40</v>
      </c>
      <c r="I60">
        <f>Bawana_NG!S60</f>
        <v>31.04</v>
      </c>
      <c r="J60">
        <f>Bawana_RLNG!S60</f>
        <v>0</v>
      </c>
      <c r="K60">
        <f>Bawana_Spot!S60</f>
        <v>13.978846439475204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0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191.64</v>
      </c>
      <c r="AB60" s="117">
        <f>-STOA!Q60</f>
        <v>0</v>
      </c>
      <c r="AC60">
        <f t="shared" si="0"/>
        <v>2.7975423237325954</v>
      </c>
      <c r="AD60">
        <f t="shared" si="1"/>
        <v>315.10499446406232</v>
      </c>
      <c r="AE60">
        <f>'IDT-1'!E60</f>
        <v>0</v>
      </c>
      <c r="AF60" s="26"/>
      <c r="AG60">
        <f t="shared" si="2"/>
        <v>315.10499446406232</v>
      </c>
      <c r="AI60" s="75">
        <f>PXIL!K60</f>
        <v>0</v>
      </c>
      <c r="AJ60" s="75">
        <f>PXIL!Q60</f>
        <v>0</v>
      </c>
      <c r="AK60" s="75">
        <f>RTM_IEX!K60</f>
        <v>0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0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1.8536903483197791</v>
      </c>
      <c r="F61">
        <f>GT_Spot!S61</f>
        <v>0</v>
      </c>
      <c r="G61">
        <f>PPCL_NG!S61</f>
        <v>39.39</v>
      </c>
      <c r="H61">
        <f>PPCL_Spot!S61</f>
        <v>40</v>
      </c>
      <c r="I61">
        <f>Bawana_NG!S61</f>
        <v>31.04</v>
      </c>
      <c r="J61">
        <f>Bawana_RLNG!S61</f>
        <v>0</v>
      </c>
      <c r="K61">
        <f>Bawana_Spot!S61</f>
        <v>13.978846439475204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0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191.64</v>
      </c>
      <c r="AB61" s="117">
        <f>-STOA!Q61</f>
        <v>0</v>
      </c>
      <c r="AC61">
        <f t="shared" si="0"/>
        <v>3.3746206126752911</v>
      </c>
      <c r="AD61">
        <f t="shared" si="1"/>
        <v>249.52791617511963</v>
      </c>
      <c r="AE61">
        <f>'IDT-1'!E61</f>
        <v>0</v>
      </c>
      <c r="AF61" s="26"/>
      <c r="AG61">
        <f t="shared" si="2"/>
        <v>249.52791617511963</v>
      </c>
      <c r="AI61" s="75">
        <f>PXIL!K61</f>
        <v>0</v>
      </c>
      <c r="AJ61" s="75">
        <f>PXIL!Q61</f>
        <v>0</v>
      </c>
      <c r="AK61" s="75">
        <f>RTM_IEX!K61</f>
        <v>0</v>
      </c>
      <c r="AL61" s="75">
        <f>RTM_IEX!Q61</f>
        <v>-65</v>
      </c>
      <c r="AM61" s="75">
        <f>RTM_PXI!K61</f>
        <v>0</v>
      </c>
      <c r="AN61" s="75">
        <f>RTM_PXI!Q61</f>
        <v>0</v>
      </c>
      <c r="AO61" s="192">
        <f>GDAM_IEX!K61</f>
        <v>0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1.8536903483197791</v>
      </c>
      <c r="F62">
        <f>GT_Spot!S62</f>
        <v>0</v>
      </c>
      <c r="G62">
        <f>PPCL_NG!S62</f>
        <v>39.39</v>
      </c>
      <c r="H62">
        <f>PPCL_Spot!S62</f>
        <v>40</v>
      </c>
      <c r="I62">
        <f>Bawana_NG!S62</f>
        <v>31.04</v>
      </c>
      <c r="J62">
        <f>Bawana_RLNG!S62</f>
        <v>0</v>
      </c>
      <c r="K62">
        <f>Bawana_Spot!S62</f>
        <v>13.978846439475204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0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191.64</v>
      </c>
      <c r="AB62" s="117">
        <f>-STOA!Q62</f>
        <v>0</v>
      </c>
      <c r="AC62">
        <f t="shared" si="0"/>
        <v>2.7975423237325954</v>
      </c>
      <c r="AD62">
        <f t="shared" si="1"/>
        <v>315.10499446406232</v>
      </c>
      <c r="AE62">
        <f>'IDT-1'!E62</f>
        <v>0</v>
      </c>
      <c r="AF62" s="26"/>
      <c r="AG62">
        <f t="shared" si="2"/>
        <v>315.10499446406232</v>
      </c>
      <c r="AI62" s="75">
        <f>PXIL!K62</f>
        <v>0</v>
      </c>
      <c r="AJ62" s="75">
        <f>PXIL!Q62</f>
        <v>0</v>
      </c>
      <c r="AK62" s="75">
        <f>RTM_IEX!K62</f>
        <v>0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0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1.8536903483197791</v>
      </c>
      <c r="F63">
        <f>GT_Spot!S63</f>
        <v>0</v>
      </c>
      <c r="G63">
        <f>PPCL_NG!S63</f>
        <v>39.39</v>
      </c>
      <c r="H63">
        <f>PPCL_Spot!S63</f>
        <v>40</v>
      </c>
      <c r="I63">
        <f>Bawana_NG!S63</f>
        <v>31.04</v>
      </c>
      <c r="J63">
        <f>Bawana_RLNG!S63</f>
        <v>0</v>
      </c>
      <c r="K63">
        <f>Bawana_Spot!S63</f>
        <v>3.35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0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191.64</v>
      </c>
      <c r="AB63" s="117">
        <f>-STOA!Q63</f>
        <v>0</v>
      </c>
      <c r="AC63">
        <f t="shared" si="0"/>
        <v>2.7040084750652138</v>
      </c>
      <c r="AD63">
        <f t="shared" si="1"/>
        <v>304.56968187325452</v>
      </c>
      <c r="AE63">
        <f>'IDT-1'!E63</f>
        <v>0</v>
      </c>
      <c r="AF63" s="26"/>
      <c r="AG63">
        <f t="shared" si="2"/>
        <v>304.56968187325452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1.8536903483197791</v>
      </c>
      <c r="F64">
        <f>GT_Spot!S64</f>
        <v>0</v>
      </c>
      <c r="G64">
        <f>PPCL_NG!S64</f>
        <v>39.39</v>
      </c>
      <c r="H64">
        <f>PPCL_Spot!S64</f>
        <v>40</v>
      </c>
      <c r="I64">
        <f>Bawana_NG!S64</f>
        <v>31.04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0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191.64</v>
      </c>
      <c r="AB64" s="117">
        <f>-STOA!Q64</f>
        <v>0</v>
      </c>
      <c r="AC64">
        <f t="shared" si="0"/>
        <v>2.6745284750652139</v>
      </c>
      <c r="AD64">
        <f t="shared" si="1"/>
        <v>301.24916187325454</v>
      </c>
      <c r="AE64">
        <f>'IDT-1'!E64</f>
        <v>0</v>
      </c>
      <c r="AF64" s="26"/>
      <c r="AG64">
        <f t="shared" si="2"/>
        <v>301.24916187325454</v>
      </c>
      <c r="AI64" s="75">
        <f>PXIL!K64</f>
        <v>0</v>
      </c>
      <c r="AJ64" s="75">
        <f>PXIL!Q64</f>
        <v>0</v>
      </c>
      <c r="AK64" s="75">
        <f>RTM_IEX!K64</f>
        <v>0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0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1.8536903483197791</v>
      </c>
      <c r="F65">
        <f>GT_Spot!S65</f>
        <v>0</v>
      </c>
      <c r="G65">
        <f>PPCL_NG!S65</f>
        <v>39.39</v>
      </c>
      <c r="H65">
        <f>PPCL_Spot!S65</f>
        <v>40</v>
      </c>
      <c r="I65">
        <f>Bawana_NG!S65</f>
        <v>31.04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0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191.64</v>
      </c>
      <c r="AB65" s="117">
        <f>-STOA!Q65</f>
        <v>0</v>
      </c>
      <c r="AC65">
        <f t="shared" si="0"/>
        <v>2.6745284750652139</v>
      </c>
      <c r="AD65">
        <f t="shared" si="1"/>
        <v>301.24916187325454</v>
      </c>
      <c r="AE65">
        <f>'IDT-1'!E65</f>
        <v>0</v>
      </c>
      <c r="AF65" s="26"/>
      <c r="AG65">
        <f t="shared" si="2"/>
        <v>301.24916187325454</v>
      </c>
      <c r="AI65" s="75">
        <f>PXIL!K65</f>
        <v>0</v>
      </c>
      <c r="AJ65" s="75">
        <f>PXIL!Q65</f>
        <v>0</v>
      </c>
      <c r="AK65" s="75">
        <f>RTM_IEX!K65</f>
        <v>0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0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1.8536903483197791</v>
      </c>
      <c r="F66">
        <f>GT_Spot!S66</f>
        <v>0</v>
      </c>
      <c r="G66">
        <f>PPCL_NG!S66</f>
        <v>39.39</v>
      </c>
      <c r="H66">
        <f>PPCL_Spot!S66</f>
        <v>40</v>
      </c>
      <c r="I66">
        <f>Bawana_NG!S66</f>
        <v>31.04</v>
      </c>
      <c r="J66">
        <f>Bawana_RLNG!S66</f>
        <v>0</v>
      </c>
      <c r="K66">
        <f>Bawana_Spot!S66</f>
        <v>3.35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0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177.13</v>
      </c>
      <c r="AB66" s="117">
        <f>-STOA!Q66</f>
        <v>0</v>
      </c>
      <c r="AC66">
        <f t="shared" si="0"/>
        <v>2.5763204750652142</v>
      </c>
      <c r="AD66">
        <f t="shared" si="1"/>
        <v>290.18736987325457</v>
      </c>
      <c r="AE66">
        <f>'IDT-1'!E66</f>
        <v>0</v>
      </c>
      <c r="AF66" s="26"/>
      <c r="AG66">
        <f t="shared" si="2"/>
        <v>290.18736987325457</v>
      </c>
      <c r="AI66" s="75">
        <f>PXIL!K66</f>
        <v>0</v>
      </c>
      <c r="AJ66" s="75">
        <f>PXIL!Q66</f>
        <v>0</v>
      </c>
      <c r="AK66" s="75">
        <f>RTM_IEX!K66</f>
        <v>0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0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1.8536903483197791</v>
      </c>
      <c r="F67">
        <f>GT_Spot!S67</f>
        <v>0</v>
      </c>
      <c r="G67">
        <f>PPCL_NG!S67</f>
        <v>39.39</v>
      </c>
      <c r="H67">
        <f>PPCL_Spot!S67</f>
        <v>40</v>
      </c>
      <c r="I67">
        <f>Bawana_NG!S67</f>
        <v>31.04</v>
      </c>
      <c r="J67">
        <f>Bawana_RLNG!S67</f>
        <v>0</v>
      </c>
      <c r="K67">
        <f>Bawana_Spot!S67</f>
        <v>3.35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0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177.13</v>
      </c>
      <c r="AB67" s="117">
        <f>-STOA!Q67</f>
        <v>0</v>
      </c>
      <c r="AC67">
        <f t="shared" si="0"/>
        <v>2.9758362135640035</v>
      </c>
      <c r="AD67">
        <f t="shared" si="1"/>
        <v>244.78785413475575</v>
      </c>
      <c r="AE67">
        <f>'IDT-1'!E67</f>
        <v>0</v>
      </c>
      <c r="AF67" s="26"/>
      <c r="AG67">
        <f t="shared" si="2"/>
        <v>244.78785413475575</v>
      </c>
      <c r="AI67" s="75">
        <f>PXIL!K67</f>
        <v>0</v>
      </c>
      <c r="AJ67" s="75">
        <f>PXIL!Q67</f>
        <v>0</v>
      </c>
      <c r="AK67" s="75">
        <f>RTM_IEX!K67</f>
        <v>0</v>
      </c>
      <c r="AL67" s="75">
        <f>RTM_IEX!Q67</f>
        <v>-45</v>
      </c>
      <c r="AM67" s="75">
        <f>RTM_PXI!K67</f>
        <v>0</v>
      </c>
      <c r="AN67" s="75">
        <f>RTM_PXI!Q67</f>
        <v>0</v>
      </c>
      <c r="AO67" s="192">
        <f>GDAM_IEX!K67</f>
        <v>0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1.8536903483197791</v>
      </c>
      <c r="F68">
        <f>GT_Spot!S68</f>
        <v>0</v>
      </c>
      <c r="G68">
        <f>PPCL_NG!S68</f>
        <v>39.39</v>
      </c>
      <c r="H68">
        <f>PPCL_Spot!S68</f>
        <v>40</v>
      </c>
      <c r="I68">
        <f>Bawana_NG!S68</f>
        <v>31.04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0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177.13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2.5468404750652138</v>
      </c>
      <c r="AD68">
        <f t="shared" ref="AD68:AD98" si="4">SUM(B68:AB68,AI68:AR68)-AC68</f>
        <v>286.86684987325452</v>
      </c>
      <c r="AE68">
        <f>'IDT-1'!E68</f>
        <v>0</v>
      </c>
      <c r="AF68" s="26"/>
      <c r="AG68">
        <f t="shared" ref="AG68:AG98" si="5">SUM(AD68:AF68)</f>
        <v>286.86684987325452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1.8536903483197791</v>
      </c>
      <c r="F69">
        <f>GT_Spot!S69</f>
        <v>0</v>
      </c>
      <c r="G69">
        <f>PPCL_NG!S69</f>
        <v>39.39</v>
      </c>
      <c r="H69">
        <f>PPCL_Spot!S69</f>
        <v>40</v>
      </c>
      <c r="I69">
        <f>Bawana_NG!S69</f>
        <v>31.04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0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177.13</v>
      </c>
      <c r="AB69" s="117">
        <f>-STOA!Q69</f>
        <v>0</v>
      </c>
      <c r="AC69">
        <f t="shared" si="3"/>
        <v>2.5468404750652138</v>
      </c>
      <c r="AD69">
        <f t="shared" si="4"/>
        <v>286.86684987325452</v>
      </c>
      <c r="AE69">
        <f>'IDT-1'!E69</f>
        <v>0</v>
      </c>
      <c r="AF69" s="26"/>
      <c r="AG69">
        <f t="shared" si="5"/>
        <v>286.86684987325452</v>
      </c>
      <c r="AI69" s="75">
        <f>PXIL!K69</f>
        <v>0</v>
      </c>
      <c r="AJ69" s="75">
        <f>PXIL!Q69</f>
        <v>0</v>
      </c>
      <c r="AK69" s="75">
        <f>RTM_IEX!K69</f>
        <v>0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0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1.8536903483197791</v>
      </c>
      <c r="F70">
        <f>GT_Spot!S70</f>
        <v>0</v>
      </c>
      <c r="G70">
        <f>PPCL_NG!S70</f>
        <v>39.39</v>
      </c>
      <c r="H70">
        <f>PPCL_Spot!S70</f>
        <v>40</v>
      </c>
      <c r="I70">
        <f>Bawana_NG!S70</f>
        <v>31.04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0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162.60999999999999</v>
      </c>
      <c r="AB70" s="117">
        <f>-STOA!Q70</f>
        <v>0</v>
      </c>
      <c r="AC70">
        <f t="shared" si="3"/>
        <v>2.4190644750652139</v>
      </c>
      <c r="AD70">
        <f t="shared" si="4"/>
        <v>272.47462587325452</v>
      </c>
      <c r="AE70">
        <f>'IDT-1'!E70</f>
        <v>0</v>
      </c>
      <c r="AF70" s="26"/>
      <c r="AG70">
        <f t="shared" si="5"/>
        <v>272.47462587325452</v>
      </c>
      <c r="AI70" s="75">
        <f>PXIL!K70</f>
        <v>0</v>
      </c>
      <c r="AJ70" s="75">
        <f>PXIL!Q70</f>
        <v>0</v>
      </c>
      <c r="AK70" s="75">
        <f>RTM_IEX!K70</f>
        <v>0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0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1.8839782345828293</v>
      </c>
      <c r="F71">
        <f>GT_Spot!S71</f>
        <v>0</v>
      </c>
      <c r="G71">
        <f>PPCL_NG!S71</f>
        <v>39.39</v>
      </c>
      <c r="H71">
        <f>PPCL_Spot!S71</f>
        <v>40</v>
      </c>
      <c r="I71">
        <f>Bawana_NG!S71</f>
        <v>31.04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0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162.60999999999999</v>
      </c>
      <c r="AB71" s="117">
        <f>-STOA!Q71</f>
        <v>0</v>
      </c>
      <c r="AC71">
        <f t="shared" si="3"/>
        <v>2.9076280221850714</v>
      </c>
      <c r="AD71">
        <f t="shared" si="4"/>
        <v>217.01635021239775</v>
      </c>
      <c r="AE71">
        <f>'IDT-1'!E71</f>
        <v>0</v>
      </c>
      <c r="AF71" s="26"/>
      <c r="AG71">
        <f t="shared" si="5"/>
        <v>217.01635021239775</v>
      </c>
      <c r="AI71" s="75">
        <f>PXIL!K71</f>
        <v>0</v>
      </c>
      <c r="AJ71" s="75">
        <f>PXIL!Q71</f>
        <v>0</v>
      </c>
      <c r="AK71" s="75">
        <f>RTM_IEX!K71</f>
        <v>0</v>
      </c>
      <c r="AL71" s="75">
        <f>RTM_IEX!Q71</f>
        <v>-55</v>
      </c>
      <c r="AM71" s="75">
        <f>RTM_PXI!K71</f>
        <v>0</v>
      </c>
      <c r="AN71" s="75">
        <f>RTM_PXI!Q71</f>
        <v>0</v>
      </c>
      <c r="AO71" s="192">
        <f>GDAM_IEX!K71</f>
        <v>0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1.8839782345828293</v>
      </c>
      <c r="F72">
        <f>GT_Spot!S72</f>
        <v>0</v>
      </c>
      <c r="G72">
        <f>PPCL_NG!S72</f>
        <v>39.39</v>
      </c>
      <c r="H72">
        <f>PPCL_Spot!S72</f>
        <v>40</v>
      </c>
      <c r="I72">
        <f>Bawana_NG!S72</f>
        <v>31.04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0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143.25</v>
      </c>
      <c r="AB72" s="117">
        <f>-STOA!Q72</f>
        <v>0</v>
      </c>
      <c r="AC72">
        <f t="shared" si="3"/>
        <v>2.2489630084643291</v>
      </c>
      <c r="AD72">
        <f t="shared" si="4"/>
        <v>253.3150152261185</v>
      </c>
      <c r="AE72">
        <f>'IDT-1'!E72</f>
        <v>0</v>
      </c>
      <c r="AF72" s="26"/>
      <c r="AG72">
        <f t="shared" si="5"/>
        <v>253.3150152261185</v>
      </c>
      <c r="AI72" s="75">
        <f>PXIL!K72</f>
        <v>0</v>
      </c>
      <c r="AJ72" s="75">
        <f>PXIL!Q72</f>
        <v>0</v>
      </c>
      <c r="AK72" s="75">
        <f>RTM_IEX!K72</f>
        <v>0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0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1.8839782345828293</v>
      </c>
      <c r="F73">
        <f>GT_Spot!S73</f>
        <v>0</v>
      </c>
      <c r="G73">
        <f>PPCL_NG!S73</f>
        <v>39.39</v>
      </c>
      <c r="H73">
        <f>PPCL_Spot!S73</f>
        <v>40</v>
      </c>
      <c r="I73">
        <f>Bawana_NG!S73</f>
        <v>31.04</v>
      </c>
      <c r="J73">
        <f>Bawana_RLNG!S73</f>
        <v>0</v>
      </c>
      <c r="K73">
        <f>Bawana_Spot!S73</f>
        <v>3.35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0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68.39</v>
      </c>
      <c r="Z73" s="75">
        <f>IEX!Q73</f>
        <v>0</v>
      </c>
      <c r="AA73" s="117">
        <f>STOA!K73</f>
        <v>20.329999999999998</v>
      </c>
      <c r="AB73" s="117">
        <f>-STOA!Q73</f>
        <v>0</v>
      </c>
      <c r="AC73">
        <f t="shared" si="3"/>
        <v>1.8754030084643287</v>
      </c>
      <c r="AD73">
        <f t="shared" si="4"/>
        <v>211.23857522611846</v>
      </c>
      <c r="AE73">
        <f>'IDT-1'!E73</f>
        <v>0</v>
      </c>
      <c r="AF73" s="26"/>
      <c r="AG73">
        <f t="shared" si="5"/>
        <v>211.23857522611846</v>
      </c>
      <c r="AI73" s="75">
        <f>PXIL!K73</f>
        <v>0</v>
      </c>
      <c r="AJ73" s="75">
        <f>PXIL!Q73</f>
        <v>0</v>
      </c>
      <c r="AK73" s="75">
        <f>RTM_IEX!K73</f>
        <v>8.73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1.8839782345828293</v>
      </c>
      <c r="F74">
        <f>GT_Spot!S74</f>
        <v>0</v>
      </c>
      <c r="G74">
        <f>PPCL_NG!S74</f>
        <v>39.39</v>
      </c>
      <c r="H74">
        <f>PPCL_Spot!S74</f>
        <v>40</v>
      </c>
      <c r="I74">
        <f>Bawana_NG!S74</f>
        <v>31.04</v>
      </c>
      <c r="J74">
        <f>Bawana_RLNG!S74</f>
        <v>0</v>
      </c>
      <c r="K74">
        <f>Bawana_Spot!S74</f>
        <v>3.35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0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55.59</v>
      </c>
      <c r="Z74" s="75">
        <f>IEX!Q74</f>
        <v>0</v>
      </c>
      <c r="AA74" s="117">
        <f>STOA!K74</f>
        <v>15.489999999999998</v>
      </c>
      <c r="AB74" s="117">
        <f>-STOA!Q74</f>
        <v>0</v>
      </c>
      <c r="AC74">
        <f t="shared" si="3"/>
        <v>1.8099310084643292</v>
      </c>
      <c r="AD74">
        <f t="shared" si="4"/>
        <v>203.86404722611852</v>
      </c>
      <c r="AE74">
        <f>'IDT-1'!E74</f>
        <v>0</v>
      </c>
      <c r="AF74" s="26"/>
      <c r="AG74">
        <f t="shared" si="5"/>
        <v>203.86404722611852</v>
      </c>
      <c r="AI74" s="75">
        <f>PXIL!K74</f>
        <v>0</v>
      </c>
      <c r="AJ74" s="75">
        <f>PXIL!Q74</f>
        <v>0</v>
      </c>
      <c r="AK74" s="75">
        <f>RTM_IEX!K74</f>
        <v>18.93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0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1.9127326880119133</v>
      </c>
      <c r="F75">
        <f>GT_Spot!S75</f>
        <v>0</v>
      </c>
      <c r="G75">
        <f>PPCL_NG!S75</f>
        <v>39.39</v>
      </c>
      <c r="H75">
        <f>PPCL_Spot!S75</f>
        <v>40</v>
      </c>
      <c r="I75">
        <f>Bawana_NG!S75</f>
        <v>31.04</v>
      </c>
      <c r="J75">
        <f>Bawana_RLNG!S75</f>
        <v>0</v>
      </c>
      <c r="K75">
        <f>Bawana_Spot!S75</f>
        <v>3.35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0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50.07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1.6197520476545049</v>
      </c>
      <c r="AD75">
        <f t="shared" si="4"/>
        <v>182.4429806403574</v>
      </c>
      <c r="AE75">
        <f>'IDT-1'!E75</f>
        <v>0</v>
      </c>
      <c r="AF75" s="26"/>
      <c r="AG75">
        <f t="shared" si="5"/>
        <v>182.4429806403574</v>
      </c>
      <c r="AI75" s="75">
        <f>PXIL!K75</f>
        <v>0</v>
      </c>
      <c r="AJ75" s="75">
        <f>PXIL!Q75</f>
        <v>0</v>
      </c>
      <c r="AK75" s="75">
        <f>RTM_IEX!K75</f>
        <v>18.3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0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1.9127326880119133</v>
      </c>
      <c r="F76">
        <f>GT_Spot!S76</f>
        <v>0</v>
      </c>
      <c r="G76">
        <f>PPCL_NG!S76</f>
        <v>39.39</v>
      </c>
      <c r="H76">
        <f>PPCL_Spot!S76</f>
        <v>40</v>
      </c>
      <c r="I76">
        <f>Bawana_NG!S76</f>
        <v>31.04</v>
      </c>
      <c r="J76">
        <f>Bawana_RLNG!S76</f>
        <v>0</v>
      </c>
      <c r="K76">
        <f>Bawana_Spot!S76</f>
        <v>3.35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0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47.62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1.557448047654505</v>
      </c>
      <c r="AD76">
        <f t="shared" si="4"/>
        <v>175.4252846403574</v>
      </c>
      <c r="AE76">
        <f>'IDT-1'!E76</f>
        <v>0</v>
      </c>
      <c r="AF76" s="26"/>
      <c r="AG76">
        <f t="shared" si="5"/>
        <v>175.4252846403574</v>
      </c>
      <c r="AI76" s="75">
        <f>PXIL!K76</f>
        <v>0</v>
      </c>
      <c r="AJ76" s="75">
        <f>PXIL!Q76</f>
        <v>0</v>
      </c>
      <c r="AK76" s="75">
        <f>RTM_IEX!K76</f>
        <v>13.67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1.9127326880119133</v>
      </c>
      <c r="F77">
        <f>GT_Spot!S77</f>
        <v>0</v>
      </c>
      <c r="G77">
        <f>PPCL_NG!S77</f>
        <v>39.39</v>
      </c>
      <c r="H77">
        <f>PPCL_Spot!S77</f>
        <v>40</v>
      </c>
      <c r="I77">
        <f>Bawana_NG!S77</f>
        <v>31.04</v>
      </c>
      <c r="J77">
        <f>Bawana_RLNG!S77</f>
        <v>0</v>
      </c>
      <c r="K77">
        <f>Bawana_Spot!S77</f>
        <v>3.35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0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38.35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1.3730880476545049</v>
      </c>
      <c r="AD77">
        <f t="shared" si="4"/>
        <v>154.65964464035741</v>
      </c>
      <c r="AE77">
        <f>'IDT-1'!E77</f>
        <v>0</v>
      </c>
      <c r="AF77" s="26"/>
      <c r="AG77">
        <f t="shared" si="5"/>
        <v>154.65964464035741</v>
      </c>
      <c r="AI77" s="75">
        <f>PXIL!K77</f>
        <v>0</v>
      </c>
      <c r="AJ77" s="75">
        <f>PXIL!Q77</f>
        <v>0</v>
      </c>
      <c r="AK77" s="75">
        <f>RTM_IEX!K77</f>
        <v>1.99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1.9127326880119133</v>
      </c>
      <c r="F78">
        <f>GT_Spot!S78</f>
        <v>0</v>
      </c>
      <c r="G78">
        <f>PPCL_NG!S78</f>
        <v>39.39</v>
      </c>
      <c r="H78">
        <f>PPCL_Spot!S78</f>
        <v>40</v>
      </c>
      <c r="I78">
        <f>Bawana_NG!S78</f>
        <v>31.04</v>
      </c>
      <c r="J78">
        <f>Bawana_RLNG!S78</f>
        <v>0</v>
      </c>
      <c r="K78">
        <f>Bawana_Spot!S78</f>
        <v>9.89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0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38.22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1.4738480476545048</v>
      </c>
      <c r="AD78">
        <f t="shared" si="4"/>
        <v>166.00888464035739</v>
      </c>
      <c r="AE78">
        <f>'IDT-1'!E78</f>
        <v>0</v>
      </c>
      <c r="AF78" s="26"/>
      <c r="AG78">
        <f t="shared" si="5"/>
        <v>166.00888464035739</v>
      </c>
      <c r="AI78" s="75">
        <f>PXIL!K78</f>
        <v>0</v>
      </c>
      <c r="AJ78" s="75">
        <f>PXIL!Q78</f>
        <v>0</v>
      </c>
      <c r="AK78" s="75">
        <f>RTM_IEX!K78</f>
        <v>7.03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1.9736111111111108</v>
      </c>
      <c r="F79">
        <f>GT_Spot!S79</f>
        <v>0</v>
      </c>
      <c r="G79">
        <f>PPCL_NG!S79</f>
        <v>39.39</v>
      </c>
      <c r="H79">
        <f>PPCL_Spot!S79</f>
        <v>40</v>
      </c>
      <c r="I79">
        <f>Bawana_NG!S79</f>
        <v>31.04</v>
      </c>
      <c r="J79">
        <f>Bawana_RLNG!S79</f>
        <v>0</v>
      </c>
      <c r="K79">
        <f>Bawana_Spot!S79</f>
        <v>9.89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0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39.58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1.4654957777777777</v>
      </c>
      <c r="AD79">
        <f t="shared" si="4"/>
        <v>165.06811533333331</v>
      </c>
      <c r="AE79">
        <f>'IDT-1'!E79</f>
        <v>0</v>
      </c>
      <c r="AF79" s="26"/>
      <c r="AG79">
        <f t="shared" si="5"/>
        <v>165.06811533333331</v>
      </c>
      <c r="AI79" s="75">
        <f>PXIL!K79</f>
        <v>0</v>
      </c>
      <c r="AJ79" s="75">
        <f>PXIL!Q79</f>
        <v>0</v>
      </c>
      <c r="AK79" s="75">
        <f>RTM_IEX!K79</f>
        <v>4.66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1.9736111111111108</v>
      </c>
      <c r="F80">
        <f>GT_Spot!S80</f>
        <v>0</v>
      </c>
      <c r="G80">
        <f>PPCL_NG!S80</f>
        <v>39.39</v>
      </c>
      <c r="H80">
        <f>PPCL_Spot!S80</f>
        <v>40</v>
      </c>
      <c r="I80">
        <f>Bawana_NG!S80</f>
        <v>31.04</v>
      </c>
      <c r="J80">
        <f>Bawana_RLNG!S80</f>
        <v>0</v>
      </c>
      <c r="K80">
        <f>Bawana_Spot!S80</f>
        <v>9.89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0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38.1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1.4514157777777779</v>
      </c>
      <c r="AD80">
        <f t="shared" si="4"/>
        <v>163.48219533333332</v>
      </c>
      <c r="AE80">
        <f>'IDT-1'!E80</f>
        <v>0</v>
      </c>
      <c r="AF80" s="26"/>
      <c r="AG80">
        <f t="shared" si="5"/>
        <v>163.48219533333332</v>
      </c>
      <c r="AI80" s="75">
        <f>PXIL!K80</f>
        <v>0</v>
      </c>
      <c r="AJ80" s="75">
        <f>PXIL!Q80</f>
        <v>0</v>
      </c>
      <c r="AK80" s="75">
        <f>RTM_IEX!K80</f>
        <v>4.54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1.9736111111111108</v>
      </c>
      <c r="F81">
        <f>GT_Spot!S81</f>
        <v>0</v>
      </c>
      <c r="G81">
        <f>PPCL_NG!S81</f>
        <v>39.39</v>
      </c>
      <c r="H81">
        <f>PPCL_Spot!S81</f>
        <v>40</v>
      </c>
      <c r="I81">
        <f>Bawana_NG!S81</f>
        <v>31.04</v>
      </c>
      <c r="J81">
        <f>Bawana_RLNG!S81</f>
        <v>0</v>
      </c>
      <c r="K81">
        <f>Bawana_Spot!S81</f>
        <v>9.89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0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36.26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1.4352237777777779</v>
      </c>
      <c r="AD81">
        <f t="shared" si="4"/>
        <v>161.65838733333334</v>
      </c>
      <c r="AE81">
        <f>'IDT-1'!E81</f>
        <v>0</v>
      </c>
      <c r="AF81" s="26"/>
      <c r="AG81">
        <f t="shared" si="5"/>
        <v>161.65838733333334</v>
      </c>
      <c r="AI81" s="75">
        <f>PXIL!K81</f>
        <v>0</v>
      </c>
      <c r="AJ81" s="75">
        <f>PXIL!Q81</f>
        <v>0</v>
      </c>
      <c r="AK81" s="75">
        <f>RTM_IEX!K81</f>
        <v>4.54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1.9736111111111108</v>
      </c>
      <c r="F82">
        <f>GT_Spot!S82</f>
        <v>0</v>
      </c>
      <c r="G82">
        <f>PPCL_NG!S82</f>
        <v>39.39</v>
      </c>
      <c r="H82">
        <f>PPCL_Spot!S82</f>
        <v>40</v>
      </c>
      <c r="I82">
        <f>Bawana_NG!S82</f>
        <v>31.04</v>
      </c>
      <c r="J82">
        <f>Bawana_RLNG!S82</f>
        <v>0</v>
      </c>
      <c r="K82">
        <f>Bawana_Spot!S82</f>
        <v>9.89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0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35.25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1.3901677777777777</v>
      </c>
      <c r="AD82">
        <f t="shared" si="4"/>
        <v>156.58344333333332</v>
      </c>
      <c r="AE82">
        <f>'IDT-1'!E82</f>
        <v>0</v>
      </c>
      <c r="AF82" s="26"/>
      <c r="AG82">
        <f t="shared" si="5"/>
        <v>156.58344333333332</v>
      </c>
      <c r="AI82" s="75">
        <f>PXIL!K82</f>
        <v>0</v>
      </c>
      <c r="AJ82" s="75">
        <f>PXIL!Q82</f>
        <v>0</v>
      </c>
      <c r="AK82" s="75">
        <f>RTM_IEX!K82</f>
        <v>0.43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1.9736111111111108</v>
      </c>
      <c r="F83">
        <f>GT_Spot!S83</f>
        <v>0</v>
      </c>
      <c r="G83">
        <f>PPCL_NG!S83</f>
        <v>39.39</v>
      </c>
      <c r="H83">
        <f>PPCL_Spot!S83</f>
        <v>40</v>
      </c>
      <c r="I83">
        <f>Bawana_NG!S83</f>
        <v>31.04</v>
      </c>
      <c r="J83">
        <f>Bawana_RLNG!S83</f>
        <v>0</v>
      </c>
      <c r="K83">
        <f>Bawana_Spot!S83</f>
        <v>20.001431331854288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0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48.4</v>
      </c>
      <c r="AB83" s="117">
        <f>-STOA!Q83</f>
        <v>0</v>
      </c>
      <c r="AC83">
        <f t="shared" si="3"/>
        <v>1.6159003734980957</v>
      </c>
      <c r="AD83">
        <f t="shared" si="4"/>
        <v>182.00914206946729</v>
      </c>
      <c r="AE83">
        <f>'IDT-1'!E83</f>
        <v>0</v>
      </c>
      <c r="AF83" s="26"/>
      <c r="AG83">
        <f t="shared" si="5"/>
        <v>182.00914206946729</v>
      </c>
      <c r="AI83" s="75">
        <f>PXIL!K83</f>
        <v>0</v>
      </c>
      <c r="AJ83" s="75">
        <f>PXIL!Q83</f>
        <v>0</v>
      </c>
      <c r="AK83" s="75">
        <f>RTM_IEX!K83</f>
        <v>2.82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1.9127326880119133</v>
      </c>
      <c r="F84">
        <f>GT_Spot!S84</f>
        <v>0</v>
      </c>
      <c r="G84">
        <f>PPCL_NG!S84</f>
        <v>39.39</v>
      </c>
      <c r="H84">
        <f>PPCL_Spot!S84</f>
        <v>40</v>
      </c>
      <c r="I84">
        <f>Bawana_NG!S84</f>
        <v>31.04</v>
      </c>
      <c r="J84">
        <f>Bawana_RLNG!S84</f>
        <v>0</v>
      </c>
      <c r="K84">
        <f>Bawana_Spot!S84</f>
        <v>20.001431331854288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0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48.4</v>
      </c>
      <c r="AB84" s="117">
        <f>-STOA!Q84</f>
        <v>0</v>
      </c>
      <c r="AC84">
        <f t="shared" si="3"/>
        <v>1.6165086433748228</v>
      </c>
      <c r="AD84">
        <f t="shared" si="4"/>
        <v>182.07765537649138</v>
      </c>
      <c r="AE84">
        <f>'IDT-1'!E84</f>
        <v>0</v>
      </c>
      <c r="AF84" s="26"/>
      <c r="AG84">
        <f t="shared" si="5"/>
        <v>182.07765537649138</v>
      </c>
      <c r="AI84" s="75">
        <f>PXIL!K84</f>
        <v>0</v>
      </c>
      <c r="AJ84" s="75">
        <f>PXIL!Q84</f>
        <v>0</v>
      </c>
      <c r="AK84" s="75">
        <f>RTM_IEX!K84</f>
        <v>2.95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1.9127326880119133</v>
      </c>
      <c r="F85">
        <f>GT_Spot!S85</f>
        <v>0</v>
      </c>
      <c r="G85">
        <f>PPCL_NG!S85</f>
        <v>39.39</v>
      </c>
      <c r="H85">
        <f>PPCL_Spot!S85</f>
        <v>40</v>
      </c>
      <c r="I85">
        <f>Bawana_NG!S85</f>
        <v>31.04</v>
      </c>
      <c r="J85">
        <f>Bawana_RLNG!S85</f>
        <v>0</v>
      </c>
      <c r="K85">
        <f>Bawana_Spot!S85</f>
        <v>20.001431331854288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0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48.4</v>
      </c>
      <c r="AB85" s="117">
        <f>-STOA!Q85</f>
        <v>0</v>
      </c>
      <c r="AC85">
        <f t="shared" si="3"/>
        <v>1.6008446433748229</v>
      </c>
      <c r="AD85">
        <f t="shared" si="4"/>
        <v>180.31331937649139</v>
      </c>
      <c r="AE85">
        <f>'IDT-1'!E85</f>
        <v>0</v>
      </c>
      <c r="AF85" s="26"/>
      <c r="AG85">
        <f t="shared" si="5"/>
        <v>180.31331937649139</v>
      </c>
      <c r="AI85" s="75">
        <f>PXIL!K85</f>
        <v>0</v>
      </c>
      <c r="AJ85" s="75">
        <f>PXIL!Q85</f>
        <v>0</v>
      </c>
      <c r="AK85" s="75">
        <f>RTM_IEX!K85</f>
        <v>1.17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1.9127326880119133</v>
      </c>
      <c r="F86">
        <f>GT_Spot!S86</f>
        <v>0</v>
      </c>
      <c r="G86">
        <f>PPCL_NG!S86</f>
        <v>39.39</v>
      </c>
      <c r="H86">
        <f>PPCL_Spot!S86</f>
        <v>40</v>
      </c>
      <c r="I86">
        <f>Bawana_NG!S86</f>
        <v>31.04</v>
      </c>
      <c r="J86">
        <f>Bawana_RLNG!S86</f>
        <v>0</v>
      </c>
      <c r="K86">
        <f>Bawana_Spot!S86</f>
        <v>9.89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0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48.4</v>
      </c>
      <c r="AB86" s="117">
        <f>-STOA!Q86</f>
        <v>0</v>
      </c>
      <c r="AC86">
        <f t="shared" si="3"/>
        <v>1.501568047654505</v>
      </c>
      <c r="AD86">
        <f t="shared" si="4"/>
        <v>169.13116464035741</v>
      </c>
      <c r="AE86">
        <f>'IDT-1'!E86</f>
        <v>0</v>
      </c>
      <c r="AF86" s="26"/>
      <c r="AG86">
        <f t="shared" si="5"/>
        <v>169.13116464035741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1.9127326880119133</v>
      </c>
      <c r="F87">
        <f>GT_Spot!S87</f>
        <v>0</v>
      </c>
      <c r="G87">
        <f>PPCL_NG!S87</f>
        <v>39.39</v>
      </c>
      <c r="H87">
        <f>PPCL_Spot!S87</f>
        <v>40</v>
      </c>
      <c r="I87">
        <f>Bawana_NG!S87</f>
        <v>31.04</v>
      </c>
      <c r="J87">
        <f>Bawana_RLNG!S87</f>
        <v>0</v>
      </c>
      <c r="K87">
        <f>Bawana_Spot!S87</f>
        <v>9.89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0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48.4</v>
      </c>
      <c r="AB87" s="117">
        <f>-STOA!Q87</f>
        <v>0</v>
      </c>
      <c r="AC87">
        <f t="shared" si="3"/>
        <v>1.5103680476545049</v>
      </c>
      <c r="AD87">
        <f t="shared" si="4"/>
        <v>170.1223646403574</v>
      </c>
      <c r="AE87">
        <f>'IDT-1'!E87</f>
        <v>0</v>
      </c>
      <c r="AF87" s="26"/>
      <c r="AG87">
        <f t="shared" si="5"/>
        <v>170.1223646403574</v>
      </c>
      <c r="AI87" s="75">
        <f>PXIL!K87</f>
        <v>0</v>
      </c>
      <c r="AJ87" s="75">
        <f>PXIL!Q87</f>
        <v>0</v>
      </c>
      <c r="AK87" s="75">
        <f>RTM_IEX!K87</f>
        <v>1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1.9127326880119133</v>
      </c>
      <c r="F88">
        <f>GT_Spot!S88</f>
        <v>0</v>
      </c>
      <c r="G88">
        <f>PPCL_NG!S88</f>
        <v>39.39</v>
      </c>
      <c r="H88">
        <f>PPCL_Spot!S88</f>
        <v>40</v>
      </c>
      <c r="I88">
        <f>Bawana_NG!S88</f>
        <v>31.04</v>
      </c>
      <c r="J88">
        <f>Bawana_RLNG!S88</f>
        <v>0</v>
      </c>
      <c r="K88">
        <f>Bawana_Spot!S88</f>
        <v>9.89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0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48.4</v>
      </c>
      <c r="AB88" s="117">
        <f>-STOA!Q88</f>
        <v>0</v>
      </c>
      <c r="AC88">
        <f t="shared" si="3"/>
        <v>1.509136047654505</v>
      </c>
      <c r="AD88">
        <f t="shared" si="4"/>
        <v>169.98359664035743</v>
      </c>
      <c r="AE88">
        <f>'IDT-1'!E88</f>
        <v>0</v>
      </c>
      <c r="AF88" s="26"/>
      <c r="AG88">
        <f t="shared" si="5"/>
        <v>169.98359664035743</v>
      </c>
      <c r="AI88" s="75">
        <f>PXIL!K88</f>
        <v>0</v>
      </c>
      <c r="AJ88" s="75">
        <f>PXIL!Q88</f>
        <v>0</v>
      </c>
      <c r="AK88" s="75">
        <f>RTM_IEX!K88</f>
        <v>0.86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1.9127326880119133</v>
      </c>
      <c r="F89">
        <f>GT_Spot!S89</f>
        <v>0</v>
      </c>
      <c r="G89">
        <f>PPCL_NG!S89</f>
        <v>39.39</v>
      </c>
      <c r="H89">
        <f>PPCL_Spot!S89</f>
        <v>40</v>
      </c>
      <c r="I89">
        <f>Bawana_NG!S89</f>
        <v>31.04</v>
      </c>
      <c r="J89">
        <f>Bawana_RLNG!S89</f>
        <v>0</v>
      </c>
      <c r="K89">
        <f>Bawana_Spot!S89</f>
        <v>3.35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0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48.4</v>
      </c>
      <c r="AB89" s="117">
        <f>-STOA!Q89</f>
        <v>0</v>
      </c>
      <c r="AC89">
        <f t="shared" si="3"/>
        <v>1.444016047654505</v>
      </c>
      <c r="AD89">
        <f t="shared" si="4"/>
        <v>162.64871664035741</v>
      </c>
      <c r="AE89">
        <f>'IDT-1'!E89</f>
        <v>0</v>
      </c>
      <c r="AF89" s="26"/>
      <c r="AG89">
        <f t="shared" si="5"/>
        <v>162.64871664035741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1.9127326880119133</v>
      </c>
      <c r="F90">
        <f>GT_Spot!S90</f>
        <v>0</v>
      </c>
      <c r="G90">
        <f>PPCL_NG!S90</f>
        <v>39.39</v>
      </c>
      <c r="H90">
        <f>PPCL_Spot!S90</f>
        <v>40</v>
      </c>
      <c r="I90">
        <f>Bawana_NG!S90</f>
        <v>31.04</v>
      </c>
      <c r="J90">
        <f>Bawana_RLNG!S90</f>
        <v>0</v>
      </c>
      <c r="K90">
        <f>Bawana_Spot!S90</f>
        <v>3.3500000000000005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0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48.4</v>
      </c>
      <c r="AB90" s="117">
        <f>-STOA!Q90</f>
        <v>0</v>
      </c>
      <c r="AC90">
        <f t="shared" si="3"/>
        <v>1.444016047654505</v>
      </c>
      <c r="AD90">
        <f t="shared" si="4"/>
        <v>162.64871664035741</v>
      </c>
      <c r="AE90">
        <f>'IDT-1'!E90</f>
        <v>0</v>
      </c>
      <c r="AF90" s="26"/>
      <c r="AG90">
        <f t="shared" si="5"/>
        <v>162.64871664035741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1.9736111111111108</v>
      </c>
      <c r="F91">
        <f>GT_Spot!S91</f>
        <v>0</v>
      </c>
      <c r="G91">
        <f>PPCL_NG!S91</f>
        <v>39.39</v>
      </c>
      <c r="H91">
        <f>PPCL_Spot!S91</f>
        <v>40</v>
      </c>
      <c r="I91">
        <f>Bawana_NG!S91</f>
        <v>31.04</v>
      </c>
      <c r="J91">
        <f>Bawana_RLNG!S91</f>
        <v>0</v>
      </c>
      <c r="K91">
        <f>Bawana_Spot!S91</f>
        <v>3.3500000000000005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0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48.4</v>
      </c>
      <c r="AB91" s="117">
        <f>-STOA!Q91</f>
        <v>0</v>
      </c>
      <c r="AC91">
        <f t="shared" si="3"/>
        <v>1.4445517777777779</v>
      </c>
      <c r="AD91">
        <f t="shared" si="4"/>
        <v>162.70905933333333</v>
      </c>
      <c r="AE91">
        <f>'IDT-1'!E91</f>
        <v>0</v>
      </c>
      <c r="AF91" s="26"/>
      <c r="AG91">
        <f t="shared" si="5"/>
        <v>162.70905933333333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1.9736111111111108</v>
      </c>
      <c r="F92">
        <f>GT_Spot!S92</f>
        <v>0</v>
      </c>
      <c r="G92">
        <f>PPCL_NG!S92</f>
        <v>39.39</v>
      </c>
      <c r="H92">
        <f>PPCL_Spot!S92</f>
        <v>40</v>
      </c>
      <c r="I92">
        <f>Bawana_NG!S92</f>
        <v>31.04</v>
      </c>
      <c r="J92">
        <f>Bawana_RLNG!S92</f>
        <v>0</v>
      </c>
      <c r="K92">
        <f>Bawana_Spot!S92</f>
        <v>3.3500000000000005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0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48.4</v>
      </c>
      <c r="AB92" s="117">
        <f>-STOA!Q92</f>
        <v>0</v>
      </c>
      <c r="AC92">
        <f t="shared" si="3"/>
        <v>1.7108956034436376</v>
      </c>
      <c r="AD92">
        <f t="shared" si="4"/>
        <v>132.44271550766746</v>
      </c>
      <c r="AE92">
        <f>'IDT-1'!E92</f>
        <v>0</v>
      </c>
      <c r="AF92" s="26"/>
      <c r="AG92">
        <f t="shared" si="5"/>
        <v>132.44271550766746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-30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1.7394972551285754</v>
      </c>
      <c r="F93">
        <f>GT_Spot!S93</f>
        <v>0</v>
      </c>
      <c r="G93">
        <f>PPCL_NG!S93</f>
        <v>39.39</v>
      </c>
      <c r="H93">
        <f>PPCL_Spot!S93</f>
        <v>40</v>
      </c>
      <c r="I93">
        <f>Bawana_NG!S93</f>
        <v>31.04</v>
      </c>
      <c r="J93">
        <f>Bawana_RLNG!S93</f>
        <v>0</v>
      </c>
      <c r="K93">
        <f>Bawana_Spot!S93</f>
        <v>3.3500000000000005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0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48.4</v>
      </c>
      <c r="AB93" s="117">
        <f>-STOA!Q93</f>
        <v>0</v>
      </c>
      <c r="AC93">
        <f t="shared" si="3"/>
        <v>1.4424915758451313</v>
      </c>
      <c r="AD93">
        <f t="shared" si="4"/>
        <v>162.47700567928342</v>
      </c>
      <c r="AE93">
        <f>'IDT-1'!E93</f>
        <v>0</v>
      </c>
      <c r="AF93" s="26"/>
      <c r="AG93">
        <f t="shared" si="5"/>
        <v>162.47700567928342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1.7899999999999998</v>
      </c>
      <c r="F94">
        <f>GT_Spot!S94</f>
        <v>0</v>
      </c>
      <c r="G94">
        <f>PPCL_NG!S94</f>
        <v>39.39</v>
      </c>
      <c r="H94">
        <f>PPCL_Spot!S94</f>
        <v>40</v>
      </c>
      <c r="I94">
        <f>Bawana_NG!S94</f>
        <v>31.04</v>
      </c>
      <c r="J94">
        <f>Bawana_RLNG!S94</f>
        <v>0</v>
      </c>
      <c r="K94">
        <f>Bawana_Spot!S94</f>
        <v>3.3500000000000005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0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48.4</v>
      </c>
      <c r="AB94" s="117">
        <f>-STOA!Q94</f>
        <v>0</v>
      </c>
      <c r="AC94">
        <f t="shared" si="3"/>
        <v>1.442936</v>
      </c>
      <c r="AD94">
        <f t="shared" si="4"/>
        <v>162.527064</v>
      </c>
      <c r="AE94">
        <f>'IDT-1'!E94</f>
        <v>0</v>
      </c>
      <c r="AF94" s="26"/>
      <c r="AG94">
        <f t="shared" si="5"/>
        <v>162.527064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1.7899999999999998</v>
      </c>
      <c r="F95">
        <f>GT_Spot!S95</f>
        <v>0</v>
      </c>
      <c r="G95">
        <f>PPCL_NG!S95</f>
        <v>39.39</v>
      </c>
      <c r="H95">
        <f>PPCL_Spot!S95</f>
        <v>40</v>
      </c>
      <c r="I95">
        <f>Bawana_NG!S95</f>
        <v>31.04</v>
      </c>
      <c r="J95">
        <f>Bawana_RLNG!S95</f>
        <v>0</v>
      </c>
      <c r="K95">
        <f>Bawana_Spot!S95</f>
        <v>3.3500000000000005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0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48.4</v>
      </c>
      <c r="AB95" s="117">
        <f>-STOA!Q95</f>
        <v>0</v>
      </c>
      <c r="AC95">
        <f t="shared" si="3"/>
        <v>1.442936</v>
      </c>
      <c r="AD95">
        <f t="shared" si="4"/>
        <v>162.527064</v>
      </c>
      <c r="AE95">
        <f>'IDT-1'!E95</f>
        <v>0</v>
      </c>
      <c r="AF95" s="26"/>
      <c r="AG95">
        <f t="shared" si="5"/>
        <v>162.527064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1.7899999999999998</v>
      </c>
      <c r="F96">
        <f>GT_Spot!S96</f>
        <v>0</v>
      </c>
      <c r="G96">
        <f>PPCL_NG!S96</f>
        <v>39.39</v>
      </c>
      <c r="H96">
        <f>PPCL_Spot!S96</f>
        <v>40</v>
      </c>
      <c r="I96">
        <f>Bawana_NG!S96</f>
        <v>31.04</v>
      </c>
      <c r="J96">
        <f>Bawana_RLNG!S96</f>
        <v>0</v>
      </c>
      <c r="K96">
        <f>Bawana_Spot!S96</f>
        <v>3.3500000000000005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0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48.4</v>
      </c>
      <c r="AB96" s="117">
        <f>-STOA!Q96</f>
        <v>0</v>
      </c>
      <c r="AC96">
        <f t="shared" si="3"/>
        <v>1.7092798256658597</v>
      </c>
      <c r="AD96">
        <f t="shared" si="4"/>
        <v>132.26072017433415</v>
      </c>
      <c r="AE96">
        <f>'IDT-1'!E96</f>
        <v>0</v>
      </c>
      <c r="AF96" s="26"/>
      <c r="AG96">
        <f t="shared" si="5"/>
        <v>132.26072017433415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-30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4">
      <c r="A97" t="s">
        <v>139</v>
      </c>
      <c r="E97">
        <f>GT_NG!S97</f>
        <v>1.7899999999999998</v>
      </c>
      <c r="F97">
        <f>GT_Spot!S97</f>
        <v>0</v>
      </c>
      <c r="G97">
        <f>PPCL_NG!S97</f>
        <v>39.39</v>
      </c>
      <c r="H97">
        <f>PPCL_Spot!S97</f>
        <v>40</v>
      </c>
      <c r="I97">
        <f>Bawana_NG!S97</f>
        <v>31.04</v>
      </c>
      <c r="J97">
        <f>Bawana_RLNG!S97</f>
        <v>0</v>
      </c>
      <c r="K97">
        <f>Bawana_Spot!S97</f>
        <v>3.3500000000000005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0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48.4</v>
      </c>
      <c r="AB97" s="117">
        <f>-STOA!Q97</f>
        <v>0</v>
      </c>
      <c r="AC97">
        <f t="shared" si="3"/>
        <v>1.442936</v>
      </c>
      <c r="AD97">
        <f t="shared" si="4"/>
        <v>162.527064</v>
      </c>
      <c r="AE97">
        <f>'IDT-1'!E97</f>
        <v>0</v>
      </c>
      <c r="AF97" s="26"/>
      <c r="AG97">
        <f t="shared" si="5"/>
        <v>162.527064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4">
      <c r="A98" t="s">
        <v>140</v>
      </c>
      <c r="E98">
        <f>GT_NG!S98</f>
        <v>1.7899999999999998</v>
      </c>
      <c r="F98">
        <f>GT_Spot!S98</f>
        <v>0</v>
      </c>
      <c r="G98">
        <f>PPCL_NG!S98</f>
        <v>39.39</v>
      </c>
      <c r="H98">
        <f>PPCL_Spot!S98</f>
        <v>40</v>
      </c>
      <c r="I98">
        <f>Bawana_NG!S98</f>
        <v>31.04</v>
      </c>
      <c r="J98">
        <f>Bawana_RLNG!S98</f>
        <v>0</v>
      </c>
      <c r="K98">
        <f>Bawana_Spot!S98</f>
        <v>3.3500000000000005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0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48.4</v>
      </c>
      <c r="AB98" s="117">
        <f>-STOA!Q98</f>
        <v>0</v>
      </c>
      <c r="AC98">
        <f t="shared" si="3"/>
        <v>1.442936</v>
      </c>
      <c r="AD98">
        <f t="shared" si="4"/>
        <v>162.527064</v>
      </c>
      <c r="AE98">
        <f>'IDT-1'!E98</f>
        <v>0</v>
      </c>
      <c r="AF98" s="26"/>
      <c r="AG98">
        <f t="shared" si="5"/>
        <v>162.527064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4">
      <c r="A99" t="s">
        <v>141</v>
      </c>
      <c r="E99">
        <f t="shared" ref="E99:AR99" si="6">SUM(E3:E98)/4000</f>
        <v>4.6816095546391802E-2</v>
      </c>
      <c r="F99">
        <f t="shared" si="6"/>
        <v>0</v>
      </c>
      <c r="G99">
        <f t="shared" si="6"/>
        <v>0.9453599999999992</v>
      </c>
      <c r="H99">
        <f t="shared" si="6"/>
        <v>0.96</v>
      </c>
      <c r="I99">
        <f t="shared" si="6"/>
        <v>0.74494999999999933</v>
      </c>
      <c r="J99">
        <f t="shared" si="6"/>
        <v>0</v>
      </c>
      <c r="K99">
        <f t="shared" si="6"/>
        <v>0.13932895925679162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0.25705500000000009</v>
      </c>
      <c r="Z99" s="75">
        <f t="shared" si="6"/>
        <v>0</v>
      </c>
      <c r="AA99" s="117">
        <f t="shared" si="6"/>
        <v>1.6885249999999983</v>
      </c>
      <c r="AB99" s="117">
        <f t="shared" si="6"/>
        <v>0</v>
      </c>
      <c r="AC99">
        <f t="shared" si="6"/>
        <v>4.3060308640460135E-2</v>
      </c>
      <c r="AD99">
        <f t="shared" si="6"/>
        <v>4.6743797461627237</v>
      </c>
      <c r="AE99">
        <f t="shared" si="6"/>
        <v>0</v>
      </c>
      <c r="AG99">
        <f t="shared" si="6"/>
        <v>4.6743797461627237</v>
      </c>
      <c r="AI99">
        <f t="shared" si="6"/>
        <v>0</v>
      </c>
      <c r="AJ99">
        <f t="shared" si="6"/>
        <v>0</v>
      </c>
      <c r="AK99">
        <f t="shared" si="6"/>
        <v>2.2905000000000005E-2</v>
      </c>
      <c r="AL99">
        <f t="shared" si="6"/>
        <v>-8.7499999999999994E-2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44663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196</v>
      </c>
      <c r="K1" s="211" t="s">
        <v>300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7.88</v>
      </c>
      <c r="H3">
        <f>PPCL_Spot!R3</f>
        <v>6.07</v>
      </c>
      <c r="I3">
        <f>Bawana_NG!R3</f>
        <v>5.82</v>
      </c>
      <c r="J3">
        <f>Bawana_RLNG!R3</f>
        <v>0</v>
      </c>
      <c r="K3">
        <f>Bawana_Spot!R3</f>
        <v>1.94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4.84</v>
      </c>
      <c r="AB3" s="117">
        <f>-STOA!R3</f>
        <v>0</v>
      </c>
      <c r="AC3">
        <f>SUMIF(B3:AB3,"&gt;0")*$AC$2-SUMIF(B3:AB3,"&lt;0")*($AC$2/(1-$AC$2))+SUMIF(AI3:AR3,"&gt;0")*$AC$2-SUMIF(AI3:AR3,"&lt;0")*($AC$2/(1-$AC$2))</f>
        <v>0.23364000000000001</v>
      </c>
      <c r="AD3">
        <f>SUM(B3:AB3,AI3:AR3)-AC3</f>
        <v>26.31636</v>
      </c>
      <c r="AE3">
        <f>'IDT-1'!D3</f>
        <v>0</v>
      </c>
      <c r="AF3" s="26"/>
      <c r="AG3">
        <f>SUM(AD3:AF3)</f>
        <v>26.31636</v>
      </c>
      <c r="AI3" s="75">
        <f>PXIL!L3</f>
        <v>0</v>
      </c>
      <c r="AJ3" s="75">
        <f>PXIL!R3</f>
        <v>0</v>
      </c>
      <c r="AK3" s="75">
        <f>RTM_IEX!L3</f>
        <v>0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7.88</v>
      </c>
      <c r="H4">
        <f>PPCL_Spot!R4</f>
        <v>6.07</v>
      </c>
      <c r="I4">
        <f>Bawana_NG!R4</f>
        <v>5.82</v>
      </c>
      <c r="J4">
        <f>Bawana_RLNG!R4</f>
        <v>0</v>
      </c>
      <c r="K4">
        <f>Bawana_Spot!R4</f>
        <v>1.9899313816764939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4.84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0.23407939615875317</v>
      </c>
      <c r="AD4">
        <f t="shared" ref="AD4:AD67" si="1">SUM(B4:AB4,AI4:AR4)-AC4</f>
        <v>26.365851985517743</v>
      </c>
      <c r="AE4">
        <f>'IDT-1'!D4</f>
        <v>0</v>
      </c>
      <c r="AF4" s="26"/>
      <c r="AG4">
        <f t="shared" ref="AG4:AG67" si="2">SUM(AD4:AF4)</f>
        <v>26.365851985517743</v>
      </c>
      <c r="AI4" s="75">
        <f>PXIL!L4</f>
        <v>0</v>
      </c>
      <c r="AJ4" s="75">
        <f>PXIL!R4</f>
        <v>0</v>
      </c>
      <c r="AK4" s="75">
        <f>RTM_IEX!L4</f>
        <v>0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7.88</v>
      </c>
      <c r="H5">
        <f>PPCL_Spot!R5</f>
        <v>6.07</v>
      </c>
      <c r="I5">
        <f>Bawana_NG!R5</f>
        <v>5.82</v>
      </c>
      <c r="J5">
        <f>Bawana_RLNG!R5</f>
        <v>0</v>
      </c>
      <c r="K5">
        <f>Bawana_Spot!R5</f>
        <v>2.04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4.84</v>
      </c>
      <c r="AB5" s="117">
        <f>-STOA!R5</f>
        <v>0</v>
      </c>
      <c r="AC5">
        <f t="shared" si="0"/>
        <v>0.23452000000000001</v>
      </c>
      <c r="AD5">
        <f t="shared" si="1"/>
        <v>26.415479999999999</v>
      </c>
      <c r="AE5">
        <f>'IDT-1'!D5</f>
        <v>0</v>
      </c>
      <c r="AF5" s="26"/>
      <c r="AG5">
        <f t="shared" si="2"/>
        <v>26.415479999999999</v>
      </c>
      <c r="AI5" s="75">
        <f>PXIL!L5</f>
        <v>0</v>
      </c>
      <c r="AJ5" s="75">
        <f>PXIL!R5</f>
        <v>0</v>
      </c>
      <c r="AK5" s="75">
        <f>RTM_IEX!L5</f>
        <v>0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7.88</v>
      </c>
      <c r="H6">
        <f>PPCL_Spot!R6</f>
        <v>6.07</v>
      </c>
      <c r="I6">
        <f>Bawana_NG!R6</f>
        <v>5.82</v>
      </c>
      <c r="J6">
        <f>Bawana_RLNG!R6</f>
        <v>0</v>
      </c>
      <c r="K6">
        <f>Bawana_Spot!R6</f>
        <v>2.57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4.84</v>
      </c>
      <c r="AB6" s="117">
        <f>-STOA!R6</f>
        <v>0</v>
      </c>
      <c r="AC6">
        <f t="shared" si="0"/>
        <v>0.23918400000000001</v>
      </c>
      <c r="AD6">
        <f t="shared" si="1"/>
        <v>26.940815999999998</v>
      </c>
      <c r="AE6">
        <f>'IDT-1'!D6</f>
        <v>0</v>
      </c>
      <c r="AF6" s="26"/>
      <c r="AG6">
        <f t="shared" si="2"/>
        <v>26.940815999999998</v>
      </c>
      <c r="AI6" s="75">
        <f>PXIL!L6</f>
        <v>0</v>
      </c>
      <c r="AJ6" s="75">
        <f>PXIL!R6</f>
        <v>0</v>
      </c>
      <c r="AK6" s="75">
        <f>RTM_IEX!L6</f>
        <v>0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7.88</v>
      </c>
      <c r="H7">
        <f>PPCL_Spot!R7</f>
        <v>7</v>
      </c>
      <c r="I7">
        <f>Bawana_NG!R7</f>
        <v>5.82</v>
      </c>
      <c r="J7">
        <f>Bawana_RLNG!R7</f>
        <v>0</v>
      </c>
      <c r="K7">
        <f>Bawana_Spot!R7</f>
        <v>2.4199165546015653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4.84</v>
      </c>
      <c r="AB7" s="117">
        <f>-STOA!R7</f>
        <v>0</v>
      </c>
      <c r="AC7">
        <f t="shared" si="0"/>
        <v>0.24604726568049379</v>
      </c>
      <c r="AD7">
        <f t="shared" si="1"/>
        <v>27.713869288921071</v>
      </c>
      <c r="AE7">
        <f>'IDT-1'!D7</f>
        <v>0</v>
      </c>
      <c r="AF7" s="26"/>
      <c r="AG7">
        <f t="shared" si="2"/>
        <v>27.713869288921071</v>
      </c>
      <c r="AI7" s="75">
        <f>PXIL!L7</f>
        <v>0</v>
      </c>
      <c r="AJ7" s="75">
        <f>PXIL!R7</f>
        <v>0</v>
      </c>
      <c r="AK7" s="75">
        <f>RTM_IEX!L7</f>
        <v>0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7.88</v>
      </c>
      <c r="H8">
        <f>PPCL_Spot!R8</f>
        <v>6.07</v>
      </c>
      <c r="I8">
        <f>Bawana_NG!R8</f>
        <v>5.82</v>
      </c>
      <c r="J8">
        <f>Bawana_RLNG!R8</f>
        <v>0</v>
      </c>
      <c r="K8">
        <f>Bawana_Spot!R8</f>
        <v>2.4199165546015653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4.84</v>
      </c>
      <c r="AB8" s="117">
        <f>-STOA!R8</f>
        <v>0</v>
      </c>
      <c r="AC8">
        <f t="shared" si="0"/>
        <v>0.23786326568049379</v>
      </c>
      <c r="AD8">
        <f t="shared" si="1"/>
        <v>26.792053288921071</v>
      </c>
      <c r="AE8">
        <f>'IDT-1'!D8</f>
        <v>0</v>
      </c>
      <c r="AF8" s="26"/>
      <c r="AG8">
        <f t="shared" si="2"/>
        <v>26.792053288921071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7.88</v>
      </c>
      <c r="H9">
        <f>PPCL_Spot!R9</f>
        <v>6.07</v>
      </c>
      <c r="I9">
        <f>Bawana_NG!R9</f>
        <v>5.82</v>
      </c>
      <c r="J9">
        <f>Bawana_RLNG!R9</f>
        <v>0</v>
      </c>
      <c r="K9">
        <f>Bawana_Spot!R9</f>
        <v>2.73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4.84</v>
      </c>
      <c r="AB9" s="117">
        <f>-STOA!R9</f>
        <v>0</v>
      </c>
      <c r="AC9">
        <f t="shared" si="0"/>
        <v>0.29829982889426959</v>
      </c>
      <c r="AD9">
        <f t="shared" si="1"/>
        <v>20.541700171105731</v>
      </c>
      <c r="AE9">
        <f>'IDT-1'!D9</f>
        <v>0</v>
      </c>
      <c r="AF9" s="26"/>
      <c r="AG9">
        <f t="shared" si="2"/>
        <v>20.541700171105731</v>
      </c>
      <c r="AI9" s="75">
        <f>PXIL!L9</f>
        <v>0</v>
      </c>
      <c r="AJ9" s="75">
        <f>PXIL!R9</f>
        <v>0</v>
      </c>
      <c r="AK9" s="75">
        <f>RTM_IEX!L9</f>
        <v>0</v>
      </c>
      <c r="AL9" s="75">
        <f>RTM_IEX!R9</f>
        <v>-6.5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7.88</v>
      </c>
      <c r="H10">
        <f>PPCL_Spot!R10</f>
        <v>6.07</v>
      </c>
      <c r="I10">
        <f>Bawana_NG!R10</f>
        <v>5.82</v>
      </c>
      <c r="J10">
        <f>Bawana_RLNG!R10</f>
        <v>0</v>
      </c>
      <c r="K10">
        <f>Bawana_Spot!R10</f>
        <v>2.73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4.84</v>
      </c>
      <c r="AB10" s="117">
        <f>-STOA!R10</f>
        <v>0</v>
      </c>
      <c r="AC10">
        <f t="shared" si="0"/>
        <v>0.26811419531880548</v>
      </c>
      <c r="AD10">
        <f t="shared" si="1"/>
        <v>23.971885804681193</v>
      </c>
      <c r="AE10">
        <f>'IDT-1'!D10</f>
        <v>0</v>
      </c>
      <c r="AF10" s="26"/>
      <c r="AG10">
        <f t="shared" si="2"/>
        <v>23.971885804681193</v>
      </c>
      <c r="AI10" s="75">
        <f>PXIL!L10</f>
        <v>0</v>
      </c>
      <c r="AJ10" s="75">
        <f>PXIL!R10</f>
        <v>0</v>
      </c>
      <c r="AK10" s="75">
        <f>RTM_IEX!L10</f>
        <v>0</v>
      </c>
      <c r="AL10" s="75">
        <f>RTM_IEX!R10</f>
        <v>-3.1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7.88</v>
      </c>
      <c r="H11">
        <f>PPCL_Spot!R11</f>
        <v>6.07</v>
      </c>
      <c r="I11">
        <f>Bawana_NG!R11</f>
        <v>5.82</v>
      </c>
      <c r="J11">
        <f>Bawana_RLNG!R11</f>
        <v>0</v>
      </c>
      <c r="K11">
        <f>Bawana_Spot!R11</f>
        <v>2.73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4.84</v>
      </c>
      <c r="AB11" s="117">
        <f>-STOA!R11</f>
        <v>0</v>
      </c>
      <c r="AC11">
        <f t="shared" si="0"/>
        <v>0.26811419531880548</v>
      </c>
      <c r="AD11">
        <f t="shared" si="1"/>
        <v>23.971885804681193</v>
      </c>
      <c r="AE11">
        <f>'IDT-1'!D11</f>
        <v>0</v>
      </c>
      <c r="AF11" s="26"/>
      <c r="AG11">
        <f t="shared" si="2"/>
        <v>23.971885804681193</v>
      </c>
      <c r="AI11" s="75">
        <f>PXIL!L11</f>
        <v>0</v>
      </c>
      <c r="AJ11" s="75">
        <f>PXIL!R11</f>
        <v>0</v>
      </c>
      <c r="AK11" s="75">
        <f>RTM_IEX!L11</f>
        <v>0</v>
      </c>
      <c r="AL11" s="75">
        <f>RTM_IEX!R11</f>
        <v>-3.1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7.88</v>
      </c>
      <c r="H12">
        <f>PPCL_Spot!R12</f>
        <v>6.07</v>
      </c>
      <c r="I12">
        <f>Bawana_NG!R12</f>
        <v>5.82</v>
      </c>
      <c r="J12">
        <f>Bawana_RLNG!R12</f>
        <v>0</v>
      </c>
      <c r="K12">
        <f>Bawana_Spot!R12</f>
        <v>2.73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4.84</v>
      </c>
      <c r="AB12" s="117">
        <f>-STOA!R12</f>
        <v>0</v>
      </c>
      <c r="AC12">
        <f t="shared" si="0"/>
        <v>0.26900200807102503</v>
      </c>
      <c r="AD12">
        <f t="shared" si="1"/>
        <v>23.870997991928977</v>
      </c>
      <c r="AE12">
        <f>'IDT-1'!D12</f>
        <v>0</v>
      </c>
      <c r="AF12" s="26"/>
      <c r="AG12">
        <f t="shared" si="2"/>
        <v>23.870997991928977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-3.2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7.88</v>
      </c>
      <c r="H13">
        <f>PPCL_Spot!R13</f>
        <v>6.07</v>
      </c>
      <c r="I13">
        <f>Bawana_NG!R13</f>
        <v>5.82</v>
      </c>
      <c r="J13">
        <f>Bawana_RLNG!R13</f>
        <v>0</v>
      </c>
      <c r="K13">
        <f>Bawana_Spot!R13</f>
        <v>2.73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4.84</v>
      </c>
      <c r="AB13" s="117">
        <f>-STOA!R13</f>
        <v>0</v>
      </c>
      <c r="AC13">
        <f t="shared" si="0"/>
        <v>0.240592</v>
      </c>
      <c r="AD13">
        <f t="shared" si="1"/>
        <v>27.099408</v>
      </c>
      <c r="AE13">
        <f>'IDT-1'!D13</f>
        <v>0</v>
      </c>
      <c r="AF13" s="26"/>
      <c r="AG13">
        <f t="shared" si="2"/>
        <v>27.099408</v>
      </c>
      <c r="AI13" s="75">
        <f>PXIL!L13</f>
        <v>0</v>
      </c>
      <c r="AJ13" s="75">
        <f>PXIL!R13</f>
        <v>0</v>
      </c>
      <c r="AK13" s="75">
        <f>RTM_IEX!L13</f>
        <v>0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7.88</v>
      </c>
      <c r="H14">
        <f>PPCL_Spot!R14</f>
        <v>6.07</v>
      </c>
      <c r="I14">
        <f>Bawana_NG!R14</f>
        <v>5.82</v>
      </c>
      <c r="J14">
        <f>Bawana_RLNG!R14</f>
        <v>0</v>
      </c>
      <c r="K14">
        <f>Bawana_Spot!R14</f>
        <v>2.73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4.84</v>
      </c>
      <c r="AB14" s="117">
        <f>-STOA!R14</f>
        <v>0</v>
      </c>
      <c r="AC14">
        <f t="shared" si="0"/>
        <v>0.30007545439870864</v>
      </c>
      <c r="AD14">
        <f t="shared" si="1"/>
        <v>20.339924545601292</v>
      </c>
      <c r="AE14">
        <f>'IDT-1'!D14</f>
        <v>0</v>
      </c>
      <c r="AF14" s="26"/>
      <c r="AG14">
        <f t="shared" si="2"/>
        <v>20.339924545601292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-6.7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7.88</v>
      </c>
      <c r="H15">
        <f>PPCL_Spot!R15</f>
        <v>6.07</v>
      </c>
      <c r="I15">
        <f>Bawana_NG!R15</f>
        <v>5.82</v>
      </c>
      <c r="J15">
        <f>Bawana_RLNG!R15</f>
        <v>0</v>
      </c>
      <c r="K15">
        <f>Bawana_Spot!R15</f>
        <v>2.73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4.84</v>
      </c>
      <c r="AB15" s="117">
        <f>-STOA!R15</f>
        <v>0</v>
      </c>
      <c r="AC15">
        <f t="shared" si="0"/>
        <v>0.27699232284100084</v>
      </c>
      <c r="AD15">
        <f t="shared" si="1"/>
        <v>22.963007677159002</v>
      </c>
      <c r="AE15">
        <f>'IDT-1'!D15</f>
        <v>0</v>
      </c>
      <c r="AF15" s="26"/>
      <c r="AG15">
        <f t="shared" si="2"/>
        <v>22.963007677159002</v>
      </c>
      <c r="AI15" s="75">
        <f>PXIL!L15</f>
        <v>0</v>
      </c>
      <c r="AJ15" s="75">
        <f>PXIL!R15</f>
        <v>0</v>
      </c>
      <c r="AK15" s="75">
        <f>RTM_IEX!L15</f>
        <v>0</v>
      </c>
      <c r="AL15" s="75">
        <f>RTM_IEX!R15</f>
        <v>-4.0999999999999996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7.88</v>
      </c>
      <c r="H16">
        <f>PPCL_Spot!R16</f>
        <v>6.07</v>
      </c>
      <c r="I16">
        <f>Bawana_NG!R16</f>
        <v>5.82</v>
      </c>
      <c r="J16">
        <f>Bawana_RLNG!R16</f>
        <v>0</v>
      </c>
      <c r="K16">
        <f>Bawana_Spot!R16</f>
        <v>2.73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4.84</v>
      </c>
      <c r="AB16" s="117">
        <f>-STOA!R16</f>
        <v>0</v>
      </c>
      <c r="AC16">
        <f t="shared" si="0"/>
        <v>0.27610451008878129</v>
      </c>
      <c r="AD16">
        <f t="shared" si="1"/>
        <v>23.063895489911218</v>
      </c>
      <c r="AE16">
        <f>'IDT-1'!D16</f>
        <v>0</v>
      </c>
      <c r="AF16" s="26"/>
      <c r="AG16">
        <f t="shared" si="2"/>
        <v>23.063895489911218</v>
      </c>
      <c r="AI16" s="75">
        <f>PXIL!L16</f>
        <v>0</v>
      </c>
      <c r="AJ16" s="75">
        <f>PXIL!R16</f>
        <v>0</v>
      </c>
      <c r="AK16" s="75">
        <f>RTM_IEX!L16</f>
        <v>0</v>
      </c>
      <c r="AL16" s="75">
        <f>RTM_IEX!R16</f>
        <v>-4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7.88</v>
      </c>
      <c r="H17">
        <f>PPCL_Spot!R17</f>
        <v>6.07</v>
      </c>
      <c r="I17">
        <f>Bawana_NG!R17</f>
        <v>5.82</v>
      </c>
      <c r="J17">
        <f>Bawana_RLNG!R17</f>
        <v>0</v>
      </c>
      <c r="K17">
        <f>Bawana_Spot!R17</f>
        <v>2.73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4.84</v>
      </c>
      <c r="AB17" s="117">
        <f>-STOA!R17</f>
        <v>0</v>
      </c>
      <c r="AC17">
        <f t="shared" si="0"/>
        <v>0.27610451008878129</v>
      </c>
      <c r="AD17">
        <f t="shared" si="1"/>
        <v>23.063895489911218</v>
      </c>
      <c r="AE17">
        <f>'IDT-1'!D17</f>
        <v>0</v>
      </c>
      <c r="AF17" s="26"/>
      <c r="AG17">
        <f t="shared" si="2"/>
        <v>23.063895489911218</v>
      </c>
      <c r="AI17" s="75">
        <f>PXIL!L17</f>
        <v>0</v>
      </c>
      <c r="AJ17" s="75">
        <f>PXIL!R17</f>
        <v>0</v>
      </c>
      <c r="AK17" s="75">
        <f>RTM_IEX!L17</f>
        <v>0</v>
      </c>
      <c r="AL17" s="75">
        <f>RTM_IEX!R17</f>
        <v>-4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7.88</v>
      </c>
      <c r="H18">
        <f>PPCL_Spot!R18</f>
        <v>6.07</v>
      </c>
      <c r="I18">
        <f>Bawana_NG!R18</f>
        <v>5.82</v>
      </c>
      <c r="J18">
        <f>Bawana_RLNG!R18</f>
        <v>0</v>
      </c>
      <c r="K18">
        <f>Bawana_Spot!R18</f>
        <v>2.73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4.84</v>
      </c>
      <c r="AB18" s="117">
        <f>-STOA!R18</f>
        <v>0</v>
      </c>
      <c r="AC18">
        <f t="shared" si="0"/>
        <v>0.28054357384987894</v>
      </c>
      <c r="AD18">
        <f t="shared" si="1"/>
        <v>22.55945642615012</v>
      </c>
      <c r="AE18">
        <f>'IDT-1'!D18</f>
        <v>0</v>
      </c>
      <c r="AF18" s="26"/>
      <c r="AG18">
        <f t="shared" si="2"/>
        <v>22.55945642615012</v>
      </c>
      <c r="AI18" s="75">
        <f>PXIL!L18</f>
        <v>0</v>
      </c>
      <c r="AJ18" s="75">
        <f>PXIL!R18</f>
        <v>0</v>
      </c>
      <c r="AK18" s="75">
        <f>RTM_IEX!L18</f>
        <v>0</v>
      </c>
      <c r="AL18" s="75">
        <f>RTM_IEX!R18</f>
        <v>-4.5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7.88</v>
      </c>
      <c r="H19">
        <f>PPCL_Spot!R19</f>
        <v>6.07</v>
      </c>
      <c r="I19">
        <f>Bawana_NG!R19</f>
        <v>5.82</v>
      </c>
      <c r="J19">
        <f>Bawana_RLNG!R19</f>
        <v>0</v>
      </c>
      <c r="K19">
        <f>Bawana_Spot!R19</f>
        <v>2.73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4.84</v>
      </c>
      <c r="AB19" s="117">
        <f>-STOA!R19</f>
        <v>0</v>
      </c>
      <c r="AC19">
        <f t="shared" si="0"/>
        <v>0.240592</v>
      </c>
      <c r="AD19">
        <f t="shared" si="1"/>
        <v>27.099408</v>
      </c>
      <c r="AE19">
        <f>'IDT-1'!D19</f>
        <v>0</v>
      </c>
      <c r="AF19" s="26"/>
      <c r="AG19">
        <f t="shared" si="2"/>
        <v>27.099408</v>
      </c>
      <c r="AI19" s="75">
        <f>PXIL!L19</f>
        <v>0</v>
      </c>
      <c r="AJ19" s="75">
        <f>PXIL!R19</f>
        <v>0</v>
      </c>
      <c r="AK19" s="75">
        <f>RTM_IEX!L19</f>
        <v>0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7.88</v>
      </c>
      <c r="H20">
        <f>PPCL_Spot!R20</f>
        <v>6.07</v>
      </c>
      <c r="I20">
        <f>Bawana_NG!R20</f>
        <v>5.82</v>
      </c>
      <c r="J20">
        <f>Bawana_RLNG!R20</f>
        <v>0</v>
      </c>
      <c r="K20">
        <f>Bawana_Spot!R20</f>
        <v>2.73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4.84</v>
      </c>
      <c r="AB20" s="117">
        <f>-STOA!R20</f>
        <v>0</v>
      </c>
      <c r="AC20">
        <f t="shared" si="0"/>
        <v>0.30717795641646489</v>
      </c>
      <c r="AD20">
        <f t="shared" si="1"/>
        <v>19.532822043583536</v>
      </c>
      <c r="AE20">
        <f>'IDT-1'!D20</f>
        <v>0</v>
      </c>
      <c r="AF20" s="26"/>
      <c r="AG20">
        <f t="shared" si="2"/>
        <v>19.532822043583536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-7.5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7.88</v>
      </c>
      <c r="H21">
        <f>PPCL_Spot!R21</f>
        <v>6.07</v>
      </c>
      <c r="I21">
        <f>Bawana_NG!R21</f>
        <v>5.82</v>
      </c>
      <c r="J21">
        <f>Bawana_RLNG!R21</f>
        <v>0</v>
      </c>
      <c r="K21">
        <f>Bawana_Spot!R21</f>
        <v>2.73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4.84</v>
      </c>
      <c r="AB21" s="117">
        <f>-STOA!R21</f>
        <v>0</v>
      </c>
      <c r="AC21">
        <f t="shared" si="0"/>
        <v>0.27788013559322033</v>
      </c>
      <c r="AD21">
        <f t="shared" si="1"/>
        <v>22.862119864406779</v>
      </c>
      <c r="AE21">
        <f>'IDT-1'!D21</f>
        <v>0</v>
      </c>
      <c r="AF21" s="26"/>
      <c r="AG21">
        <f t="shared" si="2"/>
        <v>22.862119864406779</v>
      </c>
      <c r="AI21" s="75">
        <f>PXIL!L21</f>
        <v>0</v>
      </c>
      <c r="AJ21" s="75">
        <f>PXIL!R21</f>
        <v>0</v>
      </c>
      <c r="AK21" s="75">
        <f>RTM_IEX!L21</f>
        <v>0</v>
      </c>
      <c r="AL21" s="75">
        <f>RTM_IEX!R21</f>
        <v>-4.2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7.88</v>
      </c>
      <c r="H22">
        <f>PPCL_Spot!R22</f>
        <v>6.07</v>
      </c>
      <c r="I22">
        <f>Bawana_NG!R22</f>
        <v>5.82</v>
      </c>
      <c r="J22">
        <f>Bawana_RLNG!R22</f>
        <v>0</v>
      </c>
      <c r="K22">
        <f>Bawana_Spot!R22</f>
        <v>2.73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4.84</v>
      </c>
      <c r="AB22" s="117">
        <f>-STOA!R22</f>
        <v>0</v>
      </c>
      <c r="AC22">
        <f t="shared" si="0"/>
        <v>0.27699232284100084</v>
      </c>
      <c r="AD22">
        <f t="shared" si="1"/>
        <v>22.963007677159002</v>
      </c>
      <c r="AE22">
        <f>'IDT-1'!D22</f>
        <v>0</v>
      </c>
      <c r="AF22" s="26"/>
      <c r="AG22">
        <f t="shared" si="2"/>
        <v>22.963007677159002</v>
      </c>
      <c r="AI22" s="75">
        <f>PXIL!L22</f>
        <v>0</v>
      </c>
      <c r="AJ22" s="75">
        <f>PXIL!R22</f>
        <v>0</v>
      </c>
      <c r="AK22" s="75">
        <f>RTM_IEX!L22</f>
        <v>0</v>
      </c>
      <c r="AL22" s="75">
        <f>RTM_IEX!R22</f>
        <v>-4.0999999999999996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7.88</v>
      </c>
      <c r="H23">
        <f>PPCL_Spot!R23</f>
        <v>6.07</v>
      </c>
      <c r="I23">
        <f>Bawana_NG!R23</f>
        <v>5.82</v>
      </c>
      <c r="J23">
        <f>Bawana_RLNG!R23</f>
        <v>0</v>
      </c>
      <c r="K23">
        <f>Bawana_Spot!R23</f>
        <v>2.73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4.84</v>
      </c>
      <c r="AB23" s="117">
        <f>-STOA!R23</f>
        <v>0</v>
      </c>
      <c r="AC23">
        <f t="shared" si="0"/>
        <v>0.26722638256658593</v>
      </c>
      <c r="AD23">
        <f t="shared" si="1"/>
        <v>24.072773617433413</v>
      </c>
      <c r="AE23">
        <f>'IDT-1'!D23</f>
        <v>0</v>
      </c>
      <c r="AF23" s="26"/>
      <c r="AG23">
        <f t="shared" si="2"/>
        <v>24.072773617433413</v>
      </c>
      <c r="AI23" s="75">
        <f>PXIL!L23</f>
        <v>0</v>
      </c>
      <c r="AJ23" s="75">
        <f>PXIL!R23</f>
        <v>0</v>
      </c>
      <c r="AK23" s="75">
        <f>RTM_IEX!L23</f>
        <v>0</v>
      </c>
      <c r="AL23" s="75">
        <f>RTM_IEX!R23</f>
        <v>-3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7.88</v>
      </c>
      <c r="H24">
        <f>PPCL_Spot!R24</f>
        <v>6.07</v>
      </c>
      <c r="I24">
        <f>Bawana_NG!R24</f>
        <v>5.82</v>
      </c>
      <c r="J24">
        <f>Bawana_RLNG!R24</f>
        <v>0</v>
      </c>
      <c r="K24">
        <f>Bawana_Spot!R24</f>
        <v>2.73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4.84</v>
      </c>
      <c r="AB24" s="117">
        <f>-STOA!R24</f>
        <v>0</v>
      </c>
      <c r="AC24">
        <f t="shared" si="0"/>
        <v>0.26189950605326878</v>
      </c>
      <c r="AD24">
        <f t="shared" si="1"/>
        <v>24.678100493946733</v>
      </c>
      <c r="AE24">
        <f>'IDT-1'!D24</f>
        <v>0</v>
      </c>
      <c r="AF24" s="26"/>
      <c r="AG24">
        <f t="shared" si="2"/>
        <v>24.678100493946733</v>
      </c>
      <c r="AI24" s="75">
        <f>PXIL!L24</f>
        <v>0</v>
      </c>
      <c r="AJ24" s="75">
        <f>PXIL!R24</f>
        <v>0</v>
      </c>
      <c r="AK24" s="75">
        <f>RTM_IEX!L24</f>
        <v>0</v>
      </c>
      <c r="AL24" s="75">
        <f>RTM_IEX!R24</f>
        <v>-2.4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7.88</v>
      </c>
      <c r="H25">
        <f>PPCL_Spot!R25</f>
        <v>7</v>
      </c>
      <c r="I25">
        <f>Bawana_NG!R25</f>
        <v>5.82</v>
      </c>
      <c r="J25">
        <f>Bawana_RLNG!R25</f>
        <v>0</v>
      </c>
      <c r="K25">
        <f>Bawana_Spot!R25</f>
        <v>2.73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4.84</v>
      </c>
      <c r="AB25" s="117">
        <f>-STOA!R25</f>
        <v>0</v>
      </c>
      <c r="AC25">
        <f t="shared" si="0"/>
        <v>0.24877600000000002</v>
      </c>
      <c r="AD25">
        <f t="shared" si="1"/>
        <v>28.021224</v>
      </c>
      <c r="AE25">
        <f>'IDT-1'!D25</f>
        <v>0</v>
      </c>
      <c r="AF25" s="26"/>
      <c r="AG25">
        <f t="shared" si="2"/>
        <v>28.021224</v>
      </c>
      <c r="AI25" s="75">
        <f>PXIL!L25</f>
        <v>0</v>
      </c>
      <c r="AJ25" s="75">
        <f>PXIL!R25</f>
        <v>0</v>
      </c>
      <c r="AK25" s="75">
        <f>RTM_IEX!L25</f>
        <v>0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7.88</v>
      </c>
      <c r="H26">
        <f>PPCL_Spot!R26</f>
        <v>6.07</v>
      </c>
      <c r="I26">
        <f>Bawana_NG!R26</f>
        <v>5.82</v>
      </c>
      <c r="J26">
        <f>Bawana_RLNG!R26</f>
        <v>0</v>
      </c>
      <c r="K26">
        <f>Bawana_Spot!R26</f>
        <v>2.73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4.84</v>
      </c>
      <c r="AB26" s="117">
        <f>-STOA!R26</f>
        <v>0</v>
      </c>
      <c r="AC26">
        <f t="shared" si="0"/>
        <v>0.27876794834543989</v>
      </c>
      <c r="AD26">
        <f t="shared" si="1"/>
        <v>22.761232051654559</v>
      </c>
      <c r="AE26">
        <f>'IDT-1'!D26</f>
        <v>0</v>
      </c>
      <c r="AF26" s="26"/>
      <c r="AG26">
        <f t="shared" si="2"/>
        <v>22.761232051654559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-4.3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7.88</v>
      </c>
      <c r="H27">
        <f>PPCL_Spot!R27</f>
        <v>6.07</v>
      </c>
      <c r="I27">
        <f>Bawana_NG!R27</f>
        <v>5.82</v>
      </c>
      <c r="J27">
        <f>Bawana_RLNG!R27</f>
        <v>0</v>
      </c>
      <c r="K27">
        <f>Bawana_Spot!R27</f>
        <v>2.73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7.74</v>
      </c>
      <c r="AB27" s="117">
        <f>-STOA!R27</f>
        <v>0</v>
      </c>
      <c r="AC27">
        <f t="shared" si="0"/>
        <v>0.29984888458434222</v>
      </c>
      <c r="AD27">
        <f t="shared" si="1"/>
        <v>26.140151115415659</v>
      </c>
      <c r="AE27">
        <f>'IDT-1'!D27</f>
        <v>0</v>
      </c>
      <c r="AF27" s="26"/>
      <c r="AG27">
        <f t="shared" si="2"/>
        <v>26.140151115415659</v>
      </c>
      <c r="AI27" s="75">
        <f>PXIL!L27</f>
        <v>0</v>
      </c>
      <c r="AJ27" s="75">
        <f>PXIL!R27</f>
        <v>0</v>
      </c>
      <c r="AK27" s="75">
        <f>RTM_IEX!L27</f>
        <v>0</v>
      </c>
      <c r="AL27" s="75">
        <f>RTM_IEX!R27</f>
        <v>-3.8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7.88</v>
      </c>
      <c r="H28">
        <f>PPCL_Spot!R28</f>
        <v>6.07</v>
      </c>
      <c r="I28">
        <f>Bawana_NG!R28</f>
        <v>5.82</v>
      </c>
      <c r="J28">
        <f>Bawana_RLNG!R28</f>
        <v>0</v>
      </c>
      <c r="K28">
        <f>Bawana_Spot!R28</f>
        <v>2.73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7.74</v>
      </c>
      <c r="AB28" s="117">
        <f>-STOA!R28</f>
        <v>0</v>
      </c>
      <c r="AC28">
        <f t="shared" si="0"/>
        <v>0.29984888458434222</v>
      </c>
      <c r="AD28">
        <f t="shared" si="1"/>
        <v>26.140151115415659</v>
      </c>
      <c r="AE28">
        <f>'IDT-1'!D28</f>
        <v>0</v>
      </c>
      <c r="AF28" s="26"/>
      <c r="AG28">
        <f t="shared" si="2"/>
        <v>26.140151115415659</v>
      </c>
      <c r="AI28" s="75">
        <f>PXIL!L28</f>
        <v>0</v>
      </c>
      <c r="AJ28" s="75">
        <f>PXIL!R28</f>
        <v>0</v>
      </c>
      <c r="AK28" s="75">
        <f>RTM_IEX!L28</f>
        <v>0</v>
      </c>
      <c r="AL28" s="75">
        <f>RTM_IEX!R28</f>
        <v>-3.8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7.88</v>
      </c>
      <c r="H29">
        <f>PPCL_Spot!R29</f>
        <v>6.07</v>
      </c>
      <c r="I29">
        <f>Bawana_NG!R29</f>
        <v>5.82</v>
      </c>
      <c r="J29">
        <f>Bawana_RLNG!R29</f>
        <v>0</v>
      </c>
      <c r="K29">
        <f>Bawana_Spot!R29</f>
        <v>2.73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7.74</v>
      </c>
      <c r="AB29" s="117">
        <f>-STOA!R29</f>
        <v>0</v>
      </c>
      <c r="AC29">
        <f t="shared" si="0"/>
        <v>0.29896107183212273</v>
      </c>
      <c r="AD29">
        <f t="shared" si="1"/>
        <v>26.241038928167882</v>
      </c>
      <c r="AE29">
        <f>'IDT-1'!D29</f>
        <v>0</v>
      </c>
      <c r="AF29" s="26"/>
      <c r="AG29">
        <f t="shared" si="2"/>
        <v>26.241038928167882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-3.7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7.88</v>
      </c>
      <c r="H30">
        <f>PPCL_Spot!R30</f>
        <v>6.07</v>
      </c>
      <c r="I30">
        <f>Bawana_NG!R30</f>
        <v>5.82</v>
      </c>
      <c r="J30">
        <f>Bawana_RLNG!R30</f>
        <v>0</v>
      </c>
      <c r="K30">
        <f>Bawana_Spot!R30</f>
        <v>2.73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7.74</v>
      </c>
      <c r="AB30" s="117">
        <f>-STOA!R30</f>
        <v>0</v>
      </c>
      <c r="AC30">
        <f t="shared" si="0"/>
        <v>0.29896107183212273</v>
      </c>
      <c r="AD30">
        <f t="shared" si="1"/>
        <v>26.241038928167882</v>
      </c>
      <c r="AE30">
        <f>'IDT-1'!D30</f>
        <v>0</v>
      </c>
      <c r="AF30" s="26"/>
      <c r="AG30">
        <f t="shared" si="2"/>
        <v>26.241038928167882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-3.7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7.88</v>
      </c>
      <c r="H31">
        <f>PPCL_Spot!R31</f>
        <v>6.07</v>
      </c>
      <c r="I31">
        <f>Bawana_NG!R31</f>
        <v>5.82</v>
      </c>
      <c r="J31">
        <f>Bawana_RLNG!R31</f>
        <v>0</v>
      </c>
      <c r="K31">
        <f>Bawana_Spot!R31</f>
        <v>2.73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7.74</v>
      </c>
      <c r="AB31" s="117">
        <f>-STOA!R31</f>
        <v>0</v>
      </c>
      <c r="AC31">
        <f t="shared" si="0"/>
        <v>0.26611200000000002</v>
      </c>
      <c r="AD31">
        <f t="shared" si="1"/>
        <v>29.973888000000002</v>
      </c>
      <c r="AE31">
        <f>'IDT-1'!D31</f>
        <v>0</v>
      </c>
      <c r="AF31" s="26"/>
      <c r="AG31">
        <f t="shared" si="2"/>
        <v>29.973888000000002</v>
      </c>
      <c r="AI31" s="75">
        <f>PXIL!L31</f>
        <v>0</v>
      </c>
      <c r="AJ31" s="75">
        <f>PXIL!R31</f>
        <v>0</v>
      </c>
      <c r="AK31" s="75">
        <f>RTM_IEX!L31</f>
        <v>0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7.88</v>
      </c>
      <c r="H32">
        <f>PPCL_Spot!R32</f>
        <v>6.07</v>
      </c>
      <c r="I32">
        <f>Bawana_NG!R32</f>
        <v>5.82</v>
      </c>
      <c r="J32">
        <f>Bawana_RLNG!R32</f>
        <v>0</v>
      </c>
      <c r="K32">
        <f>Bawana_Spot!R32</f>
        <v>2.73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7.74</v>
      </c>
      <c r="AB32" s="117">
        <f>-STOA!R32</f>
        <v>0</v>
      </c>
      <c r="AC32">
        <f t="shared" si="0"/>
        <v>0.33003451815980633</v>
      </c>
      <c r="AD32">
        <f t="shared" si="1"/>
        <v>22.709965481840197</v>
      </c>
      <c r="AE32">
        <f>'IDT-1'!D32</f>
        <v>0</v>
      </c>
      <c r="AF32" s="26"/>
      <c r="AG32">
        <f t="shared" si="2"/>
        <v>22.709965481840197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-7.2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7.88</v>
      </c>
      <c r="H33">
        <f>PPCL_Spot!R33</f>
        <v>6.07</v>
      </c>
      <c r="I33">
        <f>Bawana_NG!R33</f>
        <v>5.82</v>
      </c>
      <c r="J33">
        <f>Bawana_RLNG!R33</f>
        <v>0</v>
      </c>
      <c r="K33">
        <f>Bawana_Spot!R33</f>
        <v>2.73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7.74</v>
      </c>
      <c r="AB33" s="117">
        <f>-STOA!R33</f>
        <v>0</v>
      </c>
      <c r="AC33">
        <f t="shared" si="0"/>
        <v>0.29274638256658597</v>
      </c>
      <c r="AD33">
        <f t="shared" si="1"/>
        <v>26.947253617433415</v>
      </c>
      <c r="AE33">
        <f>'IDT-1'!D33</f>
        <v>0</v>
      </c>
      <c r="AF33" s="26"/>
      <c r="AG33">
        <f t="shared" si="2"/>
        <v>26.947253617433415</v>
      </c>
      <c r="AI33" s="75">
        <f>PXIL!L33</f>
        <v>0</v>
      </c>
      <c r="AJ33" s="75">
        <f>PXIL!R33</f>
        <v>0</v>
      </c>
      <c r="AK33" s="75">
        <f>RTM_IEX!L33</f>
        <v>0</v>
      </c>
      <c r="AL33" s="75">
        <f>RTM_IEX!R33</f>
        <v>-3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7.88</v>
      </c>
      <c r="H34">
        <f>PPCL_Spot!R34</f>
        <v>6.07</v>
      </c>
      <c r="I34">
        <f>Bawana_NG!R34</f>
        <v>5.82</v>
      </c>
      <c r="J34">
        <f>Bawana_RLNG!R34</f>
        <v>0</v>
      </c>
      <c r="K34">
        <f>Bawana_Spot!R34</f>
        <v>2.73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7.74</v>
      </c>
      <c r="AB34" s="117">
        <f>-STOA!R34</f>
        <v>0</v>
      </c>
      <c r="AC34">
        <f t="shared" si="0"/>
        <v>0.28386825504439067</v>
      </c>
      <c r="AD34">
        <f t="shared" si="1"/>
        <v>27.956131744955613</v>
      </c>
      <c r="AE34">
        <f>'IDT-1'!D34</f>
        <v>0</v>
      </c>
      <c r="AF34" s="26"/>
      <c r="AG34">
        <f t="shared" si="2"/>
        <v>27.956131744955613</v>
      </c>
      <c r="AI34" s="75">
        <f>PXIL!L34</f>
        <v>0</v>
      </c>
      <c r="AJ34" s="75">
        <f>PXIL!R34</f>
        <v>0</v>
      </c>
      <c r="AK34" s="75">
        <f>RTM_IEX!L34</f>
        <v>0</v>
      </c>
      <c r="AL34" s="75">
        <f>RTM_IEX!R34</f>
        <v>-2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7.88</v>
      </c>
      <c r="H35">
        <f>PPCL_Spot!R35</f>
        <v>6.07</v>
      </c>
      <c r="I35">
        <f>Bawana_NG!R35</f>
        <v>5.82</v>
      </c>
      <c r="J35">
        <f>Bawana_RLNG!R35</f>
        <v>0</v>
      </c>
      <c r="K35">
        <f>Bawana_Spot!R35</f>
        <v>2.73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7.74</v>
      </c>
      <c r="AB35" s="117">
        <f>-STOA!R35</f>
        <v>0</v>
      </c>
      <c r="AC35">
        <f t="shared" si="0"/>
        <v>0.28386825504439067</v>
      </c>
      <c r="AD35">
        <f t="shared" si="1"/>
        <v>27.956131744955613</v>
      </c>
      <c r="AE35">
        <f>'IDT-1'!D35</f>
        <v>0</v>
      </c>
      <c r="AF35" s="26"/>
      <c r="AG35">
        <f t="shared" si="2"/>
        <v>27.956131744955613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-2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7.88</v>
      </c>
      <c r="H36">
        <f>PPCL_Spot!R36</f>
        <v>6.07</v>
      </c>
      <c r="I36">
        <f>Bawana_NG!R36</f>
        <v>5.82</v>
      </c>
      <c r="J36">
        <f>Bawana_RLNG!R36</f>
        <v>0</v>
      </c>
      <c r="K36">
        <f>Bawana_Spot!R36</f>
        <v>2.73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7.74</v>
      </c>
      <c r="AB36" s="117">
        <f>-STOA!R36</f>
        <v>0</v>
      </c>
      <c r="AC36">
        <f t="shared" si="0"/>
        <v>0.27499012752219532</v>
      </c>
      <c r="AD36">
        <f t="shared" si="1"/>
        <v>28.965009872477808</v>
      </c>
      <c r="AE36">
        <f>'IDT-1'!D36</f>
        <v>0</v>
      </c>
      <c r="AF36" s="26"/>
      <c r="AG36">
        <f t="shared" si="2"/>
        <v>28.965009872477808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-1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7.94</v>
      </c>
      <c r="H37">
        <f>PPCL_Spot!R37</f>
        <v>8</v>
      </c>
      <c r="I37">
        <f>Bawana_NG!R37</f>
        <v>5.86</v>
      </c>
      <c r="J37">
        <f>Bawana_RLNG!R37</f>
        <v>0</v>
      </c>
      <c r="K37">
        <f>Bawana_Spot!R37</f>
        <v>2.73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7.74</v>
      </c>
      <c r="AB37" s="117">
        <f>-STOA!R37</f>
        <v>0</v>
      </c>
      <c r="AC37">
        <f t="shared" si="0"/>
        <v>0.30949600000000005</v>
      </c>
      <c r="AD37">
        <f t="shared" si="1"/>
        <v>34.860503999999999</v>
      </c>
      <c r="AE37">
        <f>'IDT-1'!D37</f>
        <v>0</v>
      </c>
      <c r="AF37" s="26"/>
      <c r="AG37">
        <f t="shared" si="2"/>
        <v>34.860503999999999</v>
      </c>
      <c r="AI37" s="75">
        <f>PXIL!L37</f>
        <v>0</v>
      </c>
      <c r="AJ37" s="75">
        <f>PXIL!R37</f>
        <v>0</v>
      </c>
      <c r="AK37" s="75">
        <f>RTM_IEX!L37</f>
        <v>2.9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7.88</v>
      </c>
      <c r="H38">
        <f>PPCL_Spot!R38</f>
        <v>6.07</v>
      </c>
      <c r="I38">
        <f>Bawana_NG!R38</f>
        <v>5.82</v>
      </c>
      <c r="J38">
        <f>Bawana_RLNG!R38</f>
        <v>0</v>
      </c>
      <c r="K38">
        <f>Bawana_Spot!R38</f>
        <v>2.73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7.74</v>
      </c>
      <c r="AB38" s="117">
        <f>-STOA!R38</f>
        <v>0</v>
      </c>
      <c r="AC38">
        <f t="shared" si="0"/>
        <v>0.28653169330104927</v>
      </c>
      <c r="AD38">
        <f t="shared" si="1"/>
        <v>27.653468306698951</v>
      </c>
      <c r="AE38">
        <f>'IDT-1'!D38</f>
        <v>0</v>
      </c>
      <c r="AF38" s="26"/>
      <c r="AG38">
        <f t="shared" si="2"/>
        <v>27.653468306698951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-2.2999999999999998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7.88</v>
      </c>
      <c r="H39">
        <f>PPCL_Spot!R39</f>
        <v>8</v>
      </c>
      <c r="I39">
        <f>Bawana_NG!R39</f>
        <v>5.82</v>
      </c>
      <c r="J39">
        <f>Bawana_RLNG!R39</f>
        <v>0</v>
      </c>
      <c r="K39">
        <f>Bawana_Spot!R39</f>
        <v>2.73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7.74</v>
      </c>
      <c r="AB39" s="117">
        <f>-STOA!R39</f>
        <v>0</v>
      </c>
      <c r="AC39">
        <f t="shared" si="0"/>
        <v>0.28309600000000001</v>
      </c>
      <c r="AD39">
        <f t="shared" si="1"/>
        <v>31.886904000000001</v>
      </c>
      <c r="AE39">
        <f>'IDT-1'!D39</f>
        <v>0</v>
      </c>
      <c r="AF39" s="26"/>
      <c r="AG39">
        <f t="shared" si="2"/>
        <v>31.886904000000001</v>
      </c>
      <c r="AI39" s="75">
        <f>PXIL!L39</f>
        <v>0</v>
      </c>
      <c r="AJ39" s="75">
        <f>PXIL!R39</f>
        <v>0</v>
      </c>
      <c r="AK39" s="75">
        <f>RTM_IEX!L39</f>
        <v>0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7.88</v>
      </c>
      <c r="H40">
        <f>PPCL_Spot!R40</f>
        <v>8</v>
      </c>
      <c r="I40">
        <f>Bawana_NG!R40</f>
        <v>5.82</v>
      </c>
      <c r="J40">
        <f>Bawana_RLNG!R40</f>
        <v>0</v>
      </c>
      <c r="K40">
        <f>Bawana_Spot!R40</f>
        <v>2.73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7.74</v>
      </c>
      <c r="AB40" s="117">
        <f>-STOA!R40</f>
        <v>0</v>
      </c>
      <c r="AC40">
        <f t="shared" si="0"/>
        <v>0.28309600000000001</v>
      </c>
      <c r="AD40">
        <f t="shared" si="1"/>
        <v>31.886904000000001</v>
      </c>
      <c r="AE40">
        <f>'IDT-1'!D40</f>
        <v>0</v>
      </c>
      <c r="AF40" s="26"/>
      <c r="AG40">
        <f t="shared" si="2"/>
        <v>31.886904000000001</v>
      </c>
      <c r="AI40" s="75">
        <f>PXIL!L40</f>
        <v>0</v>
      </c>
      <c r="AJ40" s="75">
        <f>PXIL!R40</f>
        <v>0</v>
      </c>
      <c r="AK40" s="75">
        <f>RTM_IEX!L40</f>
        <v>0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7.88</v>
      </c>
      <c r="H41">
        <f>PPCL_Spot!R41</f>
        <v>8</v>
      </c>
      <c r="I41">
        <f>Bawana_NG!R41</f>
        <v>5.82</v>
      </c>
      <c r="J41">
        <f>Bawana_RLNG!R41</f>
        <v>0</v>
      </c>
      <c r="K41">
        <f>Bawana_Spot!R41</f>
        <v>2.73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7.74</v>
      </c>
      <c r="AB41" s="117">
        <f>-STOA!R41</f>
        <v>0</v>
      </c>
      <c r="AC41">
        <f t="shared" si="0"/>
        <v>0.28309600000000001</v>
      </c>
      <c r="AD41">
        <f t="shared" si="1"/>
        <v>31.886904000000001</v>
      </c>
      <c r="AE41">
        <f>'IDT-1'!D41</f>
        <v>0</v>
      </c>
      <c r="AF41" s="26"/>
      <c r="AG41">
        <f t="shared" si="2"/>
        <v>31.886904000000001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7.88</v>
      </c>
      <c r="H42">
        <f>PPCL_Spot!R42</f>
        <v>8</v>
      </c>
      <c r="I42">
        <f>Bawana_NG!R42</f>
        <v>5.82</v>
      </c>
      <c r="J42">
        <f>Bawana_RLNG!R42</f>
        <v>0</v>
      </c>
      <c r="K42">
        <f>Bawana_Spot!R42</f>
        <v>2.73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7.74</v>
      </c>
      <c r="AB42" s="117">
        <f>-STOA!R42</f>
        <v>0</v>
      </c>
      <c r="AC42">
        <f t="shared" si="0"/>
        <v>0.28309600000000001</v>
      </c>
      <c r="AD42">
        <f t="shared" si="1"/>
        <v>31.886904000000001</v>
      </c>
      <c r="AE42">
        <f>'IDT-1'!D42</f>
        <v>0</v>
      </c>
      <c r="AF42" s="26"/>
      <c r="AG42">
        <f t="shared" si="2"/>
        <v>31.886904000000001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7.88</v>
      </c>
      <c r="H43">
        <f>PPCL_Spot!R43</f>
        <v>8</v>
      </c>
      <c r="I43">
        <f>Bawana_NG!R43</f>
        <v>5.82</v>
      </c>
      <c r="J43">
        <f>Bawana_RLNG!R43</f>
        <v>0</v>
      </c>
      <c r="K43">
        <f>Bawana_Spot!R43</f>
        <v>2.73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7.74</v>
      </c>
      <c r="AB43" s="117">
        <f>-STOA!R43</f>
        <v>0</v>
      </c>
      <c r="AC43">
        <f t="shared" si="0"/>
        <v>0.31459999999999999</v>
      </c>
      <c r="AD43">
        <f t="shared" si="1"/>
        <v>35.435400000000001</v>
      </c>
      <c r="AE43">
        <f>'IDT-1'!D43</f>
        <v>0</v>
      </c>
      <c r="AF43" s="26"/>
      <c r="AG43">
        <f t="shared" si="2"/>
        <v>35.435400000000001</v>
      </c>
      <c r="AI43" s="75">
        <f>PXIL!L43</f>
        <v>0</v>
      </c>
      <c r="AJ43" s="75">
        <f>PXIL!R43</f>
        <v>0</v>
      </c>
      <c r="AK43" s="75">
        <f>RTM_IEX!L43</f>
        <v>3.58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7.88</v>
      </c>
      <c r="H44">
        <f>PPCL_Spot!R44</f>
        <v>8</v>
      </c>
      <c r="I44">
        <f>Bawana_NG!R44</f>
        <v>5.82</v>
      </c>
      <c r="J44">
        <f>Bawana_RLNG!R44</f>
        <v>0</v>
      </c>
      <c r="K44">
        <f>Bawana_Spot!R44</f>
        <v>2.73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7.74</v>
      </c>
      <c r="AB44" s="117">
        <f>-STOA!R44</f>
        <v>0</v>
      </c>
      <c r="AC44">
        <f t="shared" si="0"/>
        <v>0.29463756577885392</v>
      </c>
      <c r="AD44">
        <f t="shared" si="1"/>
        <v>30.575362434221148</v>
      </c>
      <c r="AE44">
        <f>'IDT-1'!D44</f>
        <v>0</v>
      </c>
      <c r="AF44" s="26"/>
      <c r="AG44">
        <f t="shared" si="2"/>
        <v>30.575362434221148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-1.3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7.88</v>
      </c>
      <c r="H45">
        <f>PPCL_Spot!R45</f>
        <v>8</v>
      </c>
      <c r="I45">
        <f>Bawana_NG!R45</f>
        <v>5.82</v>
      </c>
      <c r="J45">
        <f>Bawana_RLNG!R45</f>
        <v>0</v>
      </c>
      <c r="K45">
        <f>Bawana_Spot!R45</f>
        <v>2.73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7.74</v>
      </c>
      <c r="AB45" s="117">
        <f>-STOA!R45</f>
        <v>0</v>
      </c>
      <c r="AC45">
        <f t="shared" si="0"/>
        <v>0.30351569330104927</v>
      </c>
      <c r="AD45">
        <f t="shared" si="1"/>
        <v>29.566484306698953</v>
      </c>
      <c r="AE45">
        <f>'IDT-1'!D45</f>
        <v>0</v>
      </c>
      <c r="AF45" s="26"/>
      <c r="AG45">
        <f t="shared" si="2"/>
        <v>29.566484306698953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-2.2999999999999998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7.88</v>
      </c>
      <c r="H46">
        <f>PPCL_Spot!R46</f>
        <v>8</v>
      </c>
      <c r="I46">
        <f>Bawana_NG!R46</f>
        <v>5.82</v>
      </c>
      <c r="J46">
        <f>Bawana_RLNG!R46</f>
        <v>0</v>
      </c>
      <c r="K46">
        <f>Bawana_Spot!R46</f>
        <v>2.73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7.74</v>
      </c>
      <c r="AB46" s="117">
        <f>-STOA!R46</f>
        <v>0</v>
      </c>
      <c r="AC46">
        <f t="shared" si="0"/>
        <v>0.28309600000000001</v>
      </c>
      <c r="AD46">
        <f t="shared" si="1"/>
        <v>31.886904000000001</v>
      </c>
      <c r="AE46">
        <f>'IDT-1'!D46</f>
        <v>0</v>
      </c>
      <c r="AF46" s="26"/>
      <c r="AG46">
        <f t="shared" si="2"/>
        <v>31.886904000000001</v>
      </c>
      <c r="AI46" s="75">
        <f>PXIL!L46</f>
        <v>0</v>
      </c>
      <c r="AJ46" s="75">
        <f>PXIL!R46</f>
        <v>0</v>
      </c>
      <c r="AK46" s="75">
        <f>RTM_IEX!L46</f>
        <v>0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7.88</v>
      </c>
      <c r="H47">
        <f>PPCL_Spot!R47</f>
        <v>8</v>
      </c>
      <c r="I47">
        <f>Bawana_NG!R47</f>
        <v>5.82</v>
      </c>
      <c r="J47">
        <f>Bawana_RLNG!R47</f>
        <v>0</v>
      </c>
      <c r="K47">
        <f>Bawana_Spot!R47</f>
        <v>2.7297747338889344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7.74</v>
      </c>
      <c r="AB47" s="117">
        <f>-STOA!R47</f>
        <v>0</v>
      </c>
      <c r="AC47">
        <f t="shared" si="0"/>
        <v>0.28309401765822267</v>
      </c>
      <c r="AD47">
        <f t="shared" si="1"/>
        <v>31.886680716230714</v>
      </c>
      <c r="AE47">
        <f>'IDT-1'!D47</f>
        <v>0</v>
      </c>
      <c r="AF47" s="26"/>
      <c r="AG47">
        <f t="shared" si="2"/>
        <v>31.886680716230714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7.88</v>
      </c>
      <c r="H48">
        <f>PPCL_Spot!R48</f>
        <v>8</v>
      </c>
      <c r="I48">
        <f>Bawana_NG!R48</f>
        <v>5.82</v>
      </c>
      <c r="J48">
        <f>Bawana_RLNG!R48</f>
        <v>0</v>
      </c>
      <c r="K48">
        <f>Bawana_Spot!R48</f>
        <v>2.7297747338889344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7.74</v>
      </c>
      <c r="AB48" s="117">
        <f>-STOA!R48</f>
        <v>0</v>
      </c>
      <c r="AC48">
        <f t="shared" si="0"/>
        <v>0.28309401765822267</v>
      </c>
      <c r="AD48">
        <f t="shared" si="1"/>
        <v>31.886680716230714</v>
      </c>
      <c r="AE48">
        <f>'IDT-1'!D48</f>
        <v>0</v>
      </c>
      <c r="AF48" s="26"/>
      <c r="AG48">
        <f t="shared" si="2"/>
        <v>31.886680716230714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7.88</v>
      </c>
      <c r="H49">
        <f>PPCL_Spot!R49</f>
        <v>8</v>
      </c>
      <c r="I49">
        <f>Bawana_NG!R49</f>
        <v>5.82</v>
      </c>
      <c r="J49">
        <f>Bawana_RLNG!R49</f>
        <v>0</v>
      </c>
      <c r="K49">
        <f>Bawana_Spot!R49</f>
        <v>2.7297747338889344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7.74</v>
      </c>
      <c r="AB49" s="117">
        <f>-STOA!R49</f>
        <v>0</v>
      </c>
      <c r="AC49">
        <f t="shared" si="0"/>
        <v>0.3171500176582227</v>
      </c>
      <c r="AD49">
        <f t="shared" si="1"/>
        <v>35.722624716230712</v>
      </c>
      <c r="AE49">
        <f>'IDT-1'!D49</f>
        <v>0</v>
      </c>
      <c r="AF49" s="26"/>
      <c r="AG49">
        <f t="shared" si="2"/>
        <v>35.722624716230712</v>
      </c>
      <c r="AI49" s="75">
        <f>PXIL!L49</f>
        <v>0</v>
      </c>
      <c r="AJ49" s="75">
        <f>PXIL!R49</f>
        <v>0</v>
      </c>
      <c r="AK49" s="75">
        <f>RTM_IEX!L49</f>
        <v>3.87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7.88</v>
      </c>
      <c r="H50">
        <f>PPCL_Spot!R50</f>
        <v>8</v>
      </c>
      <c r="I50">
        <f>Bawana_NG!R50</f>
        <v>5.82</v>
      </c>
      <c r="J50">
        <f>Bawana_RLNG!R50</f>
        <v>0</v>
      </c>
      <c r="K50">
        <f>Bawana_Spot!R50</f>
        <v>2.7297747338889344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7.74</v>
      </c>
      <c r="AB50" s="117">
        <f>-STOA!R50</f>
        <v>0</v>
      </c>
      <c r="AC50">
        <f t="shared" si="0"/>
        <v>0.29907464719817423</v>
      </c>
      <c r="AD50">
        <f t="shared" si="1"/>
        <v>30.07070008669076</v>
      </c>
      <c r="AE50">
        <f>'IDT-1'!D50</f>
        <v>0</v>
      </c>
      <c r="AF50" s="26"/>
      <c r="AG50">
        <f t="shared" si="2"/>
        <v>30.07070008669076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-1.8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7.88</v>
      </c>
      <c r="H51">
        <f>PPCL_Spot!R51</f>
        <v>8</v>
      </c>
      <c r="I51">
        <f>Bawana_NG!R51</f>
        <v>5.82</v>
      </c>
      <c r="J51">
        <f>Bawana_RLNG!R51</f>
        <v>0</v>
      </c>
      <c r="K51">
        <f>Bawana_Spot!R51</f>
        <v>2.7297747338889344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7.74</v>
      </c>
      <c r="AB51" s="117">
        <f>-STOA!R51</f>
        <v>0</v>
      </c>
      <c r="AC51">
        <f t="shared" si="0"/>
        <v>0.28309401765822267</v>
      </c>
      <c r="AD51">
        <f t="shared" si="1"/>
        <v>31.886680716230714</v>
      </c>
      <c r="AE51">
        <f>'IDT-1'!D51</f>
        <v>0</v>
      </c>
      <c r="AF51" s="26"/>
      <c r="AG51">
        <f t="shared" si="2"/>
        <v>31.886680716230714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7.88</v>
      </c>
      <c r="H52">
        <f>PPCL_Spot!R52</f>
        <v>8</v>
      </c>
      <c r="I52">
        <f>Bawana_NG!R52</f>
        <v>5.82</v>
      </c>
      <c r="J52">
        <f>Bawana_RLNG!R52</f>
        <v>0</v>
      </c>
      <c r="K52">
        <f>Bawana_Spot!R52</f>
        <v>2.7297747338889344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7.74</v>
      </c>
      <c r="AB52" s="117">
        <f>-STOA!R52</f>
        <v>0</v>
      </c>
      <c r="AC52">
        <f t="shared" si="0"/>
        <v>0.28309401765822267</v>
      </c>
      <c r="AD52">
        <f t="shared" si="1"/>
        <v>31.886680716230714</v>
      </c>
      <c r="AE52">
        <f>'IDT-1'!D52</f>
        <v>0</v>
      </c>
      <c r="AF52" s="26"/>
      <c r="AG52">
        <f t="shared" si="2"/>
        <v>31.886680716230714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7.88</v>
      </c>
      <c r="H53">
        <f>PPCL_Spot!R53</f>
        <v>8</v>
      </c>
      <c r="I53">
        <f>Bawana_NG!R53</f>
        <v>5.82</v>
      </c>
      <c r="J53">
        <f>Bawana_RLNG!R53</f>
        <v>0</v>
      </c>
      <c r="K53">
        <f>Bawana_Spot!R53</f>
        <v>2.7297747338889344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7.74</v>
      </c>
      <c r="AB53" s="117">
        <f>-STOA!R53</f>
        <v>0</v>
      </c>
      <c r="AC53">
        <f t="shared" si="0"/>
        <v>0.28309401765822267</v>
      </c>
      <c r="AD53">
        <f t="shared" si="1"/>
        <v>31.886680716230714</v>
      </c>
      <c r="AE53">
        <f>'IDT-1'!D53</f>
        <v>0</v>
      </c>
      <c r="AF53" s="26"/>
      <c r="AG53">
        <f t="shared" si="2"/>
        <v>31.886680716230714</v>
      </c>
      <c r="AI53" s="75">
        <f>PXIL!L53</f>
        <v>0</v>
      </c>
      <c r="AJ53" s="75">
        <f>PXIL!R53</f>
        <v>0</v>
      </c>
      <c r="AK53" s="75">
        <f>RTM_IEX!L53</f>
        <v>0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7.88</v>
      </c>
      <c r="H54">
        <f>PPCL_Spot!R54</f>
        <v>8</v>
      </c>
      <c r="I54">
        <f>Bawana_NG!R54</f>
        <v>5.82</v>
      </c>
      <c r="J54">
        <f>Bawana_RLNG!R54</f>
        <v>0</v>
      </c>
      <c r="K54">
        <f>Bawana_Spot!R54</f>
        <v>2.7297747338889344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7.74</v>
      </c>
      <c r="AB54" s="117">
        <f>-STOA!R54</f>
        <v>0</v>
      </c>
      <c r="AC54">
        <f t="shared" si="0"/>
        <v>0.28309401765822267</v>
      </c>
      <c r="AD54">
        <f t="shared" si="1"/>
        <v>31.886680716230714</v>
      </c>
      <c r="AE54">
        <f>'IDT-1'!D54</f>
        <v>0</v>
      </c>
      <c r="AF54" s="26"/>
      <c r="AG54">
        <f t="shared" si="2"/>
        <v>31.886680716230714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7.88</v>
      </c>
      <c r="H55">
        <f>PPCL_Spot!R55</f>
        <v>8</v>
      </c>
      <c r="I55">
        <f>Bawana_NG!R55</f>
        <v>5.82</v>
      </c>
      <c r="J55">
        <f>Bawana_RLNG!R55</f>
        <v>0</v>
      </c>
      <c r="K55">
        <f>Bawana_Spot!R55</f>
        <v>2.7297747338889344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7.74</v>
      </c>
      <c r="AB55" s="117">
        <f>-STOA!R55</f>
        <v>0</v>
      </c>
      <c r="AC55">
        <f t="shared" si="0"/>
        <v>0.32568601765822269</v>
      </c>
      <c r="AD55">
        <f t="shared" si="1"/>
        <v>36.684088716230711</v>
      </c>
      <c r="AE55">
        <f>'IDT-1'!D55</f>
        <v>0</v>
      </c>
      <c r="AF55" s="26"/>
      <c r="AG55">
        <f t="shared" si="2"/>
        <v>36.684088716230711</v>
      </c>
      <c r="AI55" s="75">
        <f>PXIL!L55</f>
        <v>0</v>
      </c>
      <c r="AJ55" s="75">
        <f>PXIL!R55</f>
        <v>0</v>
      </c>
      <c r="AK55" s="75">
        <f>RTM_IEX!L55</f>
        <v>4.84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7.88</v>
      </c>
      <c r="H56">
        <f>PPCL_Spot!R56</f>
        <v>8</v>
      </c>
      <c r="I56">
        <f>Bawana_NG!R56</f>
        <v>5.82</v>
      </c>
      <c r="J56">
        <f>Bawana_RLNG!R56</f>
        <v>0</v>
      </c>
      <c r="K56">
        <f>Bawana_Spot!R56</f>
        <v>2.7297747338889344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7.74</v>
      </c>
      <c r="AB56" s="117">
        <f>-STOA!R56</f>
        <v>0</v>
      </c>
      <c r="AC56">
        <f t="shared" si="0"/>
        <v>0.29641120894151562</v>
      </c>
      <c r="AD56">
        <f t="shared" si="1"/>
        <v>30.373363524947422</v>
      </c>
      <c r="AE56">
        <f>'IDT-1'!D56</f>
        <v>0</v>
      </c>
      <c r="AF56" s="26"/>
      <c r="AG56">
        <f t="shared" si="2"/>
        <v>30.373363524947422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-1.5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7.88</v>
      </c>
      <c r="H57">
        <f>PPCL_Spot!R57</f>
        <v>8</v>
      </c>
      <c r="I57">
        <f>Bawana_NG!R57</f>
        <v>5.82</v>
      </c>
      <c r="J57">
        <f>Bawana_RLNG!R57</f>
        <v>0</v>
      </c>
      <c r="K57">
        <f>Bawana_Spot!R57</f>
        <v>2.7297747338889344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7.74</v>
      </c>
      <c r="AB57" s="117">
        <f>-STOA!R57</f>
        <v>0</v>
      </c>
      <c r="AC57">
        <f t="shared" si="0"/>
        <v>0.28309401765822267</v>
      </c>
      <c r="AD57">
        <f t="shared" si="1"/>
        <v>31.886680716230714</v>
      </c>
      <c r="AE57">
        <f>'IDT-1'!D57</f>
        <v>0</v>
      </c>
      <c r="AF57" s="26"/>
      <c r="AG57">
        <f t="shared" si="2"/>
        <v>31.886680716230714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7.88</v>
      </c>
      <c r="H58">
        <f>PPCL_Spot!R58</f>
        <v>8</v>
      </c>
      <c r="I58">
        <f>Bawana_NG!R58</f>
        <v>5.82</v>
      </c>
      <c r="J58">
        <f>Bawana_RLNG!R58</f>
        <v>0</v>
      </c>
      <c r="K58">
        <f>Bawana_Spot!R58</f>
        <v>2.7297747338889344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7.74</v>
      </c>
      <c r="AB58" s="117">
        <f>-STOA!R58</f>
        <v>0</v>
      </c>
      <c r="AC58">
        <f t="shared" si="0"/>
        <v>0.28309401765822267</v>
      </c>
      <c r="AD58">
        <f t="shared" si="1"/>
        <v>31.886680716230714</v>
      </c>
      <c r="AE58">
        <f>'IDT-1'!D58</f>
        <v>0</v>
      </c>
      <c r="AF58" s="26"/>
      <c r="AG58">
        <f t="shared" si="2"/>
        <v>31.886680716230714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7.88</v>
      </c>
      <c r="H59">
        <f>PPCL_Spot!R59</f>
        <v>8</v>
      </c>
      <c r="I59">
        <f>Bawana_NG!R59</f>
        <v>5.82</v>
      </c>
      <c r="J59">
        <f>Bawana_RLNG!R59</f>
        <v>0</v>
      </c>
      <c r="K59">
        <f>Bawana_Spot!R59</f>
        <v>2.7297747338889344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7.74</v>
      </c>
      <c r="AB59" s="117">
        <f>-STOA!R59</f>
        <v>0</v>
      </c>
      <c r="AC59">
        <f t="shared" si="0"/>
        <v>0.28309401765822267</v>
      </c>
      <c r="AD59">
        <f t="shared" si="1"/>
        <v>31.886680716230714</v>
      </c>
      <c r="AE59">
        <f>'IDT-1'!D59</f>
        <v>0</v>
      </c>
      <c r="AF59" s="26"/>
      <c r="AG59">
        <f t="shared" si="2"/>
        <v>31.886680716230714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7.88</v>
      </c>
      <c r="H60">
        <f>PPCL_Spot!R60</f>
        <v>8</v>
      </c>
      <c r="I60">
        <f>Bawana_NG!R60</f>
        <v>5.82</v>
      </c>
      <c r="J60">
        <f>Bawana_RLNG!R60</f>
        <v>0</v>
      </c>
      <c r="K60">
        <f>Bawana_Spot!R60</f>
        <v>2.7297747338889344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7.74</v>
      </c>
      <c r="AB60" s="117">
        <f>-STOA!R60</f>
        <v>0</v>
      </c>
      <c r="AC60">
        <f t="shared" si="0"/>
        <v>0.28309401765822267</v>
      </c>
      <c r="AD60">
        <f t="shared" si="1"/>
        <v>31.886680716230714</v>
      </c>
      <c r="AE60">
        <f>'IDT-1'!D60</f>
        <v>0</v>
      </c>
      <c r="AF60" s="26"/>
      <c r="AG60">
        <f t="shared" si="2"/>
        <v>31.886680716230714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7.88</v>
      </c>
      <c r="H61">
        <f>PPCL_Spot!R61</f>
        <v>8</v>
      </c>
      <c r="I61">
        <f>Bawana_NG!R61</f>
        <v>5.82</v>
      </c>
      <c r="J61">
        <f>Bawana_RLNG!R61</f>
        <v>0</v>
      </c>
      <c r="K61">
        <f>Bawana_Spot!R61</f>
        <v>2.7297747338889344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7.74</v>
      </c>
      <c r="AB61" s="117">
        <f>-STOA!R61</f>
        <v>0</v>
      </c>
      <c r="AC61">
        <f t="shared" si="0"/>
        <v>0.30861401765822266</v>
      </c>
      <c r="AD61">
        <f t="shared" si="1"/>
        <v>34.761160716230712</v>
      </c>
      <c r="AE61">
        <f>'IDT-1'!D61</f>
        <v>0</v>
      </c>
      <c r="AF61" s="26"/>
      <c r="AG61">
        <f t="shared" si="2"/>
        <v>34.761160716230712</v>
      </c>
      <c r="AI61" s="75">
        <f>PXIL!L61</f>
        <v>0</v>
      </c>
      <c r="AJ61" s="75">
        <f>PXIL!R61</f>
        <v>0</v>
      </c>
      <c r="AK61" s="75">
        <f>RTM_IEX!L61</f>
        <v>2.9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7.88</v>
      </c>
      <c r="H62">
        <f>PPCL_Spot!R62</f>
        <v>8</v>
      </c>
      <c r="I62">
        <f>Bawana_NG!R62</f>
        <v>5.82</v>
      </c>
      <c r="J62">
        <f>Bawana_RLNG!R62</f>
        <v>0</v>
      </c>
      <c r="K62">
        <f>Bawana_Spot!R62</f>
        <v>2.7297747338889344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7.74</v>
      </c>
      <c r="AB62" s="117">
        <f>-STOA!R62</f>
        <v>0</v>
      </c>
      <c r="AC62">
        <f t="shared" si="0"/>
        <v>0.30972840022480863</v>
      </c>
      <c r="AD62">
        <f t="shared" si="1"/>
        <v>28.860046333664126</v>
      </c>
      <c r="AE62">
        <f>'IDT-1'!D62</f>
        <v>0</v>
      </c>
      <c r="AF62" s="26"/>
      <c r="AG62">
        <f t="shared" si="2"/>
        <v>28.860046333664126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-3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7.88</v>
      </c>
      <c r="H63">
        <f>PPCL_Spot!R63</f>
        <v>8</v>
      </c>
      <c r="I63">
        <f>Bawana_NG!R63</f>
        <v>5.82</v>
      </c>
      <c r="J63">
        <f>Bawana_RLNG!R63</f>
        <v>0</v>
      </c>
      <c r="K63">
        <f>Bawana_Spot!R63</f>
        <v>2.73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7.74</v>
      </c>
      <c r="AB63" s="117">
        <f>-STOA!R63</f>
        <v>0</v>
      </c>
      <c r="AC63">
        <f t="shared" si="0"/>
        <v>0.28309600000000001</v>
      </c>
      <c r="AD63">
        <f t="shared" si="1"/>
        <v>31.886904000000001</v>
      </c>
      <c r="AE63">
        <f>'IDT-1'!D63</f>
        <v>0</v>
      </c>
      <c r="AF63" s="26"/>
      <c r="AG63">
        <f t="shared" si="2"/>
        <v>31.886904000000001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7.88</v>
      </c>
      <c r="H64">
        <f>PPCL_Spot!R64</f>
        <v>8</v>
      </c>
      <c r="I64">
        <f>Bawana_NG!R64</f>
        <v>5.82</v>
      </c>
      <c r="J64">
        <f>Bawana_RLNG!R64</f>
        <v>0</v>
      </c>
      <c r="K64">
        <f>Bawana_Spot!R64</f>
        <v>2.7299999999999995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7.74</v>
      </c>
      <c r="AB64" s="117">
        <f>-STOA!R64</f>
        <v>0</v>
      </c>
      <c r="AC64">
        <f t="shared" si="0"/>
        <v>0.28309600000000001</v>
      </c>
      <c r="AD64">
        <f t="shared" si="1"/>
        <v>31.886904000000001</v>
      </c>
      <c r="AE64">
        <f>'IDT-1'!D64</f>
        <v>0</v>
      </c>
      <c r="AF64" s="26"/>
      <c r="AG64">
        <f t="shared" si="2"/>
        <v>31.886904000000001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7.88</v>
      </c>
      <c r="H65">
        <f>PPCL_Spot!R65</f>
        <v>8</v>
      </c>
      <c r="I65">
        <f>Bawana_NG!R65</f>
        <v>5.82</v>
      </c>
      <c r="J65">
        <f>Bawana_RLNG!R65</f>
        <v>0</v>
      </c>
      <c r="K65">
        <f>Bawana_Spot!R65</f>
        <v>2.7299999999999995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7.74</v>
      </c>
      <c r="AB65" s="117">
        <f>-STOA!R65</f>
        <v>0</v>
      </c>
      <c r="AC65">
        <f t="shared" si="0"/>
        <v>0.28309600000000001</v>
      </c>
      <c r="AD65">
        <f t="shared" si="1"/>
        <v>31.886904000000001</v>
      </c>
      <c r="AE65">
        <f>'IDT-1'!D65</f>
        <v>0</v>
      </c>
      <c r="AF65" s="26"/>
      <c r="AG65">
        <f t="shared" si="2"/>
        <v>31.886904000000001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7.88</v>
      </c>
      <c r="H66">
        <f>PPCL_Spot!R66</f>
        <v>8</v>
      </c>
      <c r="I66">
        <f>Bawana_NG!R66</f>
        <v>5.82</v>
      </c>
      <c r="J66">
        <f>Bawana_RLNG!R66</f>
        <v>0</v>
      </c>
      <c r="K66">
        <f>Bawana_Spot!R66</f>
        <v>2.73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7.74</v>
      </c>
      <c r="AB66" s="117">
        <f>-STOA!R66</f>
        <v>0</v>
      </c>
      <c r="AC66">
        <f t="shared" si="0"/>
        <v>0.28309600000000001</v>
      </c>
      <c r="AD66">
        <f t="shared" si="1"/>
        <v>31.886904000000001</v>
      </c>
      <c r="AE66">
        <f>'IDT-1'!D66</f>
        <v>0</v>
      </c>
      <c r="AF66" s="26"/>
      <c r="AG66">
        <f t="shared" si="2"/>
        <v>31.886904000000001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7.88</v>
      </c>
      <c r="H67">
        <f>PPCL_Spot!R67</f>
        <v>8</v>
      </c>
      <c r="I67">
        <f>Bawana_NG!R67</f>
        <v>5.82</v>
      </c>
      <c r="J67">
        <f>Bawana_RLNG!R67</f>
        <v>0</v>
      </c>
      <c r="K67">
        <f>Bawana_Spot!R67</f>
        <v>2.73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7.74</v>
      </c>
      <c r="AB67" s="117">
        <f>-STOA!R67</f>
        <v>0</v>
      </c>
      <c r="AC67">
        <f t="shared" si="0"/>
        <v>0.30624000000000001</v>
      </c>
      <c r="AD67">
        <f t="shared" si="1"/>
        <v>34.493760000000002</v>
      </c>
      <c r="AE67">
        <f>'IDT-1'!D67</f>
        <v>0</v>
      </c>
      <c r="AF67" s="26"/>
      <c r="AG67">
        <f t="shared" si="2"/>
        <v>34.493760000000002</v>
      </c>
      <c r="AI67" s="75">
        <f>PXIL!L67</f>
        <v>0</v>
      </c>
      <c r="AJ67" s="75">
        <f>PXIL!R67</f>
        <v>0</v>
      </c>
      <c r="AK67" s="75">
        <f>RTM_IEX!L67</f>
        <v>2.63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7.88</v>
      </c>
      <c r="H68">
        <f>PPCL_Spot!R68</f>
        <v>8</v>
      </c>
      <c r="I68">
        <f>Bawana_NG!R68</f>
        <v>5.82</v>
      </c>
      <c r="J68">
        <f>Bawana_RLNG!R68</f>
        <v>0</v>
      </c>
      <c r="K68">
        <f>Bawana_Spot!R68</f>
        <v>2.7299999999999995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7.74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0.31860851008878127</v>
      </c>
      <c r="AD68">
        <f t="shared" ref="AD68:AD98" si="4">SUM(B68:AB68,AI68:AR68)-AC68</f>
        <v>27.851391489911219</v>
      </c>
      <c r="AE68">
        <f>'IDT-1'!D68</f>
        <v>0</v>
      </c>
      <c r="AF68" s="26"/>
      <c r="AG68">
        <f t="shared" ref="AG68:AG98" si="5">SUM(AD68:AF68)</f>
        <v>27.851391489911219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-4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7.88</v>
      </c>
      <c r="H69">
        <f>PPCL_Spot!R69</f>
        <v>8</v>
      </c>
      <c r="I69">
        <f>Bawana_NG!R69</f>
        <v>5.82</v>
      </c>
      <c r="J69">
        <f>Bawana_RLNG!R69</f>
        <v>0</v>
      </c>
      <c r="K69">
        <f>Bawana_Spot!R69</f>
        <v>2.73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7.74</v>
      </c>
      <c r="AB69" s="117">
        <f>-STOA!R69</f>
        <v>0</v>
      </c>
      <c r="AC69">
        <f t="shared" si="3"/>
        <v>0.29197412752219531</v>
      </c>
      <c r="AD69">
        <f t="shared" si="4"/>
        <v>30.878025872477807</v>
      </c>
      <c r="AE69">
        <f>'IDT-1'!D69</f>
        <v>0</v>
      </c>
      <c r="AF69" s="26"/>
      <c r="AG69">
        <f t="shared" si="5"/>
        <v>30.878025872477807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-1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7.88</v>
      </c>
      <c r="H70">
        <f>PPCL_Spot!R70</f>
        <v>8</v>
      </c>
      <c r="I70">
        <f>Bawana_NG!R70</f>
        <v>5.82</v>
      </c>
      <c r="J70">
        <f>Bawana_RLNG!R70</f>
        <v>0</v>
      </c>
      <c r="K70">
        <f>Bawana_Spot!R70</f>
        <v>2.73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7.74</v>
      </c>
      <c r="AB70" s="117">
        <f>-STOA!R70</f>
        <v>0</v>
      </c>
      <c r="AC70">
        <f t="shared" si="3"/>
        <v>0.29197412752219531</v>
      </c>
      <c r="AD70">
        <f t="shared" si="4"/>
        <v>30.878025872477807</v>
      </c>
      <c r="AE70">
        <f>'IDT-1'!D70</f>
        <v>0</v>
      </c>
      <c r="AF70" s="26"/>
      <c r="AG70">
        <f t="shared" si="5"/>
        <v>30.878025872477807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-1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7.88</v>
      </c>
      <c r="H71">
        <f>PPCL_Spot!R71</f>
        <v>8</v>
      </c>
      <c r="I71">
        <f>Bawana_NG!R71</f>
        <v>5.82</v>
      </c>
      <c r="J71">
        <f>Bawana_RLNG!R71</f>
        <v>0</v>
      </c>
      <c r="K71">
        <f>Bawana_Spot!R71</f>
        <v>2.73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7.74</v>
      </c>
      <c r="AB71" s="117">
        <f>-STOA!R71</f>
        <v>0</v>
      </c>
      <c r="AC71">
        <f t="shared" si="3"/>
        <v>0.28309600000000001</v>
      </c>
      <c r="AD71">
        <f t="shared" si="4"/>
        <v>31.886904000000001</v>
      </c>
      <c r="AE71">
        <f>'IDT-1'!D71</f>
        <v>0</v>
      </c>
      <c r="AF71" s="26"/>
      <c r="AG71">
        <f t="shared" si="5"/>
        <v>31.886904000000001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7.88</v>
      </c>
      <c r="H72">
        <f>PPCL_Spot!R72</f>
        <v>8</v>
      </c>
      <c r="I72">
        <f>Bawana_NG!R72</f>
        <v>5.82</v>
      </c>
      <c r="J72">
        <f>Bawana_RLNG!R72</f>
        <v>0</v>
      </c>
      <c r="K72">
        <f>Bawana_Spot!R72</f>
        <v>2.73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7.74</v>
      </c>
      <c r="AB72" s="117">
        <f>-STOA!R72</f>
        <v>0</v>
      </c>
      <c r="AC72">
        <f t="shared" si="3"/>
        <v>0.28309600000000001</v>
      </c>
      <c r="AD72">
        <f t="shared" si="4"/>
        <v>31.886904000000001</v>
      </c>
      <c r="AE72">
        <f>'IDT-1'!D72</f>
        <v>0</v>
      </c>
      <c r="AF72" s="26"/>
      <c r="AG72">
        <f t="shared" si="5"/>
        <v>31.886904000000001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7.88</v>
      </c>
      <c r="H73">
        <f>PPCL_Spot!R73</f>
        <v>8</v>
      </c>
      <c r="I73">
        <f>Bawana_NG!R73</f>
        <v>5.82</v>
      </c>
      <c r="J73">
        <f>Bawana_RLNG!R73</f>
        <v>0</v>
      </c>
      <c r="K73">
        <f>Bawana_Spot!R73</f>
        <v>2.73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7.74</v>
      </c>
      <c r="AB73" s="117">
        <f>-STOA!R73</f>
        <v>0</v>
      </c>
      <c r="AC73">
        <f t="shared" si="3"/>
        <v>0.28564800000000001</v>
      </c>
      <c r="AD73">
        <f t="shared" si="4"/>
        <v>32.174351999999999</v>
      </c>
      <c r="AE73">
        <f>'IDT-1'!D73</f>
        <v>0</v>
      </c>
      <c r="AF73" s="26"/>
      <c r="AG73">
        <f t="shared" si="5"/>
        <v>32.174351999999999</v>
      </c>
      <c r="AI73" s="75">
        <f>PXIL!L73</f>
        <v>0</v>
      </c>
      <c r="AJ73" s="75">
        <f>PXIL!R73</f>
        <v>0</v>
      </c>
      <c r="AK73" s="75">
        <f>RTM_IEX!L73</f>
        <v>0.28999999999999998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7.88</v>
      </c>
      <c r="H74">
        <f>PPCL_Spot!R74</f>
        <v>6.07</v>
      </c>
      <c r="I74">
        <f>Bawana_NG!R74</f>
        <v>5.82</v>
      </c>
      <c r="J74">
        <f>Bawana_RLNG!R74</f>
        <v>0</v>
      </c>
      <c r="K74">
        <f>Bawana_Spot!R74</f>
        <v>2.73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7.74</v>
      </c>
      <c r="AB74" s="117">
        <f>-STOA!R74</f>
        <v>0</v>
      </c>
      <c r="AC74">
        <f t="shared" si="3"/>
        <v>0.30162451008878127</v>
      </c>
      <c r="AD74">
        <f t="shared" si="4"/>
        <v>25.93837548991122</v>
      </c>
      <c r="AE74">
        <f>'IDT-1'!D74</f>
        <v>0</v>
      </c>
      <c r="AF74" s="26"/>
      <c r="AG74">
        <f t="shared" si="5"/>
        <v>25.93837548991122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-4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7.88</v>
      </c>
      <c r="H75">
        <f>PPCL_Spot!R75</f>
        <v>6.07</v>
      </c>
      <c r="I75">
        <f>Bawana_NG!R75</f>
        <v>5.82</v>
      </c>
      <c r="J75">
        <f>Bawana_RLNG!R75</f>
        <v>0</v>
      </c>
      <c r="K75">
        <f>Bawana_Spot!R75</f>
        <v>2.73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7.74</v>
      </c>
      <c r="AB75" s="117">
        <f>-STOA!R75</f>
        <v>0</v>
      </c>
      <c r="AC75">
        <f t="shared" si="3"/>
        <v>0.28386825504439067</v>
      </c>
      <c r="AD75">
        <f t="shared" si="4"/>
        <v>27.956131744955613</v>
      </c>
      <c r="AE75">
        <f>'IDT-1'!D75</f>
        <v>0</v>
      </c>
      <c r="AF75" s="26"/>
      <c r="AG75">
        <f t="shared" si="5"/>
        <v>27.956131744955613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-2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7.88</v>
      </c>
      <c r="H76">
        <f>PPCL_Spot!R76</f>
        <v>6.07</v>
      </c>
      <c r="I76">
        <f>Bawana_NG!R76</f>
        <v>5.82</v>
      </c>
      <c r="J76">
        <f>Bawana_RLNG!R76</f>
        <v>0</v>
      </c>
      <c r="K76">
        <f>Bawana_Spot!R76</f>
        <v>2.73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7.74</v>
      </c>
      <c r="AB76" s="117">
        <f>-STOA!R76</f>
        <v>0</v>
      </c>
      <c r="AC76">
        <f t="shared" si="3"/>
        <v>0.28386825504439067</v>
      </c>
      <c r="AD76">
        <f t="shared" si="4"/>
        <v>27.956131744955613</v>
      </c>
      <c r="AE76">
        <f>'IDT-1'!D76</f>
        <v>0</v>
      </c>
      <c r="AF76" s="26"/>
      <c r="AG76">
        <f t="shared" si="5"/>
        <v>27.956131744955613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-2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7.88</v>
      </c>
      <c r="H77">
        <f>PPCL_Spot!R77</f>
        <v>6.07</v>
      </c>
      <c r="I77">
        <f>Bawana_NG!R77</f>
        <v>5.82</v>
      </c>
      <c r="J77">
        <f>Bawana_RLNG!R77</f>
        <v>0</v>
      </c>
      <c r="K77">
        <f>Bawana_Spot!R77</f>
        <v>2.73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7.74</v>
      </c>
      <c r="AB77" s="117">
        <f>-STOA!R77</f>
        <v>0</v>
      </c>
      <c r="AC77">
        <f t="shared" si="3"/>
        <v>0.28386825504439067</v>
      </c>
      <c r="AD77">
        <f t="shared" si="4"/>
        <v>27.956131744955613</v>
      </c>
      <c r="AE77">
        <f>'IDT-1'!D77</f>
        <v>0</v>
      </c>
      <c r="AF77" s="26"/>
      <c r="AG77">
        <f t="shared" si="5"/>
        <v>27.956131744955613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-2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7.88</v>
      </c>
      <c r="H78">
        <f>PPCL_Spot!R78</f>
        <v>6.07</v>
      </c>
      <c r="I78">
        <f>Bawana_NG!R78</f>
        <v>5.82</v>
      </c>
      <c r="J78">
        <f>Bawana_RLNG!R78</f>
        <v>0</v>
      </c>
      <c r="K78">
        <f>Bawana_Spot!R78</f>
        <v>2.73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7.74</v>
      </c>
      <c r="AB78" s="117">
        <f>-STOA!R78</f>
        <v>0</v>
      </c>
      <c r="AC78">
        <f t="shared" si="3"/>
        <v>0.28386825504439067</v>
      </c>
      <c r="AD78">
        <f t="shared" si="4"/>
        <v>27.956131744955613</v>
      </c>
      <c r="AE78">
        <f>'IDT-1'!D78</f>
        <v>0</v>
      </c>
      <c r="AF78" s="26"/>
      <c r="AG78">
        <f t="shared" si="5"/>
        <v>27.956131744955613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-2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7.88</v>
      </c>
      <c r="H79">
        <f>PPCL_Spot!R79</f>
        <v>7</v>
      </c>
      <c r="I79">
        <f>Bawana_NG!R79</f>
        <v>5.82</v>
      </c>
      <c r="J79">
        <f>Bawana_RLNG!R79</f>
        <v>0</v>
      </c>
      <c r="K79">
        <f>Bawana_Spot!R79</f>
        <v>2.73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7.74</v>
      </c>
      <c r="AB79" s="117">
        <f>-STOA!R79</f>
        <v>0</v>
      </c>
      <c r="AC79">
        <f t="shared" si="3"/>
        <v>0.27429600000000004</v>
      </c>
      <c r="AD79">
        <f t="shared" si="4"/>
        <v>30.895704000000002</v>
      </c>
      <c r="AE79">
        <f>'IDT-1'!D79</f>
        <v>0</v>
      </c>
      <c r="AF79" s="26"/>
      <c r="AG79">
        <f t="shared" si="5"/>
        <v>30.895704000000002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7.88</v>
      </c>
      <c r="H80">
        <f>PPCL_Spot!R80</f>
        <v>6.07</v>
      </c>
      <c r="I80">
        <f>Bawana_NG!R80</f>
        <v>5.82</v>
      </c>
      <c r="J80">
        <f>Bawana_RLNG!R80</f>
        <v>0</v>
      </c>
      <c r="K80">
        <f>Bawana_Spot!R80</f>
        <v>2.73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7.74</v>
      </c>
      <c r="AB80" s="117">
        <f>-STOA!R80</f>
        <v>0</v>
      </c>
      <c r="AC80">
        <f t="shared" si="3"/>
        <v>0.31050263761097663</v>
      </c>
      <c r="AD80">
        <f t="shared" si="4"/>
        <v>24.929497362389025</v>
      </c>
      <c r="AE80">
        <f>'IDT-1'!D80</f>
        <v>0</v>
      </c>
      <c r="AF80" s="26"/>
      <c r="AG80">
        <f t="shared" si="5"/>
        <v>24.929497362389025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-5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7.88</v>
      </c>
      <c r="H81">
        <f>PPCL_Spot!R81</f>
        <v>6.07</v>
      </c>
      <c r="I81">
        <f>Bawana_NG!R81</f>
        <v>5.82</v>
      </c>
      <c r="J81">
        <f>Bawana_RLNG!R81</f>
        <v>0</v>
      </c>
      <c r="K81">
        <f>Bawana_Spot!R81</f>
        <v>2.73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7.74</v>
      </c>
      <c r="AB81" s="117">
        <f>-STOA!R81</f>
        <v>0</v>
      </c>
      <c r="AC81">
        <f t="shared" si="3"/>
        <v>0.28386825504439067</v>
      </c>
      <c r="AD81">
        <f t="shared" si="4"/>
        <v>27.956131744955613</v>
      </c>
      <c r="AE81">
        <f>'IDT-1'!D81</f>
        <v>0</v>
      </c>
      <c r="AF81" s="26"/>
      <c r="AG81">
        <f t="shared" si="5"/>
        <v>27.956131744955613</v>
      </c>
      <c r="AI81" s="75">
        <f>PXIL!L81</f>
        <v>0</v>
      </c>
      <c r="AJ81" s="75">
        <f>PXIL!R81</f>
        <v>0</v>
      </c>
      <c r="AK81" s="75">
        <f>RTM_IEX!L81</f>
        <v>0</v>
      </c>
      <c r="AL81" s="75">
        <f>RTM_IEX!R81</f>
        <v>-2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7.88</v>
      </c>
      <c r="H82">
        <f>PPCL_Spot!R82</f>
        <v>6.07</v>
      </c>
      <c r="I82">
        <f>Bawana_NG!R82</f>
        <v>5.82</v>
      </c>
      <c r="J82">
        <f>Bawana_RLNG!R82</f>
        <v>0</v>
      </c>
      <c r="K82">
        <f>Bawana_Spot!R82</f>
        <v>2.73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7.74</v>
      </c>
      <c r="AB82" s="117">
        <f>-STOA!R82</f>
        <v>0</v>
      </c>
      <c r="AC82">
        <f t="shared" si="3"/>
        <v>0.28386825504439067</v>
      </c>
      <c r="AD82">
        <f t="shared" si="4"/>
        <v>27.956131744955613</v>
      </c>
      <c r="AE82">
        <f>'IDT-1'!D82</f>
        <v>0</v>
      </c>
      <c r="AF82" s="26"/>
      <c r="AG82">
        <f t="shared" si="5"/>
        <v>27.956131744955613</v>
      </c>
      <c r="AI82" s="75">
        <f>PXIL!L82</f>
        <v>0</v>
      </c>
      <c r="AJ82" s="75">
        <f>PXIL!R82</f>
        <v>0</v>
      </c>
      <c r="AK82" s="75">
        <f>RTM_IEX!L82</f>
        <v>0</v>
      </c>
      <c r="AL82" s="75">
        <f>RTM_IEX!R82</f>
        <v>-2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7.88</v>
      </c>
      <c r="H83">
        <f>PPCL_Spot!R83</f>
        <v>6.07</v>
      </c>
      <c r="I83">
        <f>Bawana_NG!R83</f>
        <v>5.82</v>
      </c>
      <c r="J83">
        <f>Bawana_RLNG!R83</f>
        <v>0</v>
      </c>
      <c r="K83">
        <f>Bawana_Spot!R83</f>
        <v>2.7301953767981106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7.74</v>
      </c>
      <c r="AB83" s="117">
        <f>-STOA!R83</f>
        <v>0</v>
      </c>
      <c r="AC83">
        <f t="shared" si="3"/>
        <v>0.27499184683801869</v>
      </c>
      <c r="AD83">
        <f t="shared" si="4"/>
        <v>28.965203529960093</v>
      </c>
      <c r="AE83">
        <f>'IDT-1'!D83</f>
        <v>0</v>
      </c>
      <c r="AF83" s="26"/>
      <c r="AG83">
        <f t="shared" si="5"/>
        <v>28.965203529960093</v>
      </c>
      <c r="AI83" s="75">
        <f>PXIL!L83</f>
        <v>0</v>
      </c>
      <c r="AJ83" s="75">
        <f>PXIL!R83</f>
        <v>0</v>
      </c>
      <c r="AK83" s="75">
        <f>RTM_IEX!L83</f>
        <v>0</v>
      </c>
      <c r="AL83" s="75">
        <f>RTM_IEX!R83</f>
        <v>-1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7.88</v>
      </c>
      <c r="H84">
        <f>PPCL_Spot!R84</f>
        <v>6.07</v>
      </c>
      <c r="I84">
        <f>Bawana_NG!R84</f>
        <v>5.82</v>
      </c>
      <c r="J84">
        <f>Bawana_RLNG!R84</f>
        <v>0</v>
      </c>
      <c r="K84">
        <f>Bawana_Spot!R84</f>
        <v>2.7301953767981106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7.74</v>
      </c>
      <c r="AB84" s="117">
        <f>-STOA!R84</f>
        <v>0</v>
      </c>
      <c r="AC84">
        <f t="shared" si="3"/>
        <v>0.27499184683801869</v>
      </c>
      <c r="AD84">
        <f t="shared" si="4"/>
        <v>28.965203529960093</v>
      </c>
      <c r="AE84">
        <f>'IDT-1'!D84</f>
        <v>0</v>
      </c>
      <c r="AF84" s="26"/>
      <c r="AG84">
        <f t="shared" si="5"/>
        <v>28.965203529960093</v>
      </c>
      <c r="AI84" s="75">
        <f>PXIL!L84</f>
        <v>0</v>
      </c>
      <c r="AJ84" s="75">
        <f>PXIL!R84</f>
        <v>0</v>
      </c>
      <c r="AK84" s="75">
        <f>RTM_IEX!L84</f>
        <v>0</v>
      </c>
      <c r="AL84" s="75">
        <f>RTM_IEX!R84</f>
        <v>-1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7.88</v>
      </c>
      <c r="H85">
        <f>PPCL_Spot!R85</f>
        <v>8</v>
      </c>
      <c r="I85">
        <f>Bawana_NG!R85</f>
        <v>5.82</v>
      </c>
      <c r="J85">
        <f>Bawana_RLNG!R85</f>
        <v>0</v>
      </c>
      <c r="K85">
        <f>Bawana_Spot!R85</f>
        <v>2.7301953767981106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7.74</v>
      </c>
      <c r="AB85" s="117">
        <f>-STOA!R85</f>
        <v>0</v>
      </c>
      <c r="AC85">
        <f t="shared" si="3"/>
        <v>0.28309771931582339</v>
      </c>
      <c r="AD85">
        <f t="shared" si="4"/>
        <v>31.88709765748229</v>
      </c>
      <c r="AE85">
        <f>'IDT-1'!D85</f>
        <v>0</v>
      </c>
      <c r="AF85" s="26"/>
      <c r="AG85">
        <f t="shared" si="5"/>
        <v>31.88709765748229</v>
      </c>
      <c r="AI85" s="75">
        <f>PXIL!L85</f>
        <v>0</v>
      </c>
      <c r="AJ85" s="75">
        <f>PXIL!R85</f>
        <v>0</v>
      </c>
      <c r="AK85" s="75">
        <f>RTM_IEX!L85</f>
        <v>0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7.88</v>
      </c>
      <c r="H86">
        <f>PPCL_Spot!R86</f>
        <v>6.07</v>
      </c>
      <c r="I86">
        <f>Bawana_NG!R86</f>
        <v>5.82</v>
      </c>
      <c r="J86">
        <f>Bawana_RLNG!R86</f>
        <v>0</v>
      </c>
      <c r="K86">
        <f>Bawana_Spot!R86</f>
        <v>2.73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7.74</v>
      </c>
      <c r="AB86" s="117">
        <f>-STOA!R86</f>
        <v>0</v>
      </c>
      <c r="AC86">
        <f t="shared" si="3"/>
        <v>0.31938076513317193</v>
      </c>
      <c r="AD86">
        <f t="shared" si="4"/>
        <v>23.92061923486683</v>
      </c>
      <c r="AE86">
        <f>'IDT-1'!D86</f>
        <v>0</v>
      </c>
      <c r="AF86" s="26"/>
      <c r="AG86">
        <f t="shared" si="5"/>
        <v>23.92061923486683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-6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7.88</v>
      </c>
      <c r="H87">
        <f>PPCL_Spot!R87</f>
        <v>6.07</v>
      </c>
      <c r="I87">
        <f>Bawana_NG!R87</f>
        <v>5.82</v>
      </c>
      <c r="J87">
        <f>Bawana_RLNG!R87</f>
        <v>0</v>
      </c>
      <c r="K87">
        <f>Bawana_Spot!R87</f>
        <v>2.73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7.74</v>
      </c>
      <c r="AB87" s="117">
        <f>-STOA!R87</f>
        <v>0</v>
      </c>
      <c r="AC87">
        <f t="shared" si="3"/>
        <v>0.30162451008878127</v>
      </c>
      <c r="AD87">
        <f t="shared" si="4"/>
        <v>25.93837548991122</v>
      </c>
      <c r="AE87">
        <f>'IDT-1'!D87</f>
        <v>0</v>
      </c>
      <c r="AF87" s="26"/>
      <c r="AG87">
        <f t="shared" si="5"/>
        <v>25.93837548991122</v>
      </c>
      <c r="AI87" s="75">
        <f>PXIL!L87</f>
        <v>0</v>
      </c>
      <c r="AJ87" s="75">
        <f>PXIL!R87</f>
        <v>0</v>
      </c>
      <c r="AK87" s="75">
        <f>RTM_IEX!L87</f>
        <v>0</v>
      </c>
      <c r="AL87" s="75">
        <f>RTM_IEX!R87</f>
        <v>-4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7.88</v>
      </c>
      <c r="H88">
        <f>PPCL_Spot!R88</f>
        <v>6.07</v>
      </c>
      <c r="I88">
        <f>Bawana_NG!R88</f>
        <v>5.82</v>
      </c>
      <c r="J88">
        <f>Bawana_RLNG!R88</f>
        <v>0</v>
      </c>
      <c r="K88">
        <f>Bawana_Spot!R88</f>
        <v>2.73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7.74</v>
      </c>
      <c r="AB88" s="117">
        <f>-STOA!R88</f>
        <v>0</v>
      </c>
      <c r="AC88">
        <f t="shared" si="3"/>
        <v>0.30162451008878127</v>
      </c>
      <c r="AD88">
        <f t="shared" si="4"/>
        <v>25.93837548991122</v>
      </c>
      <c r="AE88">
        <f>'IDT-1'!D88</f>
        <v>0</v>
      </c>
      <c r="AF88" s="26"/>
      <c r="AG88">
        <f t="shared" si="5"/>
        <v>25.93837548991122</v>
      </c>
      <c r="AI88" s="75">
        <f>PXIL!L88</f>
        <v>0</v>
      </c>
      <c r="AJ88" s="75">
        <f>PXIL!R88</f>
        <v>0</v>
      </c>
      <c r="AK88" s="75">
        <f>RTM_IEX!L88</f>
        <v>0</v>
      </c>
      <c r="AL88" s="75">
        <f>RTM_IEX!R88</f>
        <v>-4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7.88</v>
      </c>
      <c r="H89">
        <f>PPCL_Spot!R89</f>
        <v>6.07</v>
      </c>
      <c r="I89">
        <f>Bawana_NG!R89</f>
        <v>5.82</v>
      </c>
      <c r="J89">
        <f>Bawana_RLNG!R89</f>
        <v>0</v>
      </c>
      <c r="K89">
        <f>Bawana_Spot!R89</f>
        <v>2.73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7.74</v>
      </c>
      <c r="AB89" s="117">
        <f>-STOA!R89</f>
        <v>0</v>
      </c>
      <c r="AC89">
        <f t="shared" si="3"/>
        <v>0.30162451008878127</v>
      </c>
      <c r="AD89">
        <f t="shared" si="4"/>
        <v>25.93837548991122</v>
      </c>
      <c r="AE89">
        <f>'IDT-1'!D89</f>
        <v>0</v>
      </c>
      <c r="AF89" s="26"/>
      <c r="AG89">
        <f t="shared" si="5"/>
        <v>25.93837548991122</v>
      </c>
      <c r="AI89" s="75">
        <f>PXIL!L89</f>
        <v>0</v>
      </c>
      <c r="AJ89" s="75">
        <f>PXIL!R89</f>
        <v>0</v>
      </c>
      <c r="AK89" s="75">
        <f>RTM_IEX!L89</f>
        <v>0</v>
      </c>
      <c r="AL89" s="75">
        <f>RTM_IEX!R89</f>
        <v>-4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7.88</v>
      </c>
      <c r="H90">
        <f>PPCL_Spot!R90</f>
        <v>6.07</v>
      </c>
      <c r="I90">
        <f>Bawana_NG!R90</f>
        <v>5.82</v>
      </c>
      <c r="J90">
        <f>Bawana_RLNG!R90</f>
        <v>0</v>
      </c>
      <c r="K90">
        <f>Bawana_Spot!R90</f>
        <v>2.7300000000000004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7.74</v>
      </c>
      <c r="AB90" s="117">
        <f>-STOA!R90</f>
        <v>0</v>
      </c>
      <c r="AC90">
        <f t="shared" si="3"/>
        <v>0.30162451008878127</v>
      </c>
      <c r="AD90">
        <f t="shared" si="4"/>
        <v>25.93837548991122</v>
      </c>
      <c r="AE90">
        <f>'IDT-1'!D90</f>
        <v>0</v>
      </c>
      <c r="AF90" s="26"/>
      <c r="AG90">
        <f t="shared" si="5"/>
        <v>25.93837548991122</v>
      </c>
      <c r="AI90" s="75">
        <f>PXIL!L90</f>
        <v>0</v>
      </c>
      <c r="AJ90" s="75">
        <f>PXIL!R90</f>
        <v>0</v>
      </c>
      <c r="AK90" s="75">
        <f>RTM_IEX!L90</f>
        <v>0</v>
      </c>
      <c r="AL90" s="75">
        <f>RTM_IEX!R90</f>
        <v>-4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7.88</v>
      </c>
      <c r="H91">
        <f>PPCL_Spot!R91</f>
        <v>8</v>
      </c>
      <c r="I91">
        <f>Bawana_NG!R91</f>
        <v>5.82</v>
      </c>
      <c r="J91">
        <f>Bawana_RLNG!R91</f>
        <v>0</v>
      </c>
      <c r="K91">
        <f>Bawana_Spot!R91</f>
        <v>2.7300000000000004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5.81</v>
      </c>
      <c r="AB91" s="117">
        <f>-STOA!R91</f>
        <v>0</v>
      </c>
      <c r="AC91">
        <f t="shared" si="3"/>
        <v>0.26611200000000002</v>
      </c>
      <c r="AD91">
        <f t="shared" si="4"/>
        <v>29.973887999999999</v>
      </c>
      <c r="AE91">
        <f>'IDT-1'!D91</f>
        <v>0</v>
      </c>
      <c r="AF91" s="26"/>
      <c r="AG91">
        <f t="shared" si="5"/>
        <v>29.973887999999999</v>
      </c>
      <c r="AI91" s="75">
        <f>PXIL!L91</f>
        <v>0</v>
      </c>
      <c r="AJ91" s="75">
        <f>PXIL!R91</f>
        <v>0</v>
      </c>
      <c r="AK91" s="75">
        <f>RTM_IEX!L91</f>
        <v>0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7.88</v>
      </c>
      <c r="H92">
        <f>PPCL_Spot!R92</f>
        <v>6.07</v>
      </c>
      <c r="I92">
        <f>Bawana_NG!R92</f>
        <v>5.82</v>
      </c>
      <c r="J92">
        <f>Bawana_RLNG!R92</f>
        <v>0</v>
      </c>
      <c r="K92">
        <f>Bawana_Spot!R92</f>
        <v>2.7300000000000004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5.81</v>
      </c>
      <c r="AB92" s="117">
        <f>-STOA!R92</f>
        <v>0</v>
      </c>
      <c r="AC92">
        <f t="shared" si="3"/>
        <v>0.27576238256658597</v>
      </c>
      <c r="AD92">
        <f t="shared" si="4"/>
        <v>25.034237617433412</v>
      </c>
      <c r="AE92">
        <f>'IDT-1'!D92</f>
        <v>0</v>
      </c>
      <c r="AF92" s="26"/>
      <c r="AG92">
        <f t="shared" si="5"/>
        <v>25.034237617433412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-3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7.88</v>
      </c>
      <c r="H93">
        <f>PPCL_Spot!R93</f>
        <v>5</v>
      </c>
      <c r="I93">
        <f>Bawana_NG!R93</f>
        <v>5.82</v>
      </c>
      <c r="J93">
        <f>Bawana_RLNG!R93</f>
        <v>0</v>
      </c>
      <c r="K93">
        <f>Bawana_Spot!R93</f>
        <v>2.7300000000000004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5.81</v>
      </c>
      <c r="AB93" s="117">
        <f>-STOA!R93</f>
        <v>0</v>
      </c>
      <c r="AC93">
        <f t="shared" si="3"/>
        <v>0.24859012752219534</v>
      </c>
      <c r="AD93">
        <f t="shared" si="4"/>
        <v>25.991409872477803</v>
      </c>
      <c r="AE93">
        <f>'IDT-1'!D93</f>
        <v>0</v>
      </c>
      <c r="AF93" s="26"/>
      <c r="AG93">
        <f t="shared" si="5"/>
        <v>25.991409872477803</v>
      </c>
      <c r="AI93" s="75">
        <f>PXIL!L93</f>
        <v>0</v>
      </c>
      <c r="AJ93" s="75">
        <f>PXIL!R93</f>
        <v>0</v>
      </c>
      <c r="AK93" s="75">
        <f>RTM_IEX!L93</f>
        <v>0</v>
      </c>
      <c r="AL93" s="75">
        <f>RTM_IEX!R93</f>
        <v>-1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7.88</v>
      </c>
      <c r="H94">
        <f>PPCL_Spot!R94</f>
        <v>5</v>
      </c>
      <c r="I94">
        <f>Bawana_NG!R94</f>
        <v>5.82</v>
      </c>
      <c r="J94">
        <f>Bawana_RLNG!R94</f>
        <v>0</v>
      </c>
      <c r="K94">
        <f>Bawana_Spot!R94</f>
        <v>2.7300000000000004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5.81</v>
      </c>
      <c r="AB94" s="117">
        <f>-STOA!R94</f>
        <v>0</v>
      </c>
      <c r="AC94">
        <f t="shared" si="3"/>
        <v>0.24859012752219534</v>
      </c>
      <c r="AD94">
        <f t="shared" si="4"/>
        <v>25.991409872477803</v>
      </c>
      <c r="AE94">
        <f>'IDT-1'!D94</f>
        <v>0</v>
      </c>
      <c r="AF94" s="26"/>
      <c r="AG94">
        <f t="shared" si="5"/>
        <v>25.991409872477803</v>
      </c>
      <c r="AI94" s="75">
        <f>PXIL!L94</f>
        <v>0</v>
      </c>
      <c r="AJ94" s="75">
        <f>PXIL!R94</f>
        <v>0</v>
      </c>
      <c r="AK94" s="75">
        <f>RTM_IEX!L94</f>
        <v>0</v>
      </c>
      <c r="AL94" s="75">
        <f>RTM_IEX!R94</f>
        <v>-1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7.88</v>
      </c>
      <c r="H95">
        <f>PPCL_Spot!R95</f>
        <v>4</v>
      </c>
      <c r="I95">
        <f>Bawana_NG!R95</f>
        <v>5.82</v>
      </c>
      <c r="J95">
        <f>Bawana_RLNG!R95</f>
        <v>0</v>
      </c>
      <c r="K95">
        <f>Bawana_Spot!R95</f>
        <v>2.7300000000000004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5.81</v>
      </c>
      <c r="AB95" s="117">
        <f>-STOA!R95</f>
        <v>0</v>
      </c>
      <c r="AC95">
        <f t="shared" si="3"/>
        <v>0.23979012752219533</v>
      </c>
      <c r="AD95">
        <f t="shared" si="4"/>
        <v>25.000209872477804</v>
      </c>
      <c r="AE95">
        <f>'IDT-1'!D95</f>
        <v>0</v>
      </c>
      <c r="AF95" s="26"/>
      <c r="AG95">
        <f t="shared" si="5"/>
        <v>25.000209872477804</v>
      </c>
      <c r="AI95" s="75">
        <f>PXIL!L95</f>
        <v>0</v>
      </c>
      <c r="AJ95" s="75">
        <f>PXIL!R95</f>
        <v>0</v>
      </c>
      <c r="AK95" s="75">
        <f>RTM_IEX!L95</f>
        <v>0</v>
      </c>
      <c r="AL95" s="75">
        <f>RTM_IEX!R95</f>
        <v>-1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7.88</v>
      </c>
      <c r="H96">
        <f>PPCL_Spot!R96</f>
        <v>4</v>
      </c>
      <c r="I96">
        <f>Bawana_NG!R96</f>
        <v>5.82</v>
      </c>
      <c r="J96">
        <f>Bawana_RLNG!R96</f>
        <v>0</v>
      </c>
      <c r="K96">
        <f>Bawana_Spot!R96</f>
        <v>2.7300000000000004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5.81</v>
      </c>
      <c r="AB96" s="117">
        <f>-STOA!R96</f>
        <v>0</v>
      </c>
      <c r="AC96">
        <f t="shared" si="3"/>
        <v>0.23979012752219533</v>
      </c>
      <c r="AD96">
        <f t="shared" si="4"/>
        <v>25.000209872477804</v>
      </c>
      <c r="AE96">
        <f>'IDT-1'!D96</f>
        <v>0</v>
      </c>
      <c r="AF96" s="26"/>
      <c r="AG96">
        <f t="shared" si="5"/>
        <v>25.000209872477804</v>
      </c>
      <c r="AI96" s="75">
        <f>PXIL!L96</f>
        <v>0</v>
      </c>
      <c r="AJ96" s="75">
        <f>PXIL!R96</f>
        <v>0</v>
      </c>
      <c r="AK96" s="75">
        <f>RTM_IEX!L96</f>
        <v>0</v>
      </c>
      <c r="AL96" s="75">
        <f>RTM_IEX!R96</f>
        <v>-1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7.88</v>
      </c>
      <c r="H97">
        <f>PPCL_Spot!R97</f>
        <v>8</v>
      </c>
      <c r="I97">
        <f>Bawana_NG!R97</f>
        <v>5.82</v>
      </c>
      <c r="J97">
        <f>Bawana_RLNG!R97</f>
        <v>0</v>
      </c>
      <c r="K97">
        <f>Bawana_Spot!R97</f>
        <v>2.7300000000000004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5.81</v>
      </c>
      <c r="AB97" s="117">
        <f>-STOA!R97</f>
        <v>0</v>
      </c>
      <c r="AC97">
        <f t="shared" si="3"/>
        <v>0.26611200000000002</v>
      </c>
      <c r="AD97">
        <f t="shared" si="4"/>
        <v>29.973887999999999</v>
      </c>
      <c r="AE97">
        <f>'IDT-1'!D97</f>
        <v>0</v>
      </c>
      <c r="AF97" s="26"/>
      <c r="AG97">
        <f t="shared" si="5"/>
        <v>29.973887999999999</v>
      </c>
      <c r="AI97" s="75">
        <f>PXIL!L97</f>
        <v>0</v>
      </c>
      <c r="AJ97" s="75">
        <f>PXIL!R97</f>
        <v>0</v>
      </c>
      <c r="AK97" s="75">
        <f>RTM_IEX!L97</f>
        <v>0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7.88</v>
      </c>
      <c r="H98">
        <f>PPCL_Spot!R98</f>
        <v>1</v>
      </c>
      <c r="I98">
        <f>Bawana_NG!R98</f>
        <v>5.82</v>
      </c>
      <c r="J98">
        <f>Bawana_RLNG!R98</f>
        <v>0</v>
      </c>
      <c r="K98">
        <f>Bawana_Spot!R98</f>
        <v>2.7300000000000004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5.81</v>
      </c>
      <c r="AB98" s="117">
        <f>-STOA!R98</f>
        <v>0</v>
      </c>
      <c r="AC98">
        <f t="shared" si="3"/>
        <v>0.21339012752219533</v>
      </c>
      <c r="AD98">
        <f t="shared" si="4"/>
        <v>22.026609872477803</v>
      </c>
      <c r="AE98">
        <f>'IDT-1'!D98</f>
        <v>0</v>
      </c>
      <c r="AF98" s="26"/>
      <c r="AG98">
        <f t="shared" si="5"/>
        <v>22.026609872477803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-1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0.18913499999999991</v>
      </c>
      <c r="H99">
        <f t="shared" si="6"/>
        <v>0.16235750000000013</v>
      </c>
      <c r="I99">
        <f t="shared" si="6"/>
        <v>0.13969000000000001</v>
      </c>
      <c r="J99">
        <f t="shared" si="6"/>
        <v>0</v>
      </c>
      <c r="K99">
        <f t="shared" si="6"/>
        <v>6.4769186590874203E-2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0.16450000000000004</v>
      </c>
      <c r="AB99" s="117">
        <f t="shared" si="6"/>
        <v>0</v>
      </c>
      <c r="AC99">
        <f t="shared" si="6"/>
        <v>6.7548610873588572E-3</v>
      </c>
      <c r="AD99">
        <f t="shared" si="6"/>
        <v>0.67742432550351572</v>
      </c>
      <c r="AE99">
        <f t="shared" ref="AE99:AR99" si="7">SUM(AE3:AE98)/4000</f>
        <v>0</v>
      </c>
      <c r="AG99">
        <f t="shared" si="7"/>
        <v>0.67742432550351572</v>
      </c>
      <c r="AI99">
        <f t="shared" si="7"/>
        <v>0</v>
      </c>
      <c r="AJ99">
        <f t="shared" si="7"/>
        <v>0</v>
      </c>
      <c r="AK99">
        <f t="shared" si="7"/>
        <v>5.2524999999999994E-3</v>
      </c>
      <c r="AL99">
        <f t="shared" si="7"/>
        <v>-4.1524999999999999E-2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H58" sqref="H58:I58"/>
    </sheetView>
  </sheetViews>
  <sheetFormatPr defaultRowHeight="15"/>
  <cols>
    <col min="1" max="1" width="17.5703125" customWidth="1"/>
  </cols>
  <sheetData>
    <row r="1" spans="1:12">
      <c r="A1" t="s">
        <v>219</v>
      </c>
      <c r="B1">
        <v>210</v>
      </c>
      <c r="C1" s="31">
        <v>44596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2">
      <c r="A2" s="31">
        <v>44663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2">
      <c r="A3" t="s">
        <v>0</v>
      </c>
      <c r="B3" s="1">
        <v>43.92</v>
      </c>
      <c r="C3" s="1">
        <v>25.4</v>
      </c>
      <c r="D3" s="1">
        <v>30.68</v>
      </c>
      <c r="E3" s="1">
        <v>0</v>
      </c>
      <c r="F3" s="1">
        <v>0</v>
      </c>
      <c r="G3" s="1">
        <v>0</v>
      </c>
      <c r="H3">
        <f>SUM(B3:G3)</f>
        <v>100</v>
      </c>
      <c r="J3" s="26">
        <v>0</v>
      </c>
    </row>
    <row r="4" spans="1:12">
      <c r="A4" t="s">
        <v>1</v>
      </c>
      <c r="B4" s="1">
        <v>43.92</v>
      </c>
      <c r="C4" s="1">
        <v>25.4</v>
      </c>
      <c r="D4" s="1">
        <v>30.68</v>
      </c>
      <c r="E4" s="1">
        <v>0</v>
      </c>
      <c r="F4" s="1">
        <v>0</v>
      </c>
      <c r="G4" s="1">
        <v>0</v>
      </c>
      <c r="H4">
        <f t="shared" ref="H4:H60" si="0">SUM(B4:G4)</f>
        <v>100</v>
      </c>
      <c r="J4" s="26">
        <v>1</v>
      </c>
    </row>
    <row r="5" spans="1:12">
      <c r="A5" t="s">
        <v>2</v>
      </c>
      <c r="B5" s="1">
        <v>43.92</v>
      </c>
      <c r="C5" s="1">
        <v>25.4</v>
      </c>
      <c r="D5" s="1">
        <v>30.68</v>
      </c>
      <c r="E5" s="1">
        <v>0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2">
      <c r="A6" t="s">
        <v>3</v>
      </c>
      <c r="B6" s="1">
        <v>43.92</v>
      </c>
      <c r="C6" s="1">
        <v>25.4</v>
      </c>
      <c r="D6" s="1">
        <v>30.68</v>
      </c>
      <c r="E6" s="1">
        <v>0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2">
      <c r="A7" t="s">
        <v>4</v>
      </c>
      <c r="B7" s="1">
        <v>43.92</v>
      </c>
      <c r="C7" s="1">
        <v>25.4</v>
      </c>
      <c r="D7" s="1">
        <v>30.68</v>
      </c>
      <c r="E7" s="1">
        <v>0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2">
      <c r="A8" t="s">
        <v>5</v>
      </c>
      <c r="B8" s="1">
        <v>43.92</v>
      </c>
      <c r="C8" s="1">
        <v>25.4</v>
      </c>
      <c r="D8" s="1">
        <v>30.68</v>
      </c>
      <c r="E8" s="1">
        <v>0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2">
      <c r="A9" t="s">
        <v>10</v>
      </c>
      <c r="B9" s="1">
        <v>43.92</v>
      </c>
      <c r="C9" s="1">
        <v>25.4</v>
      </c>
      <c r="D9" s="1">
        <v>30.68</v>
      </c>
      <c r="E9" s="1">
        <v>0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2">
      <c r="A10" t="s">
        <v>11</v>
      </c>
      <c r="B10" s="1">
        <v>43.92</v>
      </c>
      <c r="C10" s="1">
        <v>25.4</v>
      </c>
      <c r="D10" s="1">
        <v>30.68</v>
      </c>
      <c r="E10" s="1">
        <v>0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2">
      <c r="A11" t="s">
        <v>12</v>
      </c>
      <c r="B11" s="1">
        <v>43.92</v>
      </c>
      <c r="C11" s="1">
        <v>25.4</v>
      </c>
      <c r="D11" s="1">
        <v>30.68</v>
      </c>
      <c r="E11" s="1">
        <v>0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2">
      <c r="A12" t="s">
        <v>14</v>
      </c>
      <c r="B12" s="1">
        <v>74.599999999999994</v>
      </c>
      <c r="C12" s="1">
        <v>24.03</v>
      </c>
      <c r="D12" s="1">
        <v>1.37</v>
      </c>
      <c r="E12" s="1">
        <v>0</v>
      </c>
      <c r="F12" s="1">
        <v>0</v>
      </c>
      <c r="G12" s="1">
        <v>0</v>
      </c>
      <c r="H12">
        <f t="shared" si="0"/>
        <v>100</v>
      </c>
      <c r="J12" s="26">
        <v>9</v>
      </c>
    </row>
    <row r="13" spans="1:12">
      <c r="A13" t="s">
        <v>18</v>
      </c>
      <c r="B13" s="1">
        <v>1.4430014430014431</v>
      </c>
      <c r="C13" s="1">
        <v>9.9869985569985573</v>
      </c>
      <c r="D13" s="1">
        <v>88.57</v>
      </c>
      <c r="E13" s="1">
        <v>0</v>
      </c>
      <c r="F13" s="1">
        <v>0</v>
      </c>
      <c r="G13" s="1">
        <v>0</v>
      </c>
      <c r="H13">
        <f t="shared" si="0"/>
        <v>100</v>
      </c>
      <c r="J13" s="26">
        <v>10</v>
      </c>
    </row>
    <row r="14" spans="1:12">
      <c r="A14" t="s">
        <v>27</v>
      </c>
      <c r="B14" s="1">
        <v>69.319999999999993</v>
      </c>
      <c r="C14" s="1">
        <v>0</v>
      </c>
      <c r="D14" s="1">
        <v>30.680000000000003</v>
      </c>
      <c r="E14" s="1">
        <v>0</v>
      </c>
      <c r="F14" s="1">
        <v>0</v>
      </c>
      <c r="G14" s="1">
        <v>0</v>
      </c>
      <c r="H14">
        <f t="shared" si="0"/>
        <v>100</v>
      </c>
      <c r="J14" s="26">
        <v>11</v>
      </c>
    </row>
    <row r="15" spans="1:12">
      <c r="A15" t="s">
        <v>28</v>
      </c>
      <c r="B15" s="1">
        <v>43.920634920634924</v>
      </c>
      <c r="C15" s="1">
        <v>25.396825396825395</v>
      </c>
      <c r="D15" s="1">
        <v>30.682539682539677</v>
      </c>
      <c r="E15" s="1">
        <v>0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2">
      <c r="A16" t="s">
        <v>29</v>
      </c>
      <c r="B16" s="1">
        <v>59.260101584413619</v>
      </c>
      <c r="C16" s="1">
        <v>40.739898415586389</v>
      </c>
      <c r="D16" s="1">
        <v>0</v>
      </c>
      <c r="E16" s="1">
        <v>0</v>
      </c>
      <c r="F16" s="1">
        <v>0</v>
      </c>
      <c r="G16" s="1">
        <v>0</v>
      </c>
      <c r="H16">
        <f t="shared" si="0"/>
        <v>100</v>
      </c>
      <c r="J16" s="26">
        <v>13</v>
      </c>
    </row>
    <row r="17" spans="1:13">
      <c r="A17" t="s">
        <v>33</v>
      </c>
      <c r="B17" s="1">
        <v>19.759999999999998</v>
      </c>
      <c r="C17" s="1">
        <v>49.56</v>
      </c>
      <c r="D17" s="1">
        <v>30.680000000000003</v>
      </c>
      <c r="E17" s="1">
        <v>0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1">
        <v>43.92</v>
      </c>
      <c r="C18" s="1">
        <v>25.4</v>
      </c>
      <c r="D18" s="1">
        <v>30.68</v>
      </c>
      <c r="E18" s="1">
        <v>0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1">
        <v>43.92</v>
      </c>
      <c r="C19" s="1">
        <v>25.4</v>
      </c>
      <c r="D19" s="1">
        <v>30.68</v>
      </c>
      <c r="E19" s="1">
        <v>0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1">
        <v>43.92</v>
      </c>
      <c r="C20" s="1">
        <v>25.4</v>
      </c>
      <c r="D20" s="1">
        <v>30.68</v>
      </c>
      <c r="E20" s="1">
        <v>0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100</v>
      </c>
      <c r="E21" s="1">
        <v>0</v>
      </c>
      <c r="F21" s="1">
        <v>0</v>
      </c>
      <c r="G21" s="1">
        <v>0</v>
      </c>
      <c r="H21">
        <f t="shared" si="0"/>
        <v>100</v>
      </c>
      <c r="J21" s="26">
        <v>18</v>
      </c>
    </row>
    <row r="22" spans="1:13">
      <c r="A22" t="s">
        <v>31</v>
      </c>
      <c r="B22" s="179">
        <v>14.832000000000001</v>
      </c>
      <c r="C22" s="184">
        <v>79.031999999999996</v>
      </c>
      <c r="D22" s="184">
        <v>6.1360000000000001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 t="s">
        <v>419</v>
      </c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1">
        <v>43.92</v>
      </c>
      <c r="C29" s="1">
        <v>25.4</v>
      </c>
      <c r="D29" s="1">
        <v>30.68</v>
      </c>
      <c r="E29" s="1">
        <v>0</v>
      </c>
      <c r="F29" s="1">
        <v>0</v>
      </c>
      <c r="G29" s="1">
        <v>0</v>
      </c>
      <c r="H29">
        <f t="shared" si="0"/>
        <v>100</v>
      </c>
      <c r="J29" s="26">
        <v>26</v>
      </c>
    </row>
    <row r="30" spans="1:13">
      <c r="A30" t="s">
        <v>9</v>
      </c>
      <c r="B30" s="1">
        <v>43.92</v>
      </c>
      <c r="C30" s="1">
        <v>25.4</v>
      </c>
      <c r="D30" s="1">
        <v>30.68</v>
      </c>
      <c r="E30" s="1">
        <v>0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1">
        <v>43.92</v>
      </c>
      <c r="C31" s="1">
        <v>25.4</v>
      </c>
      <c r="D31" s="1">
        <v>30.68</v>
      </c>
      <c r="E31" s="1">
        <v>0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1">
        <v>43.92</v>
      </c>
      <c r="C32" s="1">
        <v>25.4</v>
      </c>
      <c r="D32" s="1">
        <v>30.68</v>
      </c>
      <c r="E32" s="1">
        <v>0</v>
      </c>
      <c r="F32" s="1">
        <v>0</v>
      </c>
      <c r="G32" s="1">
        <v>0</v>
      </c>
      <c r="H32">
        <f t="shared" si="0"/>
        <v>100</v>
      </c>
      <c r="J32" s="26">
        <v>29</v>
      </c>
    </row>
    <row r="33" spans="1:10">
      <c r="A33" t="s">
        <v>21</v>
      </c>
      <c r="B33" s="1">
        <v>69.320486815415833</v>
      </c>
      <c r="C33" s="1">
        <v>0</v>
      </c>
      <c r="D33" s="1">
        <v>30.679513184584177</v>
      </c>
      <c r="E33" s="1">
        <v>0</v>
      </c>
      <c r="F33" s="1">
        <v>0</v>
      </c>
      <c r="G33" s="1">
        <v>0</v>
      </c>
      <c r="H33">
        <f t="shared" si="0"/>
        <v>100.00000000000001</v>
      </c>
      <c r="J33" s="26">
        <v>30</v>
      </c>
    </row>
    <row r="34" spans="1:10">
      <c r="A34" t="s">
        <v>22</v>
      </c>
      <c r="B34" s="1">
        <v>69.320000000000007</v>
      </c>
      <c r="C34" s="1">
        <v>0</v>
      </c>
      <c r="D34" s="1">
        <v>30.680000000000003</v>
      </c>
      <c r="E34" s="1">
        <v>0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1">
        <v>43.92</v>
      </c>
      <c r="C35" s="1">
        <v>25.4</v>
      </c>
      <c r="D35" s="1">
        <v>30.68</v>
      </c>
      <c r="E35" s="1">
        <v>0</v>
      </c>
      <c r="F35" s="1">
        <v>0</v>
      </c>
      <c r="G35" s="1">
        <v>0</v>
      </c>
      <c r="H35">
        <f t="shared" si="0"/>
        <v>100</v>
      </c>
      <c r="J35" s="26">
        <v>32</v>
      </c>
    </row>
    <row r="36" spans="1:10">
      <c r="A36" t="s">
        <v>24</v>
      </c>
      <c r="B36" s="1">
        <v>43.92</v>
      </c>
      <c r="C36" s="1">
        <v>25.4</v>
      </c>
      <c r="D36" s="1">
        <v>30.68</v>
      </c>
      <c r="E36" s="1">
        <v>0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1">
        <v>43.924349881796701</v>
      </c>
      <c r="C38" s="1">
        <v>25.397951142631996</v>
      </c>
      <c r="D38" s="1">
        <v>30.677698975571317</v>
      </c>
      <c r="E38" s="1">
        <v>0</v>
      </c>
      <c r="F38" s="1">
        <v>0</v>
      </c>
      <c r="G38" s="1">
        <v>0</v>
      </c>
      <c r="H38">
        <f t="shared" si="0"/>
        <v>100.00000000000001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1">
        <v>43.920634920634924</v>
      </c>
      <c r="C40" s="1">
        <v>25.396825396825395</v>
      </c>
      <c r="D40" s="1">
        <v>30.682539682539677</v>
      </c>
      <c r="E40" s="1">
        <v>0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1">
        <v>0</v>
      </c>
      <c r="C41" s="1">
        <v>0</v>
      </c>
      <c r="D41" s="1">
        <v>100</v>
      </c>
      <c r="E41" s="1">
        <v>0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1">
        <v>69.317460317460316</v>
      </c>
      <c r="C44" s="1">
        <v>0</v>
      </c>
      <c r="D44" s="1">
        <v>30.682539682539677</v>
      </c>
      <c r="E44" s="1">
        <v>0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>
        <f t="shared" si="0"/>
        <v>0</v>
      </c>
      <c r="J48" s="26">
        <v>45</v>
      </c>
    </row>
    <row r="49" spans="1:15">
      <c r="A49" s="80" t="s">
        <v>375</v>
      </c>
      <c r="B49" s="179">
        <v>43.92</v>
      </c>
      <c r="C49" s="179">
        <v>25.4</v>
      </c>
      <c r="D49" s="179">
        <v>30.68</v>
      </c>
      <c r="E49" s="179">
        <v>0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43.92</v>
      </c>
      <c r="C50" s="179">
        <v>25.4</v>
      </c>
      <c r="D50" s="179">
        <v>30.68</v>
      </c>
      <c r="E50" s="179">
        <v>0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43.92</v>
      </c>
      <c r="C51" s="179">
        <v>25.4</v>
      </c>
      <c r="D51" s="179">
        <v>30.68</v>
      </c>
      <c r="E51" s="179">
        <v>0</v>
      </c>
      <c r="F51" s="179">
        <v>0</v>
      </c>
      <c r="G51" s="1">
        <v>0</v>
      </c>
      <c r="H51">
        <f t="shared" si="0"/>
        <v>100</v>
      </c>
      <c r="J51" s="26">
        <v>48</v>
      </c>
      <c r="M51" t="s">
        <v>408</v>
      </c>
    </row>
    <row r="52" spans="1:15">
      <c r="A52" s="80"/>
      <c r="B52" s="179"/>
      <c r="C52" s="179"/>
      <c r="D52" s="179"/>
      <c r="E52" s="179"/>
      <c r="F52" s="179"/>
      <c r="G52" s="1">
        <v>0</v>
      </c>
      <c r="H52">
        <f t="shared" si="0"/>
        <v>0</v>
      </c>
      <c r="J52" s="26">
        <v>49</v>
      </c>
    </row>
    <row r="53" spans="1:15">
      <c r="A53" s="80"/>
      <c r="B53" s="179"/>
      <c r="C53" s="179"/>
      <c r="D53" s="179"/>
      <c r="E53" s="179"/>
      <c r="F53" s="179"/>
      <c r="G53" s="1">
        <v>0</v>
      </c>
      <c r="H53">
        <f t="shared" si="0"/>
        <v>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424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424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424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>
        <f t="shared" si="0"/>
        <v>98.89</v>
      </c>
      <c r="I58" s="188">
        <v>1.1100000000000001</v>
      </c>
      <c r="J58" s="26">
        <v>55</v>
      </c>
      <c r="L58" s="75" t="s">
        <v>419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19.5</v>
      </c>
      <c r="D60" s="189">
        <v>27.1875</v>
      </c>
      <c r="E60" s="189">
        <v>12.12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418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44663</v>
      </c>
      <c r="B1" s="211"/>
      <c r="C1" s="211"/>
      <c r="D1" s="211"/>
      <c r="E1" s="211" t="s">
        <v>192</v>
      </c>
      <c r="F1" s="211" t="s">
        <v>193</v>
      </c>
      <c r="G1" s="211" t="s">
        <v>190</v>
      </c>
      <c r="H1" s="211" t="s">
        <v>191</v>
      </c>
      <c r="I1" s="211" t="s">
        <v>194</v>
      </c>
      <c r="J1" s="211" t="s">
        <v>195</v>
      </c>
      <c r="K1" s="211" t="s">
        <v>196</v>
      </c>
      <c r="L1" s="211" t="s">
        <v>200</v>
      </c>
      <c r="M1" s="211" t="s">
        <v>201</v>
      </c>
      <c r="N1" s="211" t="s">
        <v>202</v>
      </c>
      <c r="O1" s="211" t="s">
        <v>197</v>
      </c>
      <c r="P1" s="218" t="s">
        <v>143</v>
      </c>
      <c r="Q1" s="218" t="s">
        <v>144</v>
      </c>
      <c r="R1" s="79"/>
      <c r="S1" s="79"/>
      <c r="T1" s="82" t="s">
        <v>302</v>
      </c>
      <c r="U1" s="219" t="s">
        <v>303</v>
      </c>
      <c r="V1" s="107" t="s">
        <v>316</v>
      </c>
      <c r="W1" s="107" t="s">
        <v>302</v>
      </c>
      <c r="X1" s="211" t="s">
        <v>335</v>
      </c>
      <c r="Y1" s="221" t="s">
        <v>223</v>
      </c>
      <c r="Z1" s="221" t="s">
        <v>224</v>
      </c>
      <c r="AA1" s="220" t="s">
        <v>198</v>
      </c>
      <c r="AB1" s="220" t="s">
        <v>199</v>
      </c>
      <c r="AC1" s="27" t="s">
        <v>189</v>
      </c>
      <c r="AD1" s="211" t="s">
        <v>142</v>
      </c>
      <c r="AG1" s="211" t="s">
        <v>278</v>
      </c>
      <c r="AI1" s="221" t="s">
        <v>384</v>
      </c>
      <c r="AJ1" s="221" t="s">
        <v>385</v>
      </c>
      <c r="AK1" s="221" t="s">
        <v>386</v>
      </c>
      <c r="AL1" s="221" t="s">
        <v>387</v>
      </c>
      <c r="AM1" s="221" t="s">
        <v>388</v>
      </c>
      <c r="AN1" s="221" t="s">
        <v>389</v>
      </c>
      <c r="AO1" s="223" t="s">
        <v>413</v>
      </c>
      <c r="AP1" s="223" t="s">
        <v>414</v>
      </c>
      <c r="AQ1" s="223" t="s">
        <v>415</v>
      </c>
      <c r="AR1" s="223" t="s">
        <v>416</v>
      </c>
    </row>
    <row r="2" spans="1:44">
      <c r="A2" s="27" t="s">
        <v>44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8"/>
      <c r="Q2" s="218"/>
      <c r="R2" s="79"/>
      <c r="S2" s="79"/>
      <c r="T2" s="82" t="s">
        <v>315</v>
      </c>
      <c r="U2" s="219"/>
      <c r="V2" s="107" t="s">
        <v>304</v>
      </c>
      <c r="W2" s="107" t="s">
        <v>304</v>
      </c>
      <c r="X2" s="211"/>
      <c r="Y2" s="221"/>
      <c r="Z2" s="221"/>
      <c r="AA2" s="220"/>
      <c r="AB2" s="220"/>
      <c r="AC2" s="27">
        <f>Allocation!J1/100</f>
        <v>8.8000000000000005E-3</v>
      </c>
      <c r="AD2" s="211"/>
      <c r="AE2" t="s">
        <v>276</v>
      </c>
      <c r="AG2" s="211"/>
      <c r="AI2" s="221"/>
      <c r="AJ2" s="221"/>
      <c r="AK2" s="221"/>
      <c r="AL2" s="221"/>
      <c r="AM2" s="221"/>
      <c r="AN2" s="221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14.515402999999999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0.28000000000000003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0.1301995464</v>
      </c>
      <c r="AD3">
        <f>SUM(B3:AB3,AI3:AR3)-AC3</f>
        <v>14.665203453599998</v>
      </c>
      <c r="AE3">
        <v>0</v>
      </c>
      <c r="AF3" s="26"/>
      <c r="AG3">
        <f>SUM(AD3:AF3)</f>
        <v>14.665203453599998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14.181514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0.1247973232</v>
      </c>
      <c r="AD4">
        <f t="shared" ref="AD4:AD67" si="1">SUM(B4:AB4,AI4:AR4)-AC4</f>
        <v>14.056716676800001</v>
      </c>
      <c r="AE4">
        <v>0</v>
      </c>
      <c r="AF4" s="26"/>
      <c r="AG4">
        <f t="shared" ref="AG4:AG67" si="2">SUM(AD4:AF4)</f>
        <v>14.056716676800001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13.374392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0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0.11769464960000001</v>
      </c>
      <c r="AD5">
        <f t="shared" si="1"/>
        <v>13.2566973504</v>
      </c>
      <c r="AE5">
        <v>0</v>
      </c>
      <c r="AF5" s="26"/>
      <c r="AG5">
        <f t="shared" si="2"/>
        <v>13.2566973504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13.65128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0.120131264</v>
      </c>
      <c r="AD6">
        <f t="shared" si="1"/>
        <v>13.531148736</v>
      </c>
      <c r="AE6">
        <v>0</v>
      </c>
      <c r="AF6" s="26"/>
      <c r="AG6">
        <f t="shared" si="2"/>
        <v>13.531148736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12.680481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0.11158823280000001</v>
      </c>
      <c r="AD7">
        <f t="shared" si="1"/>
        <v>12.568892767199999</v>
      </c>
      <c r="AE7">
        <v>0</v>
      </c>
      <c r="AF7" s="26"/>
      <c r="AG7">
        <f t="shared" si="2"/>
        <v>12.568892767199999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8.7785499999999992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7.7251239999999999E-2</v>
      </c>
      <c r="AD8">
        <f t="shared" si="1"/>
        <v>8.7012987599999985</v>
      </c>
      <c r="AE8">
        <v>0</v>
      </c>
      <c r="AF8" s="26"/>
      <c r="AG8">
        <f t="shared" si="2"/>
        <v>8.7012987599999985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14.080584999999999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0.123909148</v>
      </c>
      <c r="AD9">
        <f t="shared" si="1"/>
        <v>13.956675852</v>
      </c>
      <c r="AE9">
        <v>0</v>
      </c>
      <c r="AF9" s="26"/>
      <c r="AG9">
        <f t="shared" si="2"/>
        <v>13.956675852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13.751901999999999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0.12101673760000001</v>
      </c>
      <c r="AD10">
        <f t="shared" si="1"/>
        <v>13.6308852624</v>
      </c>
      <c r="AE10">
        <v>0</v>
      </c>
      <c r="AF10" s="26"/>
      <c r="AG10">
        <f t="shared" si="2"/>
        <v>13.6308852624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13.176833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0.11595613040000001</v>
      </c>
      <c r="AD11">
        <f t="shared" si="1"/>
        <v>13.060876869599999</v>
      </c>
      <c r="AE11">
        <v>0</v>
      </c>
      <c r="AF11" s="26"/>
      <c r="AG11">
        <f t="shared" si="2"/>
        <v>13.060876869599999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14.515402999999999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0.12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0.12879154639999998</v>
      </c>
      <c r="AD12">
        <f t="shared" si="1"/>
        <v>14.506611453599998</v>
      </c>
      <c r="AE12">
        <v>0</v>
      </c>
      <c r="AF12" s="26"/>
      <c r="AG12">
        <f t="shared" si="2"/>
        <v>14.506611453599998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13.505414999999999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0.118847652</v>
      </c>
      <c r="AD13">
        <f t="shared" si="1"/>
        <v>13.386567348</v>
      </c>
      <c r="AE13">
        <v>0</v>
      </c>
      <c r="AF13" s="26"/>
      <c r="AG13">
        <f t="shared" si="2"/>
        <v>13.386567348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13.024621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0.1146166648</v>
      </c>
      <c r="AD14">
        <f t="shared" si="1"/>
        <v>12.9100043352</v>
      </c>
      <c r="AE14">
        <v>0</v>
      </c>
      <c r="AF14" s="26"/>
      <c r="AG14">
        <f t="shared" si="2"/>
        <v>12.9100043352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11.246289000000001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9.8967343200000016E-2</v>
      </c>
      <c r="AD15">
        <f t="shared" si="1"/>
        <v>11.147321656800001</v>
      </c>
      <c r="AE15">
        <v>0</v>
      </c>
      <c r="AF15" s="26"/>
      <c r="AG15">
        <f t="shared" si="2"/>
        <v>11.147321656800001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13.951815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0.12277597200000001</v>
      </c>
      <c r="AD16">
        <f t="shared" si="1"/>
        <v>13.829039028</v>
      </c>
      <c r="AE16">
        <v>0</v>
      </c>
      <c r="AF16" s="26"/>
      <c r="AG16">
        <f t="shared" si="2"/>
        <v>13.829039028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14.515402999999999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0.66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0.13354354639999999</v>
      </c>
      <c r="AD17">
        <f t="shared" si="1"/>
        <v>15.041859453599999</v>
      </c>
      <c r="AE17">
        <v>0</v>
      </c>
      <c r="AF17" s="26"/>
      <c r="AG17">
        <f t="shared" si="2"/>
        <v>15.041859453599999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14.515402999999999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2.58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0.15043954639999998</v>
      </c>
      <c r="AD18">
        <f t="shared" si="1"/>
        <v>16.944963453599996</v>
      </c>
      <c r="AE18">
        <v>0</v>
      </c>
      <c r="AF18" s="26"/>
      <c r="AG18">
        <f t="shared" si="2"/>
        <v>16.944963453599996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14.498222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0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0.12758435360000001</v>
      </c>
      <c r="AD19">
        <f t="shared" si="1"/>
        <v>14.370637646400001</v>
      </c>
      <c r="AE19">
        <v>0</v>
      </c>
      <c r="AF19" s="26"/>
      <c r="AG19">
        <f t="shared" si="2"/>
        <v>14.370637646400001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14.515402999999999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0.56000000000000005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0.1353035464</v>
      </c>
      <c r="AD20">
        <f t="shared" si="1"/>
        <v>15.240099453600001</v>
      </c>
      <c r="AE20">
        <v>0</v>
      </c>
      <c r="AF20" s="26"/>
      <c r="AG20">
        <f t="shared" si="2"/>
        <v>15.240099453600001</v>
      </c>
      <c r="AI20" s="75">
        <f>PXIL!M20</f>
        <v>0</v>
      </c>
      <c r="AJ20" s="75">
        <f>PXIL!S20</f>
        <v>0</v>
      </c>
      <c r="AK20" s="75">
        <f>RTM_IEX!M20</f>
        <v>0.3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14.515402999999999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0.81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0.13855954640000001</v>
      </c>
      <c r="AD21">
        <f t="shared" si="1"/>
        <v>15.6068434536</v>
      </c>
      <c r="AE21">
        <v>0</v>
      </c>
      <c r="AF21" s="26"/>
      <c r="AG21">
        <f t="shared" si="2"/>
        <v>15.6068434536</v>
      </c>
      <c r="AI21" s="75">
        <f>PXIL!M21</f>
        <v>0</v>
      </c>
      <c r="AJ21" s="75">
        <f>PXIL!S21</f>
        <v>0</v>
      </c>
      <c r="AK21" s="75">
        <f>RTM_IEX!M21</f>
        <v>0.42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14.207207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0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0.12502342160000002</v>
      </c>
      <c r="AD22">
        <f t="shared" si="1"/>
        <v>14.0821835784</v>
      </c>
      <c r="AE22">
        <v>0</v>
      </c>
      <c r="AF22" s="26"/>
      <c r="AG22">
        <f t="shared" si="2"/>
        <v>14.0821835784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14.515402999999999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2.33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0.14823954639999998</v>
      </c>
      <c r="AD23">
        <f t="shared" si="1"/>
        <v>16.697163453599998</v>
      </c>
      <c r="AE23">
        <v>0</v>
      </c>
      <c r="AF23" s="26"/>
      <c r="AG23">
        <f t="shared" si="2"/>
        <v>16.697163453599998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14.515402999999999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2.37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0.15563154640000001</v>
      </c>
      <c r="AD24">
        <f t="shared" si="1"/>
        <v>17.529771453600002</v>
      </c>
      <c r="AE24">
        <v>0</v>
      </c>
      <c r="AF24" s="26"/>
      <c r="AG24">
        <f t="shared" si="2"/>
        <v>17.529771453600002</v>
      </c>
      <c r="AI24" s="75">
        <f>PXIL!M24</f>
        <v>0</v>
      </c>
      <c r="AJ24" s="75">
        <f>PXIL!S24</f>
        <v>0</v>
      </c>
      <c r="AK24" s="75">
        <f>RTM_IEX!M24</f>
        <v>0.8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0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14.515402999999999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4.41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0.17842354639999999</v>
      </c>
      <c r="AD25">
        <f t="shared" si="1"/>
        <v>20.096979453599999</v>
      </c>
      <c r="AE25">
        <v>0</v>
      </c>
      <c r="AF25" s="26"/>
      <c r="AG25">
        <f t="shared" si="2"/>
        <v>20.096979453599999</v>
      </c>
      <c r="AI25" s="75">
        <f>PXIL!M25</f>
        <v>0</v>
      </c>
      <c r="AJ25" s="75">
        <f>PXIL!S25</f>
        <v>0</v>
      </c>
      <c r="AK25" s="75">
        <f>RTM_IEX!M25</f>
        <v>1.35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0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14.515402999999999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1.24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0.14163954640000001</v>
      </c>
      <c r="AD26">
        <f t="shared" si="1"/>
        <v>15.953763453600001</v>
      </c>
      <c r="AE26">
        <v>0</v>
      </c>
      <c r="AF26" s="26"/>
      <c r="AG26">
        <f t="shared" si="2"/>
        <v>15.953763453600001</v>
      </c>
      <c r="AI26" s="75">
        <f>PXIL!M26</f>
        <v>0</v>
      </c>
      <c r="AJ26" s="75">
        <f>PXIL!S26</f>
        <v>0</v>
      </c>
      <c r="AK26" s="75">
        <f>RTM_IEX!M26</f>
        <v>0.34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0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14.515402999999999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0.8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0.13653554640000001</v>
      </c>
      <c r="AD27">
        <f t="shared" si="1"/>
        <v>15.3788674536</v>
      </c>
      <c r="AE27">
        <v>0</v>
      </c>
      <c r="AF27" s="26"/>
      <c r="AG27">
        <f t="shared" si="2"/>
        <v>15.3788674536</v>
      </c>
      <c r="AI27" s="75">
        <f>PXIL!M27</f>
        <v>0</v>
      </c>
      <c r="AJ27" s="75">
        <f>PXIL!S27</f>
        <v>0</v>
      </c>
      <c r="AK27" s="75">
        <f>RTM_IEX!M27</f>
        <v>0.2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14.515402999999999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3.03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0.1609995464</v>
      </c>
      <c r="AD28">
        <f t="shared" si="1"/>
        <v>18.134403453600001</v>
      </c>
      <c r="AE28">
        <v>0</v>
      </c>
      <c r="AF28" s="26"/>
      <c r="AG28">
        <f t="shared" si="2"/>
        <v>18.134403453600001</v>
      </c>
      <c r="AI28" s="75">
        <f>PXIL!M28</f>
        <v>0</v>
      </c>
      <c r="AJ28" s="75">
        <f>PXIL!S28</f>
        <v>0</v>
      </c>
      <c r="AK28" s="75">
        <f>RTM_IEX!M28</f>
        <v>0.75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0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14.515402999999999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0.8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0.1347755464</v>
      </c>
      <c r="AD29">
        <f t="shared" si="1"/>
        <v>15.1806274536</v>
      </c>
      <c r="AE29">
        <v>0</v>
      </c>
      <c r="AF29" s="26"/>
      <c r="AG29">
        <f t="shared" si="2"/>
        <v>15.1806274536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0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14.515402999999999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1.97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0.14823954640000001</v>
      </c>
      <c r="AD30">
        <f t="shared" si="1"/>
        <v>16.697163453599998</v>
      </c>
      <c r="AE30">
        <v>0</v>
      </c>
      <c r="AF30" s="26"/>
      <c r="AG30">
        <f t="shared" si="2"/>
        <v>16.697163453599998</v>
      </c>
      <c r="AI30" s="75">
        <f>PXIL!M30</f>
        <v>0</v>
      </c>
      <c r="AJ30" s="75">
        <f>PXIL!S30</f>
        <v>0</v>
      </c>
      <c r="AK30" s="75">
        <f>RTM_IEX!M30</f>
        <v>0.36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14.515402999999999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2.2999999999999998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0.14797554640000002</v>
      </c>
      <c r="AD31">
        <f t="shared" si="1"/>
        <v>16.667427453599998</v>
      </c>
      <c r="AE31">
        <v>0</v>
      </c>
      <c r="AF31" s="26"/>
      <c r="AG31">
        <f t="shared" si="2"/>
        <v>16.667427453599998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0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14.515402999999999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7.1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0.19699154640000002</v>
      </c>
      <c r="AD32">
        <f t="shared" si="1"/>
        <v>22.188411453600001</v>
      </c>
      <c r="AE32">
        <v>0</v>
      </c>
      <c r="AF32" s="26"/>
      <c r="AG32">
        <f t="shared" si="2"/>
        <v>22.188411453600001</v>
      </c>
      <c r="AI32" s="75">
        <f>PXIL!M32</f>
        <v>0</v>
      </c>
      <c r="AJ32" s="75">
        <f>PXIL!S32</f>
        <v>0</v>
      </c>
      <c r="AK32" s="75">
        <f>RTM_IEX!M32</f>
        <v>0.77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0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14.515402999999999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1.62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0.1419915464</v>
      </c>
      <c r="AD33">
        <f t="shared" si="1"/>
        <v>15.9934114536</v>
      </c>
      <c r="AE33">
        <v>0</v>
      </c>
      <c r="AF33" s="26"/>
      <c r="AG33">
        <f t="shared" si="2"/>
        <v>15.9934114536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0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14.515402999999999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2.56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0.1502635464</v>
      </c>
      <c r="AD34">
        <f t="shared" si="1"/>
        <v>16.925139453599996</v>
      </c>
      <c r="AE34">
        <v>0</v>
      </c>
      <c r="AF34" s="26"/>
      <c r="AG34">
        <f t="shared" si="2"/>
        <v>16.925139453599996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0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14.515402999999999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3.47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0.15827154639999999</v>
      </c>
      <c r="AD35">
        <f t="shared" si="1"/>
        <v>17.827131453599996</v>
      </c>
      <c r="AE35">
        <v>0</v>
      </c>
      <c r="AF35" s="26"/>
      <c r="AG35">
        <f t="shared" si="2"/>
        <v>17.827131453599996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0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14.389104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0.1266241152</v>
      </c>
      <c r="AD36">
        <f t="shared" si="1"/>
        <v>14.262479884799999</v>
      </c>
      <c r="AE36">
        <v>0</v>
      </c>
      <c r="AF36" s="26"/>
      <c r="AG36">
        <f t="shared" si="2"/>
        <v>14.262479884799999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0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14.515402999999999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3.43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0.1579195464</v>
      </c>
      <c r="AD37">
        <f t="shared" si="1"/>
        <v>17.7874834536</v>
      </c>
      <c r="AE37">
        <v>0</v>
      </c>
      <c r="AF37" s="26"/>
      <c r="AG37">
        <f t="shared" si="2"/>
        <v>17.7874834536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14.515402999999999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5.23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0.17375954640000002</v>
      </c>
      <c r="AD38">
        <f t="shared" si="1"/>
        <v>19.5716434536</v>
      </c>
      <c r="AE38">
        <v>0</v>
      </c>
      <c r="AF38" s="26"/>
      <c r="AG38">
        <f t="shared" si="2"/>
        <v>19.5716434536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0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14.515402999999999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9.68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0.21291954639999999</v>
      </c>
      <c r="AD39">
        <f t="shared" si="1"/>
        <v>23.9824834536</v>
      </c>
      <c r="AE39">
        <v>0</v>
      </c>
      <c r="AF39" s="26"/>
      <c r="AG39">
        <f t="shared" si="2"/>
        <v>23.9824834536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0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14.515402999999999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3.87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0.16179154640000001</v>
      </c>
      <c r="AD40">
        <f t="shared" si="1"/>
        <v>18.2236114536</v>
      </c>
      <c r="AE40">
        <v>0</v>
      </c>
      <c r="AF40" s="26"/>
      <c r="AG40">
        <f t="shared" si="2"/>
        <v>18.2236114536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0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14.515402999999999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6.29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0.1830875464</v>
      </c>
      <c r="AD41">
        <f t="shared" si="1"/>
        <v>20.622315453599999</v>
      </c>
      <c r="AE41">
        <v>0</v>
      </c>
      <c r="AF41" s="26"/>
      <c r="AG41">
        <f t="shared" si="2"/>
        <v>20.622315453599999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0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14.515402999999999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4.6500000000000004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0.16865554639999999</v>
      </c>
      <c r="AD42">
        <f t="shared" si="1"/>
        <v>18.996747453599998</v>
      </c>
      <c r="AE42">
        <v>0</v>
      </c>
      <c r="AF42" s="26"/>
      <c r="AG42">
        <f t="shared" si="2"/>
        <v>18.996747453599998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0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14.515402999999999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1.06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0.13706354640000001</v>
      </c>
      <c r="AD43">
        <f t="shared" si="1"/>
        <v>15.438339453599999</v>
      </c>
      <c r="AE43">
        <v>0</v>
      </c>
      <c r="AF43" s="26"/>
      <c r="AG43">
        <f t="shared" si="2"/>
        <v>15.438339453599999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0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14.515402999999999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3.68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0.16011954640000001</v>
      </c>
      <c r="AD44">
        <f t="shared" si="1"/>
        <v>18.035283453599998</v>
      </c>
      <c r="AE44">
        <v>0</v>
      </c>
      <c r="AF44" s="26"/>
      <c r="AG44">
        <f t="shared" si="2"/>
        <v>18.035283453599998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11.325203999999999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0.97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0.1081977952</v>
      </c>
      <c r="AD45">
        <f t="shared" si="1"/>
        <v>12.187006204799999</v>
      </c>
      <c r="AE45">
        <v>0</v>
      </c>
      <c r="AF45" s="26"/>
      <c r="AG45">
        <f t="shared" si="2"/>
        <v>12.187006204799999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0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11.325203999999999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5.61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0.14902979520000001</v>
      </c>
      <c r="AD46">
        <f t="shared" si="1"/>
        <v>16.786174204799998</v>
      </c>
      <c r="AE46">
        <v>0</v>
      </c>
      <c r="AF46" s="26"/>
      <c r="AG46">
        <f t="shared" si="2"/>
        <v>16.786174204799998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0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11.325203999999999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1.1599999999999999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0.10986979520000001</v>
      </c>
      <c r="AD47">
        <f t="shared" si="1"/>
        <v>12.3753342048</v>
      </c>
      <c r="AE47">
        <v>0</v>
      </c>
      <c r="AF47" s="26"/>
      <c r="AG47">
        <f t="shared" si="2"/>
        <v>12.3753342048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11.325203999999999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0.28999999999999998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0.1022137952</v>
      </c>
      <c r="AD48">
        <f t="shared" si="1"/>
        <v>11.512990204799998</v>
      </c>
      <c r="AE48">
        <v>0</v>
      </c>
      <c r="AF48" s="26"/>
      <c r="AG48">
        <f t="shared" si="2"/>
        <v>11.512990204799998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11.325203999999999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2.81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0.1243897952</v>
      </c>
      <c r="AD49">
        <f t="shared" si="1"/>
        <v>14.010814204799999</v>
      </c>
      <c r="AE49">
        <v>0</v>
      </c>
      <c r="AF49" s="26"/>
      <c r="AG49">
        <f t="shared" si="2"/>
        <v>14.010814204799999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11.325203999999999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0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9.96617952E-2</v>
      </c>
      <c r="AD50">
        <f t="shared" si="1"/>
        <v>11.2255422048</v>
      </c>
      <c r="AE50">
        <v>0</v>
      </c>
      <c r="AF50" s="26"/>
      <c r="AG50">
        <f t="shared" si="2"/>
        <v>11.2255422048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10.886552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4.9400000000000004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0.13927365760000002</v>
      </c>
      <c r="AD51">
        <f t="shared" si="1"/>
        <v>15.687278342399999</v>
      </c>
      <c r="AE51">
        <v>0</v>
      </c>
      <c r="AF51" s="26"/>
      <c r="AG51">
        <f t="shared" si="2"/>
        <v>15.687278342399999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10.886552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1.74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0.11111365760000001</v>
      </c>
      <c r="AD52">
        <f t="shared" si="1"/>
        <v>12.5154383424</v>
      </c>
      <c r="AE52">
        <v>0</v>
      </c>
      <c r="AF52" s="26"/>
      <c r="AG52">
        <f t="shared" si="2"/>
        <v>12.5154383424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10.886552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7.16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0.19031365759999999</v>
      </c>
      <c r="AD53">
        <f t="shared" si="1"/>
        <v>21.436238342399996</v>
      </c>
      <c r="AE53">
        <v>0</v>
      </c>
      <c r="AF53" s="26"/>
      <c r="AG53">
        <f t="shared" si="2"/>
        <v>21.436238342399996</v>
      </c>
      <c r="AI53" s="75">
        <f>PXIL!M53</f>
        <v>0</v>
      </c>
      <c r="AJ53" s="75">
        <f>PXIL!S53</f>
        <v>0</v>
      </c>
      <c r="AK53" s="75">
        <f>RTM_IEX!M53</f>
        <v>3.58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10.886552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3.1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0.12308165760000001</v>
      </c>
      <c r="AD54">
        <f t="shared" si="1"/>
        <v>13.863470342399999</v>
      </c>
      <c r="AE54">
        <v>0</v>
      </c>
      <c r="AF54" s="26"/>
      <c r="AG54">
        <f t="shared" si="2"/>
        <v>13.863470342399999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10.886552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3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0.15370565760000002</v>
      </c>
      <c r="AD55">
        <f t="shared" si="1"/>
        <v>17.3128463424</v>
      </c>
      <c r="AE55">
        <v>0</v>
      </c>
      <c r="AF55" s="26"/>
      <c r="AG55">
        <f t="shared" si="2"/>
        <v>17.3128463424</v>
      </c>
      <c r="AI55" s="75">
        <f>PXIL!M55</f>
        <v>0</v>
      </c>
      <c r="AJ55" s="75">
        <f>PXIL!S55</f>
        <v>0</v>
      </c>
      <c r="AK55" s="75">
        <f>RTM_IEX!M55</f>
        <v>3.58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0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10.886552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4.45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0.16646565760000001</v>
      </c>
      <c r="AD56">
        <f t="shared" si="1"/>
        <v>18.750086342400003</v>
      </c>
      <c r="AE56">
        <v>0</v>
      </c>
      <c r="AF56" s="26"/>
      <c r="AG56">
        <f t="shared" si="2"/>
        <v>18.750086342400003</v>
      </c>
      <c r="AI56" s="75">
        <f>PXIL!M56</f>
        <v>0</v>
      </c>
      <c r="AJ56" s="75">
        <f>PXIL!S56</f>
        <v>0</v>
      </c>
      <c r="AK56" s="75">
        <f>RTM_IEX!M56</f>
        <v>3.58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0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10.886552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0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0.12052965760000001</v>
      </c>
      <c r="AD57">
        <f t="shared" si="1"/>
        <v>13.5760223424</v>
      </c>
      <c r="AE57">
        <v>0</v>
      </c>
      <c r="AF57" s="26"/>
      <c r="AG57">
        <f t="shared" si="2"/>
        <v>13.5760223424</v>
      </c>
      <c r="AI57" s="75">
        <f>PXIL!M57</f>
        <v>0</v>
      </c>
      <c r="AJ57" s="75">
        <f>PXIL!S57</f>
        <v>0</v>
      </c>
      <c r="AK57" s="75">
        <f>RTM_IEX!M57</f>
        <v>2.81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0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10.886552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0.28999999999999998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0.12985765760000001</v>
      </c>
      <c r="AD58">
        <f t="shared" si="1"/>
        <v>14.626694342399999</v>
      </c>
      <c r="AE58">
        <v>0</v>
      </c>
      <c r="AF58" s="26"/>
      <c r="AG58">
        <f t="shared" si="2"/>
        <v>14.626694342399999</v>
      </c>
      <c r="AI58" s="75">
        <f>PXIL!M58</f>
        <v>0</v>
      </c>
      <c r="AJ58" s="75">
        <f>PXIL!S58</f>
        <v>0</v>
      </c>
      <c r="AK58" s="75">
        <f>RTM_IEX!M58</f>
        <v>3.58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10.886552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9.5801657600000006E-2</v>
      </c>
      <c r="AD59">
        <f t="shared" si="1"/>
        <v>10.790750342400001</v>
      </c>
      <c r="AE59">
        <v>0</v>
      </c>
      <c r="AF59" s="26"/>
      <c r="AG59">
        <f t="shared" si="2"/>
        <v>10.790750342400001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0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10.886552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4.3600000000000003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0.13416965760000002</v>
      </c>
      <c r="AD60">
        <f t="shared" si="1"/>
        <v>15.112382342400002</v>
      </c>
      <c r="AE60">
        <v>0</v>
      </c>
      <c r="AF60" s="26"/>
      <c r="AG60">
        <f t="shared" si="2"/>
        <v>15.112382342400002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0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10.886552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1.94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0.1128736576</v>
      </c>
      <c r="AD61">
        <f t="shared" si="1"/>
        <v>12.7136783424</v>
      </c>
      <c r="AE61">
        <v>0</v>
      </c>
      <c r="AF61" s="26"/>
      <c r="AG61">
        <f t="shared" si="2"/>
        <v>12.7136783424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0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10.886552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0.65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0.13302565760000001</v>
      </c>
      <c r="AD62">
        <f t="shared" si="1"/>
        <v>14.983526342400001</v>
      </c>
      <c r="AE62">
        <v>0</v>
      </c>
      <c r="AF62" s="26"/>
      <c r="AG62">
        <f t="shared" si="2"/>
        <v>14.983526342400001</v>
      </c>
      <c r="AI62" s="75">
        <f>PXIL!M62</f>
        <v>0</v>
      </c>
      <c r="AJ62" s="75">
        <f>PXIL!S62</f>
        <v>0</v>
      </c>
      <c r="AK62" s="75">
        <f>RTM_IEX!M62</f>
        <v>3.58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10.886552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1.04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0.10495365760000001</v>
      </c>
      <c r="AD63">
        <f t="shared" si="1"/>
        <v>11.821598342400002</v>
      </c>
      <c r="AE63">
        <v>0</v>
      </c>
      <c r="AF63" s="26"/>
      <c r="AG63">
        <f t="shared" si="2"/>
        <v>11.821598342400002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0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10.886552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9.5801657600000006E-2</v>
      </c>
      <c r="AD64">
        <f t="shared" si="1"/>
        <v>10.790750342400001</v>
      </c>
      <c r="AE64">
        <v>0</v>
      </c>
      <c r="AF64" s="26"/>
      <c r="AG64">
        <f t="shared" si="2"/>
        <v>10.790750342400001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0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10.886552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3.73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0.1286256576</v>
      </c>
      <c r="AD65">
        <f t="shared" si="1"/>
        <v>14.4879263424</v>
      </c>
      <c r="AE65">
        <v>0</v>
      </c>
      <c r="AF65" s="26"/>
      <c r="AG65">
        <f t="shared" si="2"/>
        <v>14.4879263424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10.886552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0.71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0.1020496576</v>
      </c>
      <c r="AD66">
        <f t="shared" si="1"/>
        <v>11.494502342399999</v>
      </c>
      <c r="AE66">
        <v>0</v>
      </c>
      <c r="AF66" s="26"/>
      <c r="AG66">
        <f t="shared" si="2"/>
        <v>11.494502342399999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0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10.886552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4.72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0.13733765760000002</v>
      </c>
      <c r="AD67">
        <f t="shared" si="1"/>
        <v>15.469214342400001</v>
      </c>
      <c r="AE67">
        <v>0</v>
      </c>
      <c r="AF67" s="26"/>
      <c r="AG67">
        <f t="shared" si="2"/>
        <v>15.469214342400001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0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10.886552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3.68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0.1647936576</v>
      </c>
      <c r="AD68">
        <f t="shared" ref="AD68:AD98" si="4">SUM(B68:AB68,AI68:AR68)-AC68</f>
        <v>18.561758342399997</v>
      </c>
      <c r="AE68">
        <v>0</v>
      </c>
      <c r="AF68" s="26"/>
      <c r="AG68">
        <f t="shared" ref="AG68:AG98" si="5">SUM(AD68:AF68)</f>
        <v>18.561758342399997</v>
      </c>
      <c r="AI68" s="75">
        <f>PXIL!M68</f>
        <v>0</v>
      </c>
      <c r="AJ68" s="75">
        <f>PXIL!S68</f>
        <v>0</v>
      </c>
      <c r="AK68" s="75">
        <f>RTM_IEX!M68</f>
        <v>4.16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0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10.886552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3.12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0.1232576576</v>
      </c>
      <c r="AD69">
        <f t="shared" si="4"/>
        <v>13.883294342399999</v>
      </c>
      <c r="AE69">
        <v>0</v>
      </c>
      <c r="AF69" s="26"/>
      <c r="AG69">
        <f t="shared" si="5"/>
        <v>13.883294342399999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0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10.886552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1.35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0.10768165760000001</v>
      </c>
      <c r="AD70">
        <f t="shared" si="4"/>
        <v>12.128870342399999</v>
      </c>
      <c r="AE70">
        <v>0</v>
      </c>
      <c r="AF70" s="26"/>
      <c r="AG70">
        <f t="shared" si="5"/>
        <v>12.128870342399999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0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10.886552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0.18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9.7385657600000008E-2</v>
      </c>
      <c r="AD71">
        <f t="shared" si="4"/>
        <v>10.969166342399999</v>
      </c>
      <c r="AE71">
        <v>0</v>
      </c>
      <c r="AF71" s="26"/>
      <c r="AG71">
        <f t="shared" si="5"/>
        <v>10.969166342399999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10.886552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3.39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0.1256336576</v>
      </c>
      <c r="AD72">
        <f t="shared" si="4"/>
        <v>14.150918342400001</v>
      </c>
      <c r="AE72">
        <v>0</v>
      </c>
      <c r="AF72" s="26"/>
      <c r="AG72">
        <f t="shared" si="5"/>
        <v>14.150918342400001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10.886552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2.2400000000000002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0.11551365760000001</v>
      </c>
      <c r="AD73">
        <f t="shared" si="4"/>
        <v>13.011038342400001</v>
      </c>
      <c r="AE73">
        <v>0</v>
      </c>
      <c r="AF73" s="26"/>
      <c r="AG73">
        <f t="shared" si="5"/>
        <v>13.011038342400001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10.886552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5.1100000000000003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0.16215365760000003</v>
      </c>
      <c r="AD74">
        <f t="shared" si="4"/>
        <v>18.2643983424</v>
      </c>
      <c r="AE74">
        <v>0</v>
      </c>
      <c r="AF74" s="26"/>
      <c r="AG74">
        <f t="shared" si="5"/>
        <v>18.2643983424</v>
      </c>
      <c r="AI74" s="75">
        <f>PXIL!M74</f>
        <v>0</v>
      </c>
      <c r="AJ74" s="75">
        <f>PXIL!S74</f>
        <v>0</v>
      </c>
      <c r="AK74" s="75">
        <f>RTM_IEX!M74</f>
        <v>2.4300000000000002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10.208634999999999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2.6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0.112715988</v>
      </c>
      <c r="AD75">
        <f t="shared" si="4"/>
        <v>12.695919011999999</v>
      </c>
      <c r="AE75">
        <v>0</v>
      </c>
      <c r="AF75" s="26"/>
      <c r="AG75">
        <f t="shared" si="5"/>
        <v>12.695919011999999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10.208634999999999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1.66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0.104443988</v>
      </c>
      <c r="AD76">
        <f t="shared" si="4"/>
        <v>11.764191012</v>
      </c>
      <c r="AE76">
        <v>0</v>
      </c>
      <c r="AF76" s="26"/>
      <c r="AG76">
        <f t="shared" si="5"/>
        <v>11.764191012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10.208634999999999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0.94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9.8107987999999993E-2</v>
      </c>
      <c r="AD77">
        <f t="shared" si="4"/>
        <v>11.050527011999998</v>
      </c>
      <c r="AE77">
        <v>0</v>
      </c>
      <c r="AF77" s="26"/>
      <c r="AG77">
        <f t="shared" si="5"/>
        <v>11.050527011999998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10.208634999999999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0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8.9835988000000006E-2</v>
      </c>
      <c r="AD78">
        <f t="shared" si="4"/>
        <v>10.118799011999998</v>
      </c>
      <c r="AE78">
        <v>0</v>
      </c>
      <c r="AF78" s="26"/>
      <c r="AG78">
        <f t="shared" si="5"/>
        <v>10.118799011999998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10.886552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0.42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9.9497657600000011E-2</v>
      </c>
      <c r="AD79">
        <f t="shared" si="4"/>
        <v>11.207054342399999</v>
      </c>
      <c r="AE79">
        <v>0</v>
      </c>
      <c r="AF79" s="26"/>
      <c r="AG79">
        <f t="shared" si="5"/>
        <v>11.207054342399999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10.886552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1.29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0.11111365760000003</v>
      </c>
      <c r="AD80">
        <f t="shared" si="4"/>
        <v>12.5154383424</v>
      </c>
      <c r="AE80">
        <v>0</v>
      </c>
      <c r="AF80" s="26"/>
      <c r="AG80">
        <f t="shared" si="5"/>
        <v>12.5154383424</v>
      </c>
      <c r="AI80" s="75">
        <f>PXIL!M80</f>
        <v>0</v>
      </c>
      <c r="AJ80" s="75">
        <f>PXIL!S80</f>
        <v>0</v>
      </c>
      <c r="AK80" s="75">
        <f>RTM_IEX!M80</f>
        <v>0.45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10.886552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4.84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0.1383936576</v>
      </c>
      <c r="AD81">
        <f t="shared" si="4"/>
        <v>15.5881583424</v>
      </c>
      <c r="AE81">
        <v>0</v>
      </c>
      <c r="AF81" s="26"/>
      <c r="AG81">
        <f t="shared" si="5"/>
        <v>15.5881583424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10.886552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2.97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0.12193765760000001</v>
      </c>
      <c r="AD82">
        <f t="shared" si="4"/>
        <v>13.7346143424</v>
      </c>
      <c r="AE82">
        <v>0</v>
      </c>
      <c r="AF82" s="26"/>
      <c r="AG82">
        <f t="shared" si="5"/>
        <v>13.7346143424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10.886552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4.25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0.1332016576</v>
      </c>
      <c r="AD83">
        <f t="shared" si="4"/>
        <v>15.003350342399999</v>
      </c>
      <c r="AE83">
        <v>0</v>
      </c>
      <c r="AF83" s="26"/>
      <c r="AG83">
        <f t="shared" si="5"/>
        <v>15.003350342399999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10.886552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4.09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0.1317936576</v>
      </c>
      <c r="AD84">
        <f t="shared" si="4"/>
        <v>14.8447583424</v>
      </c>
      <c r="AE84">
        <v>0</v>
      </c>
      <c r="AF84" s="26"/>
      <c r="AG84">
        <f t="shared" si="5"/>
        <v>14.8447583424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10.886552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0.17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9.7297657600000004E-2</v>
      </c>
      <c r="AD85">
        <f t="shared" si="4"/>
        <v>10.9592543424</v>
      </c>
      <c r="AE85">
        <v>0</v>
      </c>
      <c r="AF85" s="26"/>
      <c r="AG85">
        <f t="shared" si="5"/>
        <v>10.9592543424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10.886552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2.5499999999999998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0.11824165759999999</v>
      </c>
      <c r="AD86">
        <f t="shared" si="4"/>
        <v>13.318310342399998</v>
      </c>
      <c r="AE86">
        <v>0</v>
      </c>
      <c r="AF86" s="26"/>
      <c r="AG86">
        <f t="shared" si="5"/>
        <v>13.318310342399998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10.886552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1.31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0.10732965760000002</v>
      </c>
      <c r="AD87">
        <f t="shared" si="4"/>
        <v>12.089222342400001</v>
      </c>
      <c r="AE87">
        <v>0</v>
      </c>
      <c r="AF87" s="26"/>
      <c r="AG87">
        <f t="shared" si="5"/>
        <v>12.089222342400001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10.886552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4.34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0.13399365760000001</v>
      </c>
      <c r="AD88">
        <f t="shared" si="4"/>
        <v>15.0925583424</v>
      </c>
      <c r="AE88">
        <v>0</v>
      </c>
      <c r="AF88" s="26"/>
      <c r="AG88">
        <f t="shared" si="5"/>
        <v>15.0925583424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10.886552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1.74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0.11111365760000001</v>
      </c>
      <c r="AD89">
        <f t="shared" si="4"/>
        <v>12.5154383424</v>
      </c>
      <c r="AE89">
        <v>0</v>
      </c>
      <c r="AF89" s="26"/>
      <c r="AG89">
        <f t="shared" si="5"/>
        <v>12.5154383424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10.886552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0.83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0.10310565760000001</v>
      </c>
      <c r="AD90">
        <f t="shared" si="4"/>
        <v>11.6134463424</v>
      </c>
      <c r="AE90">
        <v>0</v>
      </c>
      <c r="AF90" s="26"/>
      <c r="AG90">
        <f t="shared" si="5"/>
        <v>11.6134463424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10.886552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1.44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0.11348965760000002</v>
      </c>
      <c r="AD91">
        <f t="shared" si="4"/>
        <v>12.783062342399999</v>
      </c>
      <c r="AE91">
        <v>0</v>
      </c>
      <c r="AF91" s="26"/>
      <c r="AG91">
        <f t="shared" si="5"/>
        <v>12.783062342399999</v>
      </c>
      <c r="AI91" s="75">
        <f>PXIL!M91</f>
        <v>0</v>
      </c>
      <c r="AJ91" s="75">
        <f>PXIL!S91</f>
        <v>0</v>
      </c>
      <c r="AK91" s="75">
        <f>RTM_IEX!M91</f>
        <v>0.56999999999999995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10.208634999999999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0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9.9691988000000009E-2</v>
      </c>
      <c r="AD92">
        <f t="shared" si="4"/>
        <v>11.228943011999998</v>
      </c>
      <c r="AE92">
        <v>0</v>
      </c>
      <c r="AF92" s="26"/>
      <c r="AG92">
        <f t="shared" si="5"/>
        <v>11.228943011999998</v>
      </c>
      <c r="AI92" s="75">
        <f>PXIL!M92</f>
        <v>0</v>
      </c>
      <c r="AJ92" s="75">
        <f>PXIL!S92</f>
        <v>0</v>
      </c>
      <c r="AK92" s="75">
        <f>RTM_IEX!M92</f>
        <v>1.1200000000000001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10.886552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0.6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0.1010816576</v>
      </c>
      <c r="AD93">
        <f t="shared" si="4"/>
        <v>11.3854703424</v>
      </c>
      <c r="AE93">
        <v>0</v>
      </c>
      <c r="AF93" s="26"/>
      <c r="AG93">
        <f t="shared" si="5"/>
        <v>11.3854703424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10.886552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0.62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0.1065376576</v>
      </c>
      <c r="AD94">
        <f t="shared" si="4"/>
        <v>12.000014342399998</v>
      </c>
      <c r="AE94">
        <v>0</v>
      </c>
      <c r="AF94" s="26"/>
      <c r="AG94">
        <f t="shared" si="5"/>
        <v>12.000014342399998</v>
      </c>
      <c r="AI94" s="75">
        <f>PXIL!M94</f>
        <v>0</v>
      </c>
      <c r="AJ94" s="75">
        <f>PXIL!S94</f>
        <v>0</v>
      </c>
      <c r="AK94" s="75">
        <f>RTM_IEX!M94</f>
        <v>0.6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10.886552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0.31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0.10301765760000002</v>
      </c>
      <c r="AD95">
        <f t="shared" si="4"/>
        <v>11.6035343424</v>
      </c>
      <c r="AE95">
        <v>0</v>
      </c>
      <c r="AF95" s="26"/>
      <c r="AG95">
        <f t="shared" si="5"/>
        <v>11.6035343424</v>
      </c>
      <c r="AI95" s="75">
        <f>PXIL!M95</f>
        <v>0</v>
      </c>
      <c r="AJ95" s="75">
        <f>PXIL!S95</f>
        <v>0</v>
      </c>
      <c r="AK95" s="75">
        <f>RTM_IEX!M95</f>
        <v>0.51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10.886552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0.19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0.10196165760000001</v>
      </c>
      <c r="AD96">
        <f t="shared" si="4"/>
        <v>11.484590342399999</v>
      </c>
      <c r="AE96">
        <v>0</v>
      </c>
      <c r="AF96" s="26"/>
      <c r="AG96">
        <f t="shared" si="5"/>
        <v>11.484590342399999</v>
      </c>
      <c r="AI96" s="75">
        <f>PXIL!M96</f>
        <v>0</v>
      </c>
      <c r="AJ96" s="75">
        <f>PXIL!S96</f>
        <v>0</v>
      </c>
      <c r="AK96" s="75">
        <f>RTM_IEX!M96</f>
        <v>0.51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10.208634999999999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9.300398800000001E-2</v>
      </c>
      <c r="AD97">
        <f t="shared" si="4"/>
        <v>10.475631011999999</v>
      </c>
      <c r="AE97">
        <v>0</v>
      </c>
      <c r="AF97" s="26"/>
      <c r="AG97">
        <f t="shared" si="5"/>
        <v>10.475631011999999</v>
      </c>
      <c r="AI97" s="75">
        <f>PXIL!M97</f>
        <v>0</v>
      </c>
      <c r="AJ97" s="75">
        <f>PXIL!S97</f>
        <v>0</v>
      </c>
      <c r="AK97" s="75">
        <f>RTM_IEX!M97</f>
        <v>0.36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10.208634999999999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9.3179988000000005E-2</v>
      </c>
      <c r="AD98">
        <f t="shared" si="4"/>
        <v>10.495455012000001</v>
      </c>
      <c r="AE98">
        <v>0</v>
      </c>
      <c r="AF98" s="26"/>
      <c r="AG98">
        <f t="shared" si="5"/>
        <v>10.495455012000001</v>
      </c>
      <c r="AI98" s="75">
        <f>PXIL!M98</f>
        <v>0</v>
      </c>
      <c r="AJ98" s="75">
        <f>PXIL!S98</f>
        <v>0</v>
      </c>
      <c r="AK98" s="75">
        <f>RTM_IEX!M98</f>
        <v>0.38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0.29404359800000002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4.6450000000000012E-2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3.0779416624000006E-3</v>
      </c>
      <c r="AD99">
        <f t="shared" si="6"/>
        <v>0.34668815633760003</v>
      </c>
      <c r="AE99">
        <f t="shared" ref="AE99:AR99" si="8">SUM(AE3:AE98)/4000</f>
        <v>0</v>
      </c>
      <c r="AG99">
        <f t="shared" si="8"/>
        <v>0.34668815633760003</v>
      </c>
      <c r="AI99">
        <f t="shared" si="8"/>
        <v>0</v>
      </c>
      <c r="AJ99">
        <f t="shared" si="8"/>
        <v>0</v>
      </c>
      <c r="AK99">
        <f t="shared" si="8"/>
        <v>9.2725000000000012E-3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44663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'[1]12'!B5</f>
        <v>130</v>
      </c>
      <c r="C3" s="16">
        <f>'[1]12'!C5</f>
        <v>0</v>
      </c>
      <c r="D3" s="16">
        <f>'[1]12'!D5</f>
        <v>180</v>
      </c>
      <c r="E3" s="16">
        <f>'[1]12'!E5</f>
        <v>0</v>
      </c>
      <c r="F3" s="15">
        <f>SUM(B3:E3)</f>
        <v>310</v>
      </c>
      <c r="G3" s="15">
        <f>'[1]12'!H5</f>
        <v>130</v>
      </c>
      <c r="H3" s="16">
        <f>'[1]12'!I5</f>
        <v>0</v>
      </c>
      <c r="I3" s="16">
        <f>'[1]12'!J5</f>
        <v>140</v>
      </c>
      <c r="J3" s="16">
        <f>'[1]12'!K5</f>
        <v>0</v>
      </c>
      <c r="K3" s="15">
        <f>SUM(G3:J3)</f>
        <v>270</v>
      </c>
      <c r="L3" s="18">
        <f>frq!C3</f>
        <v>1</v>
      </c>
      <c r="M3" s="16">
        <f t="shared" ref="M3:M34" si="0">IF($L3=1,G3,IF(AND($L3=0.985,G3&gt;0.985*B3),B3*0.985,IF(AND($L3=0.965,G3&gt;0.965*B3),0.965*B3,G3)))</f>
        <v>130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140</v>
      </c>
      <c r="P3" s="16">
        <f t="shared" ref="P3:P34" si="3">IF($L3=1,J3,IF(AND($L3=0.985,J3&gt;0.985*E3),E3*0.985,IF(AND($L3=0.965,J3&gt;0.965*E3),0.965*E3,J3)))</f>
        <v>0</v>
      </c>
      <c r="Q3" s="17">
        <f>SUM(M3:P3)</f>
        <v>270</v>
      </c>
    </row>
    <row r="4" spans="1:18">
      <c r="A4" s="8" t="s">
        <v>46</v>
      </c>
      <c r="B4" s="15">
        <f>'[1]12'!B6</f>
        <v>130</v>
      </c>
      <c r="C4" s="16">
        <f>'[1]12'!C6</f>
        <v>0</v>
      </c>
      <c r="D4" s="16">
        <f>'[1]12'!D6</f>
        <v>180</v>
      </c>
      <c r="E4" s="16">
        <f>'[1]12'!E6</f>
        <v>0</v>
      </c>
      <c r="F4" s="15">
        <f>SUM(B4:E4)</f>
        <v>310</v>
      </c>
      <c r="G4" s="15">
        <f>'[1]12'!H6</f>
        <v>130</v>
      </c>
      <c r="H4" s="16">
        <f>'[1]12'!I6</f>
        <v>0</v>
      </c>
      <c r="I4" s="16">
        <f>'[1]12'!J6</f>
        <v>140</v>
      </c>
      <c r="J4" s="16">
        <f>'[1]12'!K6</f>
        <v>0</v>
      </c>
      <c r="K4" s="15">
        <f t="shared" ref="K4:K67" si="4">SUM(G4:J4)</f>
        <v>270</v>
      </c>
      <c r="L4" s="18">
        <f>frq!C4</f>
        <v>1</v>
      </c>
      <c r="M4" s="16">
        <f t="shared" si="0"/>
        <v>130</v>
      </c>
      <c r="N4" s="16">
        <f t="shared" si="1"/>
        <v>0</v>
      </c>
      <c r="O4" s="16">
        <f t="shared" si="2"/>
        <v>140</v>
      </c>
      <c r="P4" s="16">
        <f t="shared" si="3"/>
        <v>0</v>
      </c>
      <c r="Q4" s="17">
        <f t="shared" ref="Q4:Q67" si="5">SUM(M4:P4)</f>
        <v>270</v>
      </c>
    </row>
    <row r="5" spans="1:18">
      <c r="A5" s="8" t="s">
        <v>47</v>
      </c>
      <c r="B5" s="15">
        <f>'[1]12'!B7</f>
        <v>130</v>
      </c>
      <c r="C5" s="16">
        <f>'[1]12'!C7</f>
        <v>0</v>
      </c>
      <c r="D5" s="16">
        <f>'[1]12'!D7</f>
        <v>180</v>
      </c>
      <c r="E5" s="16">
        <f>'[1]12'!E7</f>
        <v>0</v>
      </c>
      <c r="F5" s="15">
        <f t="shared" ref="F5:F68" si="6">SUM(B5:E5)</f>
        <v>310</v>
      </c>
      <c r="G5" s="15">
        <f>'[1]12'!H7</f>
        <v>130</v>
      </c>
      <c r="H5" s="16">
        <f>'[1]12'!I7</f>
        <v>0</v>
      </c>
      <c r="I5" s="16">
        <f>'[1]12'!J7</f>
        <v>140</v>
      </c>
      <c r="J5" s="16">
        <f>'[1]12'!K7</f>
        <v>0</v>
      </c>
      <c r="K5" s="15">
        <f t="shared" si="4"/>
        <v>270</v>
      </c>
      <c r="L5" s="18">
        <f>frq!C5</f>
        <v>1</v>
      </c>
      <c r="M5" s="16">
        <f t="shared" si="0"/>
        <v>130</v>
      </c>
      <c r="N5" s="16">
        <f t="shared" si="1"/>
        <v>0</v>
      </c>
      <c r="O5" s="16">
        <f t="shared" si="2"/>
        <v>140</v>
      </c>
      <c r="P5" s="16">
        <f t="shared" si="3"/>
        <v>0</v>
      </c>
      <c r="Q5" s="17">
        <f t="shared" si="5"/>
        <v>270</v>
      </c>
      <c r="R5" s="168"/>
    </row>
    <row r="6" spans="1:18">
      <c r="A6" s="8" t="s">
        <v>48</v>
      </c>
      <c r="B6" s="15">
        <f>'[1]12'!B8</f>
        <v>130</v>
      </c>
      <c r="C6" s="16">
        <f>'[1]12'!C8</f>
        <v>0</v>
      </c>
      <c r="D6" s="16">
        <f>'[1]12'!D8</f>
        <v>180</v>
      </c>
      <c r="E6" s="16">
        <f>'[1]12'!E8</f>
        <v>0</v>
      </c>
      <c r="F6" s="15">
        <f t="shared" si="6"/>
        <v>310</v>
      </c>
      <c r="G6" s="15">
        <f>'[1]12'!H8</f>
        <v>130</v>
      </c>
      <c r="H6" s="16">
        <f>'[1]12'!I8</f>
        <v>0</v>
      </c>
      <c r="I6" s="16">
        <f>'[1]12'!J8</f>
        <v>140</v>
      </c>
      <c r="J6" s="16">
        <f>'[1]12'!K8</f>
        <v>0</v>
      </c>
      <c r="K6" s="15">
        <f t="shared" si="4"/>
        <v>270</v>
      </c>
      <c r="L6" s="18">
        <f>frq!C6</f>
        <v>1</v>
      </c>
      <c r="M6" s="16">
        <f t="shared" si="0"/>
        <v>130</v>
      </c>
      <c r="N6" s="16">
        <f t="shared" si="1"/>
        <v>0</v>
      </c>
      <c r="O6" s="16">
        <f t="shared" si="2"/>
        <v>140</v>
      </c>
      <c r="P6" s="16">
        <f t="shared" si="3"/>
        <v>0</v>
      </c>
      <c r="Q6" s="17">
        <f t="shared" si="5"/>
        <v>270</v>
      </c>
    </row>
    <row r="7" spans="1:18">
      <c r="A7" s="8" t="s">
        <v>49</v>
      </c>
      <c r="B7" s="15">
        <f>'[1]12'!B9</f>
        <v>130</v>
      </c>
      <c r="C7" s="16">
        <f>'[1]12'!C9</f>
        <v>0</v>
      </c>
      <c r="D7" s="16">
        <f>'[1]12'!D9</f>
        <v>180</v>
      </c>
      <c r="E7" s="16">
        <f>'[1]12'!E9</f>
        <v>0</v>
      </c>
      <c r="F7" s="15">
        <f t="shared" si="6"/>
        <v>310</v>
      </c>
      <c r="G7" s="15">
        <f>'[1]12'!H9</f>
        <v>130</v>
      </c>
      <c r="H7" s="16">
        <f>'[1]12'!I9</f>
        <v>0</v>
      </c>
      <c r="I7" s="16">
        <f>'[1]12'!J9</f>
        <v>140.93</v>
      </c>
      <c r="J7" s="16">
        <f>'[1]12'!K9</f>
        <v>0</v>
      </c>
      <c r="K7" s="15">
        <f t="shared" si="4"/>
        <v>270.93</v>
      </c>
      <c r="L7" s="18">
        <f>frq!C7</f>
        <v>1</v>
      </c>
      <c r="M7" s="16">
        <f t="shared" si="0"/>
        <v>130</v>
      </c>
      <c r="N7" s="16">
        <f t="shared" si="1"/>
        <v>0</v>
      </c>
      <c r="O7" s="16">
        <f t="shared" si="2"/>
        <v>140.93</v>
      </c>
      <c r="P7" s="16">
        <f t="shared" si="3"/>
        <v>0</v>
      </c>
      <c r="Q7" s="17">
        <f t="shared" si="5"/>
        <v>270.93</v>
      </c>
    </row>
    <row r="8" spans="1:18">
      <c r="A8" s="8" t="s">
        <v>50</v>
      </c>
      <c r="B8" s="15">
        <f>'[1]12'!B10</f>
        <v>130</v>
      </c>
      <c r="C8" s="16">
        <f>'[1]12'!C10</f>
        <v>0</v>
      </c>
      <c r="D8" s="16">
        <f>'[1]12'!D10</f>
        <v>180</v>
      </c>
      <c r="E8" s="16">
        <f>'[1]12'!E10</f>
        <v>0</v>
      </c>
      <c r="F8" s="15">
        <f t="shared" si="6"/>
        <v>310</v>
      </c>
      <c r="G8" s="15">
        <f>'[1]12'!H10</f>
        <v>130</v>
      </c>
      <c r="H8" s="16">
        <f>'[1]12'!I10</f>
        <v>0</v>
      </c>
      <c r="I8" s="16">
        <f>'[1]12'!J10</f>
        <v>140</v>
      </c>
      <c r="J8" s="16">
        <f>'[1]12'!K10</f>
        <v>0</v>
      </c>
      <c r="K8" s="15">
        <f t="shared" si="4"/>
        <v>270</v>
      </c>
      <c r="L8" s="18">
        <f>frq!C8</f>
        <v>1</v>
      </c>
      <c r="M8" s="16">
        <f t="shared" si="0"/>
        <v>130</v>
      </c>
      <c r="N8" s="16">
        <f t="shared" si="1"/>
        <v>0</v>
      </c>
      <c r="O8" s="16">
        <f t="shared" si="2"/>
        <v>140</v>
      </c>
      <c r="P8" s="16">
        <f t="shared" si="3"/>
        <v>0</v>
      </c>
      <c r="Q8" s="17">
        <f t="shared" si="5"/>
        <v>270</v>
      </c>
    </row>
    <row r="9" spans="1:18">
      <c r="A9" s="8" t="s">
        <v>51</v>
      </c>
      <c r="B9" s="15">
        <f>'[1]12'!B11</f>
        <v>130</v>
      </c>
      <c r="C9" s="16">
        <f>'[1]12'!C11</f>
        <v>0</v>
      </c>
      <c r="D9" s="16">
        <f>'[1]12'!D11</f>
        <v>180</v>
      </c>
      <c r="E9" s="16">
        <f>'[1]12'!E11</f>
        <v>0</v>
      </c>
      <c r="F9" s="15">
        <f t="shared" si="6"/>
        <v>310</v>
      </c>
      <c r="G9" s="15">
        <f>'[1]12'!H11</f>
        <v>130</v>
      </c>
      <c r="H9" s="16">
        <f>'[1]12'!I11</f>
        <v>0</v>
      </c>
      <c r="I9" s="16">
        <f>'[1]12'!J11</f>
        <v>140</v>
      </c>
      <c r="J9" s="16">
        <f>'[1]12'!K11</f>
        <v>0</v>
      </c>
      <c r="K9" s="15">
        <f t="shared" si="4"/>
        <v>270</v>
      </c>
      <c r="L9" s="18">
        <f>frq!C9</f>
        <v>1</v>
      </c>
      <c r="M9" s="16">
        <f t="shared" si="0"/>
        <v>130</v>
      </c>
      <c r="N9" s="16">
        <f t="shared" si="1"/>
        <v>0</v>
      </c>
      <c r="O9" s="16">
        <f t="shared" si="2"/>
        <v>140</v>
      </c>
      <c r="P9" s="16">
        <f t="shared" si="3"/>
        <v>0</v>
      </c>
      <c r="Q9" s="17">
        <f t="shared" si="5"/>
        <v>270</v>
      </c>
    </row>
    <row r="10" spans="1:18">
      <c r="A10" s="8" t="s">
        <v>52</v>
      </c>
      <c r="B10" s="15">
        <f>'[1]12'!B12</f>
        <v>130</v>
      </c>
      <c r="C10" s="16">
        <f>'[1]12'!C12</f>
        <v>0</v>
      </c>
      <c r="D10" s="16">
        <f>'[1]12'!D12</f>
        <v>180</v>
      </c>
      <c r="E10" s="16">
        <f>'[1]12'!E12</f>
        <v>0</v>
      </c>
      <c r="F10" s="15">
        <f t="shared" si="6"/>
        <v>310</v>
      </c>
      <c r="G10" s="15">
        <f>'[1]12'!H12</f>
        <v>130</v>
      </c>
      <c r="H10" s="16">
        <f>'[1]12'!I12</f>
        <v>0</v>
      </c>
      <c r="I10" s="16">
        <f>'[1]12'!J12</f>
        <v>140</v>
      </c>
      <c r="J10" s="16">
        <f>'[1]12'!K12</f>
        <v>0</v>
      </c>
      <c r="K10" s="15">
        <f t="shared" si="4"/>
        <v>270</v>
      </c>
      <c r="L10" s="18">
        <f>frq!C10</f>
        <v>1</v>
      </c>
      <c r="M10" s="16">
        <f t="shared" si="0"/>
        <v>130</v>
      </c>
      <c r="N10" s="16">
        <f t="shared" si="1"/>
        <v>0</v>
      </c>
      <c r="O10" s="16">
        <f t="shared" si="2"/>
        <v>140</v>
      </c>
      <c r="P10" s="16">
        <f t="shared" si="3"/>
        <v>0</v>
      </c>
      <c r="Q10" s="17">
        <f t="shared" si="5"/>
        <v>270</v>
      </c>
    </row>
    <row r="11" spans="1:18">
      <c r="A11" s="8" t="s">
        <v>53</v>
      </c>
      <c r="B11" s="15">
        <f>'[1]12'!B13</f>
        <v>130</v>
      </c>
      <c r="C11" s="16">
        <f>'[1]12'!C13</f>
        <v>0</v>
      </c>
      <c r="D11" s="16">
        <f>'[1]12'!D13</f>
        <v>180</v>
      </c>
      <c r="E11" s="16">
        <f>'[1]12'!E13</f>
        <v>0</v>
      </c>
      <c r="F11" s="15">
        <f t="shared" si="6"/>
        <v>310</v>
      </c>
      <c r="G11" s="15">
        <f>'[1]12'!H13</f>
        <v>130</v>
      </c>
      <c r="H11" s="16">
        <f>'[1]12'!I13</f>
        <v>0</v>
      </c>
      <c r="I11" s="16">
        <f>'[1]12'!J13</f>
        <v>140</v>
      </c>
      <c r="J11" s="16">
        <f>'[1]12'!K13</f>
        <v>0</v>
      </c>
      <c r="K11" s="15">
        <f t="shared" si="4"/>
        <v>270</v>
      </c>
      <c r="L11" s="18">
        <f>frq!C11</f>
        <v>1</v>
      </c>
      <c r="M11" s="16">
        <f t="shared" si="0"/>
        <v>130</v>
      </c>
      <c r="N11" s="16">
        <f t="shared" si="1"/>
        <v>0</v>
      </c>
      <c r="O11" s="16">
        <f t="shared" si="2"/>
        <v>140</v>
      </c>
      <c r="P11" s="16">
        <f t="shared" si="3"/>
        <v>0</v>
      </c>
      <c r="Q11" s="17">
        <f t="shared" si="5"/>
        <v>270</v>
      </c>
    </row>
    <row r="12" spans="1:18">
      <c r="A12" s="8" t="s">
        <v>54</v>
      </c>
      <c r="B12" s="15">
        <f>'[1]12'!B14</f>
        <v>130</v>
      </c>
      <c r="C12" s="16">
        <f>'[1]12'!C14</f>
        <v>0</v>
      </c>
      <c r="D12" s="16">
        <f>'[1]12'!D14</f>
        <v>180</v>
      </c>
      <c r="E12" s="16">
        <f>'[1]12'!E14</f>
        <v>0</v>
      </c>
      <c r="F12" s="15">
        <f t="shared" si="6"/>
        <v>310</v>
      </c>
      <c r="G12" s="15">
        <f>'[1]12'!H14</f>
        <v>130</v>
      </c>
      <c r="H12" s="16">
        <f>'[1]12'!I14</f>
        <v>0</v>
      </c>
      <c r="I12" s="16">
        <f>'[1]12'!J14</f>
        <v>140</v>
      </c>
      <c r="J12" s="16">
        <f>'[1]12'!K14</f>
        <v>0</v>
      </c>
      <c r="K12" s="15">
        <f t="shared" si="4"/>
        <v>270</v>
      </c>
      <c r="L12" s="18">
        <f>frq!C12</f>
        <v>1</v>
      </c>
      <c r="M12" s="16">
        <f t="shared" si="0"/>
        <v>130</v>
      </c>
      <c r="N12" s="16">
        <f t="shared" si="1"/>
        <v>0</v>
      </c>
      <c r="O12" s="16">
        <f t="shared" si="2"/>
        <v>140</v>
      </c>
      <c r="P12" s="16">
        <f t="shared" si="3"/>
        <v>0</v>
      </c>
      <c r="Q12" s="17">
        <f t="shared" si="5"/>
        <v>270</v>
      </c>
    </row>
    <row r="13" spans="1:18">
      <c r="A13" s="8" t="s">
        <v>55</v>
      </c>
      <c r="B13" s="15">
        <f>'[1]12'!B15</f>
        <v>130</v>
      </c>
      <c r="C13" s="16">
        <f>'[1]12'!C15</f>
        <v>0</v>
      </c>
      <c r="D13" s="16">
        <f>'[1]12'!D15</f>
        <v>180</v>
      </c>
      <c r="E13" s="16">
        <f>'[1]12'!E15</f>
        <v>0</v>
      </c>
      <c r="F13" s="15">
        <f t="shared" si="6"/>
        <v>310</v>
      </c>
      <c r="G13" s="15">
        <f>'[1]12'!H15</f>
        <v>130</v>
      </c>
      <c r="H13" s="16">
        <f>'[1]12'!I15</f>
        <v>0</v>
      </c>
      <c r="I13" s="16">
        <f>'[1]12'!J15</f>
        <v>140</v>
      </c>
      <c r="J13" s="16">
        <f>'[1]12'!K15</f>
        <v>0</v>
      </c>
      <c r="K13" s="15">
        <f t="shared" si="4"/>
        <v>270</v>
      </c>
      <c r="L13" s="18">
        <f>frq!C13</f>
        <v>1</v>
      </c>
      <c r="M13" s="16">
        <f t="shared" si="0"/>
        <v>130</v>
      </c>
      <c r="N13" s="16">
        <f t="shared" si="1"/>
        <v>0</v>
      </c>
      <c r="O13" s="16">
        <f t="shared" si="2"/>
        <v>140</v>
      </c>
      <c r="P13" s="16">
        <f t="shared" si="3"/>
        <v>0</v>
      </c>
      <c r="Q13" s="17">
        <f t="shared" si="5"/>
        <v>270</v>
      </c>
    </row>
    <row r="14" spans="1:18">
      <c r="A14" s="8" t="s">
        <v>56</v>
      </c>
      <c r="B14" s="15">
        <f>'[1]12'!B16</f>
        <v>130</v>
      </c>
      <c r="C14" s="16">
        <f>'[1]12'!C16</f>
        <v>0</v>
      </c>
      <c r="D14" s="16">
        <f>'[1]12'!D16</f>
        <v>180</v>
      </c>
      <c r="E14" s="16">
        <f>'[1]12'!E16</f>
        <v>0</v>
      </c>
      <c r="F14" s="15">
        <f t="shared" si="6"/>
        <v>310</v>
      </c>
      <c r="G14" s="15">
        <f>'[1]12'!H16</f>
        <v>130</v>
      </c>
      <c r="H14" s="16">
        <f>'[1]12'!I16</f>
        <v>0</v>
      </c>
      <c r="I14" s="16">
        <f>'[1]12'!J16</f>
        <v>140</v>
      </c>
      <c r="J14" s="16">
        <f>'[1]12'!K16</f>
        <v>0</v>
      </c>
      <c r="K14" s="15">
        <f t="shared" si="4"/>
        <v>270</v>
      </c>
      <c r="L14" s="18">
        <f>frq!C14</f>
        <v>1</v>
      </c>
      <c r="M14" s="16">
        <f t="shared" si="0"/>
        <v>130</v>
      </c>
      <c r="N14" s="16">
        <f t="shared" si="1"/>
        <v>0</v>
      </c>
      <c r="O14" s="16">
        <f t="shared" si="2"/>
        <v>140</v>
      </c>
      <c r="P14" s="16">
        <f t="shared" si="3"/>
        <v>0</v>
      </c>
      <c r="Q14" s="17">
        <f t="shared" si="5"/>
        <v>270</v>
      </c>
    </row>
    <row r="15" spans="1:18">
      <c r="A15" s="8" t="s">
        <v>57</v>
      </c>
      <c r="B15" s="15">
        <f>'[1]12'!B17</f>
        <v>130</v>
      </c>
      <c r="C15" s="16">
        <f>'[1]12'!C17</f>
        <v>0</v>
      </c>
      <c r="D15" s="16">
        <f>'[1]12'!D17</f>
        <v>180</v>
      </c>
      <c r="E15" s="16">
        <f>'[1]12'!E17</f>
        <v>0</v>
      </c>
      <c r="F15" s="15">
        <f t="shared" si="6"/>
        <v>310</v>
      </c>
      <c r="G15" s="15">
        <f>'[1]12'!H17</f>
        <v>130</v>
      </c>
      <c r="H15" s="16">
        <f>'[1]12'!I17</f>
        <v>0</v>
      </c>
      <c r="I15" s="16">
        <f>'[1]12'!J17</f>
        <v>140</v>
      </c>
      <c r="J15" s="16">
        <f>'[1]12'!K17</f>
        <v>0</v>
      </c>
      <c r="K15" s="15">
        <f t="shared" si="4"/>
        <v>270</v>
      </c>
      <c r="L15" s="18">
        <f>frq!C15</f>
        <v>1</v>
      </c>
      <c r="M15" s="16">
        <f t="shared" si="0"/>
        <v>130</v>
      </c>
      <c r="N15" s="16">
        <f t="shared" si="1"/>
        <v>0</v>
      </c>
      <c r="O15" s="16">
        <f t="shared" si="2"/>
        <v>140</v>
      </c>
      <c r="P15" s="16">
        <f t="shared" si="3"/>
        <v>0</v>
      </c>
      <c r="Q15" s="17">
        <f t="shared" si="5"/>
        <v>270</v>
      </c>
    </row>
    <row r="16" spans="1:18">
      <c r="A16" s="8" t="s">
        <v>58</v>
      </c>
      <c r="B16" s="15">
        <f>'[1]12'!B18</f>
        <v>130</v>
      </c>
      <c r="C16" s="16">
        <f>'[1]12'!C18</f>
        <v>0</v>
      </c>
      <c r="D16" s="16">
        <f>'[1]12'!D18</f>
        <v>180</v>
      </c>
      <c r="E16" s="16">
        <f>'[1]12'!E18</f>
        <v>0</v>
      </c>
      <c r="F16" s="15">
        <f t="shared" si="6"/>
        <v>310</v>
      </c>
      <c r="G16" s="15">
        <f>'[1]12'!H18</f>
        <v>130</v>
      </c>
      <c r="H16" s="16">
        <f>'[1]12'!I18</f>
        <v>0</v>
      </c>
      <c r="I16" s="16">
        <f>'[1]12'!J18</f>
        <v>140</v>
      </c>
      <c r="J16" s="16">
        <f>'[1]12'!K18</f>
        <v>0</v>
      </c>
      <c r="K16" s="15">
        <f t="shared" si="4"/>
        <v>270</v>
      </c>
      <c r="L16" s="18">
        <f>frq!C16</f>
        <v>1</v>
      </c>
      <c r="M16" s="16">
        <f t="shared" si="0"/>
        <v>130</v>
      </c>
      <c r="N16" s="16">
        <f t="shared" si="1"/>
        <v>0</v>
      </c>
      <c r="O16" s="16">
        <f t="shared" si="2"/>
        <v>140</v>
      </c>
      <c r="P16" s="16">
        <f t="shared" si="3"/>
        <v>0</v>
      </c>
      <c r="Q16" s="17">
        <f t="shared" si="5"/>
        <v>270</v>
      </c>
    </row>
    <row r="17" spans="1:17">
      <c r="A17" s="8" t="s">
        <v>59</v>
      </c>
      <c r="B17" s="15">
        <f>'[1]12'!B19</f>
        <v>130</v>
      </c>
      <c r="C17" s="16">
        <f>'[1]12'!C19</f>
        <v>0</v>
      </c>
      <c r="D17" s="16">
        <f>'[1]12'!D19</f>
        <v>180</v>
      </c>
      <c r="E17" s="16">
        <f>'[1]12'!E19</f>
        <v>0</v>
      </c>
      <c r="F17" s="15">
        <f t="shared" si="6"/>
        <v>310</v>
      </c>
      <c r="G17" s="15">
        <f>'[1]12'!H19</f>
        <v>130</v>
      </c>
      <c r="H17" s="16">
        <f>'[1]12'!I19</f>
        <v>0</v>
      </c>
      <c r="I17" s="16">
        <f>'[1]12'!J19</f>
        <v>140</v>
      </c>
      <c r="J17" s="16">
        <f>'[1]12'!K19</f>
        <v>0</v>
      </c>
      <c r="K17" s="15">
        <f t="shared" si="4"/>
        <v>270</v>
      </c>
      <c r="L17" s="18">
        <f>frq!C17</f>
        <v>1</v>
      </c>
      <c r="M17" s="16">
        <f t="shared" si="0"/>
        <v>130</v>
      </c>
      <c r="N17" s="16">
        <f t="shared" si="1"/>
        <v>0</v>
      </c>
      <c r="O17" s="16">
        <f t="shared" si="2"/>
        <v>140</v>
      </c>
      <c r="P17" s="16">
        <f t="shared" si="3"/>
        <v>0</v>
      </c>
      <c r="Q17" s="17">
        <f t="shared" si="5"/>
        <v>270</v>
      </c>
    </row>
    <row r="18" spans="1:17">
      <c r="A18" s="8" t="s">
        <v>60</v>
      </c>
      <c r="B18" s="15">
        <f>'[1]12'!B20</f>
        <v>130</v>
      </c>
      <c r="C18" s="16">
        <f>'[1]12'!C20</f>
        <v>0</v>
      </c>
      <c r="D18" s="16">
        <f>'[1]12'!D20</f>
        <v>180</v>
      </c>
      <c r="E18" s="16">
        <f>'[1]12'!E20</f>
        <v>0</v>
      </c>
      <c r="F18" s="15">
        <f t="shared" si="6"/>
        <v>310</v>
      </c>
      <c r="G18" s="15">
        <f>'[1]12'!H20</f>
        <v>130</v>
      </c>
      <c r="H18" s="16">
        <f>'[1]12'!I20</f>
        <v>0</v>
      </c>
      <c r="I18" s="16">
        <f>'[1]12'!J20</f>
        <v>140</v>
      </c>
      <c r="J18" s="16">
        <f>'[1]12'!K20</f>
        <v>0</v>
      </c>
      <c r="K18" s="15">
        <f t="shared" si="4"/>
        <v>270</v>
      </c>
      <c r="L18" s="18">
        <f>frq!C18</f>
        <v>1</v>
      </c>
      <c r="M18" s="16">
        <f t="shared" si="0"/>
        <v>130</v>
      </c>
      <c r="N18" s="16">
        <f t="shared" si="1"/>
        <v>0</v>
      </c>
      <c r="O18" s="16">
        <f t="shared" si="2"/>
        <v>140</v>
      </c>
      <c r="P18" s="16">
        <f t="shared" si="3"/>
        <v>0</v>
      </c>
      <c r="Q18" s="17">
        <f t="shared" si="5"/>
        <v>270</v>
      </c>
    </row>
    <row r="19" spans="1:17">
      <c r="A19" s="8" t="s">
        <v>61</v>
      </c>
      <c r="B19" s="15">
        <f>'[1]12'!B21</f>
        <v>130</v>
      </c>
      <c r="C19" s="16">
        <f>'[1]12'!C21</f>
        <v>0</v>
      </c>
      <c r="D19" s="16">
        <f>'[1]12'!D21</f>
        <v>180</v>
      </c>
      <c r="E19" s="16">
        <f>'[1]12'!E21</f>
        <v>0</v>
      </c>
      <c r="F19" s="15">
        <f t="shared" si="6"/>
        <v>310</v>
      </c>
      <c r="G19" s="15">
        <f>'[1]12'!H21</f>
        <v>130</v>
      </c>
      <c r="H19" s="16">
        <f>'[1]12'!I21</f>
        <v>0</v>
      </c>
      <c r="I19" s="16">
        <f>'[1]12'!J21</f>
        <v>140</v>
      </c>
      <c r="J19" s="16">
        <f>'[1]12'!K21</f>
        <v>0</v>
      </c>
      <c r="K19" s="15">
        <f t="shared" si="4"/>
        <v>270</v>
      </c>
      <c r="L19" s="18">
        <f>frq!C19</f>
        <v>1</v>
      </c>
      <c r="M19" s="16">
        <f t="shared" si="0"/>
        <v>130</v>
      </c>
      <c r="N19" s="16">
        <f t="shared" si="1"/>
        <v>0</v>
      </c>
      <c r="O19" s="16">
        <f t="shared" si="2"/>
        <v>140</v>
      </c>
      <c r="P19" s="16">
        <f t="shared" si="3"/>
        <v>0</v>
      </c>
      <c r="Q19" s="17">
        <f t="shared" si="5"/>
        <v>270</v>
      </c>
    </row>
    <row r="20" spans="1:17">
      <c r="A20" s="8" t="s">
        <v>62</v>
      </c>
      <c r="B20" s="15">
        <f>'[1]12'!B22</f>
        <v>130</v>
      </c>
      <c r="C20" s="16">
        <f>'[1]12'!C22</f>
        <v>0</v>
      </c>
      <c r="D20" s="16">
        <f>'[1]12'!D22</f>
        <v>180</v>
      </c>
      <c r="E20" s="16">
        <f>'[1]12'!E22</f>
        <v>0</v>
      </c>
      <c r="F20" s="15">
        <f t="shared" si="6"/>
        <v>310</v>
      </c>
      <c r="G20" s="15">
        <f>'[1]12'!H22</f>
        <v>130</v>
      </c>
      <c r="H20" s="16">
        <f>'[1]12'!I22</f>
        <v>0</v>
      </c>
      <c r="I20" s="16">
        <f>'[1]12'!J22</f>
        <v>140</v>
      </c>
      <c r="J20" s="16">
        <f>'[1]12'!K22</f>
        <v>0</v>
      </c>
      <c r="K20" s="15">
        <f t="shared" si="4"/>
        <v>270</v>
      </c>
      <c r="L20" s="18">
        <f>frq!C20</f>
        <v>1</v>
      </c>
      <c r="M20" s="16">
        <f t="shared" si="0"/>
        <v>130</v>
      </c>
      <c r="N20" s="16">
        <f t="shared" si="1"/>
        <v>0</v>
      </c>
      <c r="O20" s="16">
        <f t="shared" si="2"/>
        <v>140</v>
      </c>
      <c r="P20" s="16">
        <f t="shared" si="3"/>
        <v>0</v>
      </c>
      <c r="Q20" s="17">
        <f t="shared" si="5"/>
        <v>270</v>
      </c>
    </row>
    <row r="21" spans="1:17">
      <c r="A21" s="8" t="s">
        <v>63</v>
      </c>
      <c r="B21" s="15">
        <f>'[1]12'!B23</f>
        <v>130</v>
      </c>
      <c r="C21" s="16">
        <f>'[1]12'!C23</f>
        <v>0</v>
      </c>
      <c r="D21" s="16">
        <f>'[1]12'!D23</f>
        <v>180</v>
      </c>
      <c r="E21" s="16">
        <f>'[1]12'!E23</f>
        <v>0</v>
      </c>
      <c r="F21" s="15">
        <f t="shared" si="6"/>
        <v>310</v>
      </c>
      <c r="G21" s="15">
        <f>'[1]12'!H23</f>
        <v>130</v>
      </c>
      <c r="H21" s="16">
        <f>'[1]12'!I23</f>
        <v>0</v>
      </c>
      <c r="I21" s="16">
        <f>'[1]12'!J23</f>
        <v>140</v>
      </c>
      <c r="J21" s="16">
        <f>'[1]12'!K23</f>
        <v>0</v>
      </c>
      <c r="K21" s="15">
        <f t="shared" si="4"/>
        <v>270</v>
      </c>
      <c r="L21" s="18">
        <f>frq!C21</f>
        <v>1</v>
      </c>
      <c r="M21" s="16">
        <f t="shared" si="0"/>
        <v>130</v>
      </c>
      <c r="N21" s="16">
        <f t="shared" si="1"/>
        <v>0</v>
      </c>
      <c r="O21" s="16">
        <f t="shared" si="2"/>
        <v>140</v>
      </c>
      <c r="P21" s="16">
        <f t="shared" si="3"/>
        <v>0</v>
      </c>
      <c r="Q21" s="17">
        <f t="shared" si="5"/>
        <v>270</v>
      </c>
    </row>
    <row r="22" spans="1:17">
      <c r="A22" s="8" t="s">
        <v>64</v>
      </c>
      <c r="B22" s="15">
        <f>'[1]12'!B24</f>
        <v>130</v>
      </c>
      <c r="C22" s="16">
        <f>'[1]12'!C24</f>
        <v>0</v>
      </c>
      <c r="D22" s="16">
        <f>'[1]12'!D24</f>
        <v>180</v>
      </c>
      <c r="E22" s="16">
        <f>'[1]12'!E24</f>
        <v>0</v>
      </c>
      <c r="F22" s="15">
        <f t="shared" si="6"/>
        <v>310</v>
      </c>
      <c r="G22" s="15">
        <f>'[1]12'!H24</f>
        <v>130</v>
      </c>
      <c r="H22" s="16">
        <f>'[1]12'!I24</f>
        <v>0</v>
      </c>
      <c r="I22" s="16">
        <f>'[1]12'!J24</f>
        <v>140</v>
      </c>
      <c r="J22" s="16">
        <f>'[1]12'!K24</f>
        <v>0</v>
      </c>
      <c r="K22" s="15">
        <f t="shared" si="4"/>
        <v>270</v>
      </c>
      <c r="L22" s="18">
        <f>frq!C22</f>
        <v>1</v>
      </c>
      <c r="M22" s="16">
        <f t="shared" si="0"/>
        <v>130</v>
      </c>
      <c r="N22" s="16">
        <f t="shared" si="1"/>
        <v>0</v>
      </c>
      <c r="O22" s="16">
        <f t="shared" si="2"/>
        <v>140</v>
      </c>
      <c r="P22" s="16">
        <f t="shared" si="3"/>
        <v>0</v>
      </c>
      <c r="Q22" s="17">
        <f t="shared" si="5"/>
        <v>270</v>
      </c>
    </row>
    <row r="23" spans="1:17">
      <c r="A23" s="8" t="s">
        <v>65</v>
      </c>
      <c r="B23" s="15">
        <f>'[1]12'!B25</f>
        <v>130</v>
      </c>
      <c r="C23" s="16">
        <f>'[1]12'!C25</f>
        <v>0</v>
      </c>
      <c r="D23" s="16">
        <f>'[1]12'!D25</f>
        <v>180</v>
      </c>
      <c r="E23" s="16">
        <f>'[1]12'!E25</f>
        <v>0</v>
      </c>
      <c r="F23" s="15">
        <f t="shared" si="6"/>
        <v>310</v>
      </c>
      <c r="G23" s="15">
        <f>'[1]12'!H25</f>
        <v>130</v>
      </c>
      <c r="H23" s="16">
        <f>'[1]12'!I25</f>
        <v>0</v>
      </c>
      <c r="I23" s="16">
        <f>'[1]12'!J25</f>
        <v>140</v>
      </c>
      <c r="J23" s="16">
        <f>'[1]12'!K25</f>
        <v>0</v>
      </c>
      <c r="K23" s="15">
        <f t="shared" si="4"/>
        <v>270</v>
      </c>
      <c r="L23" s="18">
        <f>frq!C23</f>
        <v>1</v>
      </c>
      <c r="M23" s="16">
        <f t="shared" si="0"/>
        <v>130</v>
      </c>
      <c r="N23" s="16">
        <f t="shared" si="1"/>
        <v>0</v>
      </c>
      <c r="O23" s="16">
        <f t="shared" si="2"/>
        <v>140</v>
      </c>
      <c r="P23" s="16">
        <f t="shared" si="3"/>
        <v>0</v>
      </c>
      <c r="Q23" s="17">
        <f t="shared" si="5"/>
        <v>270</v>
      </c>
    </row>
    <row r="24" spans="1:17">
      <c r="A24" s="8" t="s">
        <v>66</v>
      </c>
      <c r="B24" s="15">
        <f>'[1]12'!B26</f>
        <v>130</v>
      </c>
      <c r="C24" s="16">
        <f>'[1]12'!C26</f>
        <v>0</v>
      </c>
      <c r="D24" s="16">
        <f>'[1]12'!D26</f>
        <v>180</v>
      </c>
      <c r="E24" s="16">
        <f>'[1]12'!E26</f>
        <v>0</v>
      </c>
      <c r="F24" s="15">
        <f t="shared" si="6"/>
        <v>310</v>
      </c>
      <c r="G24" s="15">
        <f>'[1]12'!H26</f>
        <v>130</v>
      </c>
      <c r="H24" s="16">
        <f>'[1]12'!I26</f>
        <v>0</v>
      </c>
      <c r="I24" s="16">
        <f>'[1]12'!J26</f>
        <v>140</v>
      </c>
      <c r="J24" s="16">
        <f>'[1]12'!K26</f>
        <v>0</v>
      </c>
      <c r="K24" s="15">
        <f t="shared" si="4"/>
        <v>270</v>
      </c>
      <c r="L24" s="18">
        <f>frq!C24</f>
        <v>1</v>
      </c>
      <c r="M24" s="16">
        <f t="shared" si="0"/>
        <v>130</v>
      </c>
      <c r="N24" s="16">
        <f t="shared" si="1"/>
        <v>0</v>
      </c>
      <c r="O24" s="16">
        <f t="shared" si="2"/>
        <v>140</v>
      </c>
      <c r="P24" s="16">
        <f t="shared" si="3"/>
        <v>0</v>
      </c>
      <c r="Q24" s="17">
        <f t="shared" si="5"/>
        <v>270</v>
      </c>
    </row>
    <row r="25" spans="1:17">
      <c r="A25" s="8" t="s">
        <v>67</v>
      </c>
      <c r="B25" s="15">
        <f>'[1]12'!B27</f>
        <v>130</v>
      </c>
      <c r="C25" s="16">
        <f>'[1]12'!C27</f>
        <v>0</v>
      </c>
      <c r="D25" s="16">
        <f>'[1]12'!D27</f>
        <v>180</v>
      </c>
      <c r="E25" s="16">
        <f>'[1]12'!E27</f>
        <v>0</v>
      </c>
      <c r="F25" s="15">
        <f t="shared" si="6"/>
        <v>310</v>
      </c>
      <c r="G25" s="15">
        <f>'[1]12'!H27</f>
        <v>130</v>
      </c>
      <c r="H25" s="16">
        <f>'[1]12'!I27</f>
        <v>0</v>
      </c>
      <c r="I25" s="16">
        <f>'[1]12'!J27</f>
        <v>140.93</v>
      </c>
      <c r="J25" s="16">
        <f>'[1]12'!K27</f>
        <v>0</v>
      </c>
      <c r="K25" s="15">
        <f t="shared" si="4"/>
        <v>270.93</v>
      </c>
      <c r="L25" s="18">
        <f>frq!C25</f>
        <v>1</v>
      </c>
      <c r="M25" s="16">
        <f t="shared" si="0"/>
        <v>130</v>
      </c>
      <c r="N25" s="16">
        <f t="shared" si="1"/>
        <v>0</v>
      </c>
      <c r="O25" s="16">
        <f t="shared" si="2"/>
        <v>140.93</v>
      </c>
      <c r="P25" s="16">
        <f t="shared" si="3"/>
        <v>0</v>
      </c>
      <c r="Q25" s="17">
        <f t="shared" si="5"/>
        <v>270.93</v>
      </c>
    </row>
    <row r="26" spans="1:17">
      <c r="A26" s="8" t="s">
        <v>68</v>
      </c>
      <c r="B26" s="15">
        <f>'[1]12'!B28</f>
        <v>130</v>
      </c>
      <c r="C26" s="16">
        <f>'[1]12'!C28</f>
        <v>0</v>
      </c>
      <c r="D26" s="16">
        <f>'[1]12'!D28</f>
        <v>180</v>
      </c>
      <c r="E26" s="16">
        <f>'[1]12'!E28</f>
        <v>0</v>
      </c>
      <c r="F26" s="15">
        <f t="shared" si="6"/>
        <v>310</v>
      </c>
      <c r="G26" s="15">
        <f>'[1]12'!H28</f>
        <v>130</v>
      </c>
      <c r="H26" s="16">
        <f>'[1]12'!I28</f>
        <v>0</v>
      </c>
      <c r="I26" s="16">
        <f>'[1]12'!J28</f>
        <v>140</v>
      </c>
      <c r="J26" s="16">
        <f>'[1]12'!K28</f>
        <v>0</v>
      </c>
      <c r="K26" s="15">
        <f t="shared" si="4"/>
        <v>270</v>
      </c>
      <c r="L26" s="18">
        <f>frq!C26</f>
        <v>1</v>
      </c>
      <c r="M26" s="16">
        <f t="shared" si="0"/>
        <v>130</v>
      </c>
      <c r="N26" s="16">
        <f t="shared" si="1"/>
        <v>0</v>
      </c>
      <c r="O26" s="16">
        <f t="shared" si="2"/>
        <v>140</v>
      </c>
      <c r="P26" s="16">
        <f t="shared" si="3"/>
        <v>0</v>
      </c>
      <c r="Q26" s="17">
        <f t="shared" si="5"/>
        <v>270</v>
      </c>
    </row>
    <row r="27" spans="1:17">
      <c r="A27" s="8" t="s">
        <v>69</v>
      </c>
      <c r="B27" s="15">
        <f>'[1]12'!B29</f>
        <v>130</v>
      </c>
      <c r="C27" s="16">
        <f>'[1]12'!C29</f>
        <v>0</v>
      </c>
      <c r="D27" s="16">
        <f>'[1]12'!D29</f>
        <v>180</v>
      </c>
      <c r="E27" s="16">
        <f>'[1]12'!E29</f>
        <v>0</v>
      </c>
      <c r="F27" s="15">
        <f t="shared" si="6"/>
        <v>310</v>
      </c>
      <c r="G27" s="15">
        <f>'[1]12'!H29</f>
        <v>130</v>
      </c>
      <c r="H27" s="16">
        <f>'[1]12'!I29</f>
        <v>0</v>
      </c>
      <c r="I27" s="16">
        <f>'[1]12'!J29</f>
        <v>140</v>
      </c>
      <c r="J27" s="16">
        <f>'[1]12'!K29</f>
        <v>0</v>
      </c>
      <c r="K27" s="15">
        <f t="shared" si="4"/>
        <v>270</v>
      </c>
      <c r="L27" s="18">
        <f>frq!C27</f>
        <v>1</v>
      </c>
      <c r="M27" s="16">
        <f t="shared" si="0"/>
        <v>130</v>
      </c>
      <c r="N27" s="16">
        <f t="shared" si="1"/>
        <v>0</v>
      </c>
      <c r="O27" s="16">
        <f t="shared" si="2"/>
        <v>140</v>
      </c>
      <c r="P27" s="16">
        <f t="shared" si="3"/>
        <v>0</v>
      </c>
      <c r="Q27" s="17">
        <f t="shared" si="5"/>
        <v>270</v>
      </c>
    </row>
    <row r="28" spans="1:17">
      <c r="A28" s="8" t="s">
        <v>70</v>
      </c>
      <c r="B28" s="15">
        <f>'[1]12'!B30</f>
        <v>130</v>
      </c>
      <c r="C28" s="16">
        <f>'[1]12'!C30</f>
        <v>0</v>
      </c>
      <c r="D28" s="16">
        <f>'[1]12'!D30</f>
        <v>180</v>
      </c>
      <c r="E28" s="16">
        <f>'[1]12'!E30</f>
        <v>0</v>
      </c>
      <c r="F28" s="15">
        <f t="shared" si="6"/>
        <v>310</v>
      </c>
      <c r="G28" s="15">
        <f>'[1]12'!H30</f>
        <v>130</v>
      </c>
      <c r="H28" s="16">
        <f>'[1]12'!I30</f>
        <v>0</v>
      </c>
      <c r="I28" s="16">
        <f>'[1]12'!J30</f>
        <v>140</v>
      </c>
      <c r="J28" s="16">
        <f>'[1]12'!K30</f>
        <v>0</v>
      </c>
      <c r="K28" s="15">
        <f t="shared" si="4"/>
        <v>270</v>
      </c>
      <c r="L28" s="18">
        <f>frq!C28</f>
        <v>1</v>
      </c>
      <c r="M28" s="16">
        <f t="shared" si="0"/>
        <v>130</v>
      </c>
      <c r="N28" s="16">
        <f t="shared" si="1"/>
        <v>0</v>
      </c>
      <c r="O28" s="16">
        <f t="shared" si="2"/>
        <v>140</v>
      </c>
      <c r="P28" s="16">
        <f t="shared" si="3"/>
        <v>0</v>
      </c>
      <c r="Q28" s="17">
        <f t="shared" si="5"/>
        <v>270</v>
      </c>
    </row>
    <row r="29" spans="1:17">
      <c r="A29" s="8" t="s">
        <v>71</v>
      </c>
      <c r="B29" s="15">
        <f>'[1]12'!B31</f>
        <v>130</v>
      </c>
      <c r="C29" s="16">
        <f>'[1]12'!C31</f>
        <v>0</v>
      </c>
      <c r="D29" s="16">
        <f>'[1]12'!D31</f>
        <v>180</v>
      </c>
      <c r="E29" s="16">
        <f>'[1]12'!E31</f>
        <v>0</v>
      </c>
      <c r="F29" s="15">
        <f t="shared" si="6"/>
        <v>310</v>
      </c>
      <c r="G29" s="15">
        <f>'[1]12'!H31</f>
        <v>130</v>
      </c>
      <c r="H29" s="16">
        <f>'[1]12'!I31</f>
        <v>0</v>
      </c>
      <c r="I29" s="16">
        <f>'[1]12'!J31</f>
        <v>140</v>
      </c>
      <c r="J29" s="16">
        <f>'[1]12'!K31</f>
        <v>0</v>
      </c>
      <c r="K29" s="15">
        <f t="shared" si="4"/>
        <v>270</v>
      </c>
      <c r="L29" s="18">
        <f>frq!C29</f>
        <v>1</v>
      </c>
      <c r="M29" s="16">
        <f t="shared" si="0"/>
        <v>130</v>
      </c>
      <c r="N29" s="16">
        <f t="shared" si="1"/>
        <v>0</v>
      </c>
      <c r="O29" s="16">
        <f t="shared" si="2"/>
        <v>140</v>
      </c>
      <c r="P29" s="16">
        <f t="shared" si="3"/>
        <v>0</v>
      </c>
      <c r="Q29" s="17">
        <f t="shared" si="5"/>
        <v>270</v>
      </c>
    </row>
    <row r="30" spans="1:17">
      <c r="A30" s="8" t="s">
        <v>72</v>
      </c>
      <c r="B30" s="15">
        <f>'[1]12'!B32</f>
        <v>130</v>
      </c>
      <c r="C30" s="16">
        <f>'[1]12'!C32</f>
        <v>0</v>
      </c>
      <c r="D30" s="16">
        <f>'[1]12'!D32</f>
        <v>180</v>
      </c>
      <c r="E30" s="16">
        <f>'[1]12'!E32</f>
        <v>0</v>
      </c>
      <c r="F30" s="15">
        <f t="shared" si="6"/>
        <v>310</v>
      </c>
      <c r="G30" s="15">
        <f>'[1]12'!H32</f>
        <v>130</v>
      </c>
      <c r="H30" s="16">
        <f>'[1]12'!I32</f>
        <v>0</v>
      </c>
      <c r="I30" s="16">
        <f>'[1]12'!J32</f>
        <v>140</v>
      </c>
      <c r="J30" s="16">
        <f>'[1]12'!K32</f>
        <v>0</v>
      </c>
      <c r="K30" s="15">
        <f t="shared" si="4"/>
        <v>270</v>
      </c>
      <c r="L30" s="18">
        <f>frq!C30</f>
        <v>1</v>
      </c>
      <c r="M30" s="16">
        <f t="shared" si="0"/>
        <v>130</v>
      </c>
      <c r="N30" s="16">
        <f t="shared" si="1"/>
        <v>0</v>
      </c>
      <c r="O30" s="16">
        <f t="shared" si="2"/>
        <v>140</v>
      </c>
      <c r="P30" s="16">
        <f t="shared" si="3"/>
        <v>0</v>
      </c>
      <c r="Q30" s="17">
        <f t="shared" si="5"/>
        <v>270</v>
      </c>
    </row>
    <row r="31" spans="1:17">
      <c r="A31" s="8" t="s">
        <v>73</v>
      </c>
      <c r="B31" s="15">
        <f>'[1]12'!B33</f>
        <v>130</v>
      </c>
      <c r="C31" s="16">
        <f>'[1]12'!C33</f>
        <v>0</v>
      </c>
      <c r="D31" s="16">
        <f>'[1]12'!D33</f>
        <v>180</v>
      </c>
      <c r="E31" s="16">
        <f>'[1]12'!E33</f>
        <v>0</v>
      </c>
      <c r="F31" s="15">
        <f t="shared" si="6"/>
        <v>310</v>
      </c>
      <c r="G31" s="15">
        <f>'[1]12'!H33</f>
        <v>130</v>
      </c>
      <c r="H31" s="16">
        <f>'[1]12'!I33</f>
        <v>0</v>
      </c>
      <c r="I31" s="16">
        <f>'[1]12'!J33</f>
        <v>140</v>
      </c>
      <c r="J31" s="16">
        <f>'[1]12'!K33</f>
        <v>0</v>
      </c>
      <c r="K31" s="15">
        <f t="shared" si="4"/>
        <v>270</v>
      </c>
      <c r="L31" s="18">
        <f>frq!C31</f>
        <v>1</v>
      </c>
      <c r="M31" s="16">
        <f t="shared" si="0"/>
        <v>130</v>
      </c>
      <c r="N31" s="16">
        <f t="shared" si="1"/>
        <v>0</v>
      </c>
      <c r="O31" s="16">
        <f t="shared" si="2"/>
        <v>140</v>
      </c>
      <c r="P31" s="16">
        <f t="shared" si="3"/>
        <v>0</v>
      </c>
      <c r="Q31" s="17">
        <f t="shared" si="5"/>
        <v>270</v>
      </c>
    </row>
    <row r="32" spans="1:17">
      <c r="A32" s="8" t="s">
        <v>74</v>
      </c>
      <c r="B32" s="15">
        <f>'[1]12'!B34</f>
        <v>130</v>
      </c>
      <c r="C32" s="16">
        <f>'[1]12'!C34</f>
        <v>0</v>
      </c>
      <c r="D32" s="16">
        <f>'[1]12'!D34</f>
        <v>180</v>
      </c>
      <c r="E32" s="16">
        <f>'[1]12'!E34</f>
        <v>0</v>
      </c>
      <c r="F32" s="15">
        <f t="shared" si="6"/>
        <v>310</v>
      </c>
      <c r="G32" s="15">
        <f>'[1]12'!H34</f>
        <v>130</v>
      </c>
      <c r="H32" s="16">
        <f>'[1]12'!I34</f>
        <v>0</v>
      </c>
      <c r="I32" s="16">
        <f>'[1]12'!J34</f>
        <v>140</v>
      </c>
      <c r="J32" s="16">
        <f>'[1]12'!K34</f>
        <v>0</v>
      </c>
      <c r="K32" s="15">
        <f t="shared" si="4"/>
        <v>270</v>
      </c>
      <c r="L32" s="18">
        <f>frq!C32</f>
        <v>1</v>
      </c>
      <c r="M32" s="16">
        <f t="shared" si="0"/>
        <v>130</v>
      </c>
      <c r="N32" s="16">
        <f t="shared" si="1"/>
        <v>0</v>
      </c>
      <c r="O32" s="16">
        <f t="shared" si="2"/>
        <v>140</v>
      </c>
      <c r="P32" s="16">
        <f t="shared" si="3"/>
        <v>0</v>
      </c>
      <c r="Q32" s="17">
        <f t="shared" si="5"/>
        <v>270</v>
      </c>
    </row>
    <row r="33" spans="1:17">
      <c r="A33" s="8" t="s">
        <v>75</v>
      </c>
      <c r="B33" s="15">
        <f>'[1]12'!B35</f>
        <v>130</v>
      </c>
      <c r="C33" s="16">
        <f>'[1]12'!C35</f>
        <v>0</v>
      </c>
      <c r="D33" s="16">
        <f>'[1]12'!D35</f>
        <v>180</v>
      </c>
      <c r="E33" s="16">
        <f>'[1]12'!E35</f>
        <v>0</v>
      </c>
      <c r="F33" s="15">
        <f t="shared" si="6"/>
        <v>310</v>
      </c>
      <c r="G33" s="15">
        <f>'[1]12'!H35</f>
        <v>130</v>
      </c>
      <c r="H33" s="16">
        <f>'[1]12'!I35</f>
        <v>0</v>
      </c>
      <c r="I33" s="16">
        <f>'[1]12'!J35</f>
        <v>140</v>
      </c>
      <c r="J33" s="16">
        <f>'[1]12'!K35</f>
        <v>0</v>
      </c>
      <c r="K33" s="15">
        <f t="shared" si="4"/>
        <v>270</v>
      </c>
      <c r="L33" s="18">
        <f>frq!C33</f>
        <v>1</v>
      </c>
      <c r="M33" s="16">
        <f t="shared" si="0"/>
        <v>130</v>
      </c>
      <c r="N33" s="16">
        <f t="shared" si="1"/>
        <v>0</v>
      </c>
      <c r="O33" s="16">
        <f t="shared" si="2"/>
        <v>140</v>
      </c>
      <c r="P33" s="16">
        <f t="shared" si="3"/>
        <v>0</v>
      </c>
      <c r="Q33" s="17">
        <f t="shared" si="5"/>
        <v>270</v>
      </c>
    </row>
    <row r="34" spans="1:17">
      <c r="A34" s="8" t="s">
        <v>76</v>
      </c>
      <c r="B34" s="15">
        <f>'[1]12'!B36</f>
        <v>130</v>
      </c>
      <c r="C34" s="16">
        <f>'[1]12'!C36</f>
        <v>0</v>
      </c>
      <c r="D34" s="16">
        <f>'[1]12'!D36</f>
        <v>180</v>
      </c>
      <c r="E34" s="16">
        <f>'[1]12'!E36</f>
        <v>0</v>
      </c>
      <c r="F34" s="15">
        <f t="shared" si="6"/>
        <v>310</v>
      </c>
      <c r="G34" s="15">
        <f>'[1]12'!H36</f>
        <v>130</v>
      </c>
      <c r="H34" s="16">
        <f>'[1]12'!I36</f>
        <v>0</v>
      </c>
      <c r="I34" s="16">
        <f>'[1]12'!J36</f>
        <v>140</v>
      </c>
      <c r="J34" s="16">
        <f>'[1]12'!K36</f>
        <v>0</v>
      </c>
      <c r="K34" s="15">
        <f t="shared" si="4"/>
        <v>270</v>
      </c>
      <c r="L34" s="18">
        <f>frq!C34</f>
        <v>1</v>
      </c>
      <c r="M34" s="16">
        <f t="shared" si="0"/>
        <v>130</v>
      </c>
      <c r="N34" s="16">
        <f t="shared" si="1"/>
        <v>0</v>
      </c>
      <c r="O34" s="16">
        <f t="shared" si="2"/>
        <v>140</v>
      </c>
      <c r="P34" s="16">
        <f t="shared" si="3"/>
        <v>0</v>
      </c>
      <c r="Q34" s="17">
        <f t="shared" si="5"/>
        <v>270</v>
      </c>
    </row>
    <row r="35" spans="1:17">
      <c r="A35" s="8" t="s">
        <v>77</v>
      </c>
      <c r="B35" s="15">
        <f>'[1]12'!B37</f>
        <v>130</v>
      </c>
      <c r="C35" s="16">
        <f>'[1]12'!C37</f>
        <v>0</v>
      </c>
      <c r="D35" s="16">
        <f>'[1]12'!D37</f>
        <v>180</v>
      </c>
      <c r="E35" s="16">
        <f>'[1]12'!E37</f>
        <v>0</v>
      </c>
      <c r="F35" s="15">
        <f t="shared" si="6"/>
        <v>310</v>
      </c>
      <c r="G35" s="15">
        <f>'[1]12'!H37</f>
        <v>130</v>
      </c>
      <c r="H35" s="16">
        <f>'[1]12'!I37</f>
        <v>0</v>
      </c>
      <c r="I35" s="16">
        <f>'[1]12'!J37</f>
        <v>140</v>
      </c>
      <c r="J35" s="16">
        <f>'[1]12'!K37</f>
        <v>0</v>
      </c>
      <c r="K35" s="15">
        <f t="shared" si="4"/>
        <v>270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130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140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270</v>
      </c>
    </row>
    <row r="36" spans="1:17">
      <c r="A36" s="8" t="s">
        <v>78</v>
      </c>
      <c r="B36" s="15">
        <f>'[1]12'!B38</f>
        <v>130</v>
      </c>
      <c r="C36" s="16">
        <f>'[1]12'!C38</f>
        <v>0</v>
      </c>
      <c r="D36" s="16">
        <f>'[1]12'!D38</f>
        <v>180</v>
      </c>
      <c r="E36" s="16">
        <f>'[1]12'!E38</f>
        <v>0</v>
      </c>
      <c r="F36" s="15">
        <f t="shared" si="6"/>
        <v>310</v>
      </c>
      <c r="G36" s="15">
        <f>'[1]12'!H38</f>
        <v>130</v>
      </c>
      <c r="H36" s="16">
        <f>'[1]12'!I38</f>
        <v>0</v>
      </c>
      <c r="I36" s="16">
        <f>'[1]12'!J38</f>
        <v>140</v>
      </c>
      <c r="J36" s="16">
        <f>'[1]12'!K38</f>
        <v>0</v>
      </c>
      <c r="K36" s="15">
        <f t="shared" si="4"/>
        <v>270</v>
      </c>
      <c r="L36" s="18">
        <f>frq!C36</f>
        <v>1</v>
      </c>
      <c r="M36" s="16">
        <f t="shared" si="7"/>
        <v>130</v>
      </c>
      <c r="N36" s="16">
        <f t="shared" si="8"/>
        <v>0</v>
      </c>
      <c r="O36" s="16">
        <f t="shared" si="9"/>
        <v>140</v>
      </c>
      <c r="P36" s="16">
        <f t="shared" si="10"/>
        <v>0</v>
      </c>
      <c r="Q36" s="17">
        <f t="shared" si="5"/>
        <v>270</v>
      </c>
    </row>
    <row r="37" spans="1:17">
      <c r="A37" s="8" t="s">
        <v>79</v>
      </c>
      <c r="B37" s="15">
        <f>'[1]12'!B39</f>
        <v>130</v>
      </c>
      <c r="C37" s="16">
        <f>'[1]12'!C39</f>
        <v>0</v>
      </c>
      <c r="D37" s="16">
        <f>'[1]12'!D39</f>
        <v>180</v>
      </c>
      <c r="E37" s="16">
        <f>'[1]12'!E39</f>
        <v>0</v>
      </c>
      <c r="F37" s="15">
        <f t="shared" si="6"/>
        <v>310</v>
      </c>
      <c r="G37" s="15">
        <f>'[1]12'!H39</f>
        <v>130</v>
      </c>
      <c r="H37" s="16">
        <f>'[1]12'!I39</f>
        <v>0</v>
      </c>
      <c r="I37" s="16">
        <f>'[1]12'!J39</f>
        <v>141.93</v>
      </c>
      <c r="J37" s="16">
        <f>'[1]12'!K39</f>
        <v>0</v>
      </c>
      <c r="K37" s="15">
        <f t="shared" si="4"/>
        <v>271.93</v>
      </c>
      <c r="L37" s="18">
        <f>frq!C37</f>
        <v>1</v>
      </c>
      <c r="M37" s="16">
        <f t="shared" si="7"/>
        <v>130</v>
      </c>
      <c r="N37" s="16">
        <f t="shared" si="8"/>
        <v>0</v>
      </c>
      <c r="O37" s="16">
        <f t="shared" si="9"/>
        <v>141.93</v>
      </c>
      <c r="P37" s="16">
        <f t="shared" si="10"/>
        <v>0</v>
      </c>
      <c r="Q37" s="17">
        <f t="shared" si="5"/>
        <v>271.93</v>
      </c>
    </row>
    <row r="38" spans="1:17">
      <c r="A38" s="8" t="s">
        <v>80</v>
      </c>
      <c r="B38" s="15">
        <f>'[1]12'!B40</f>
        <v>130</v>
      </c>
      <c r="C38" s="16">
        <f>'[1]12'!C40</f>
        <v>0</v>
      </c>
      <c r="D38" s="16">
        <f>'[1]12'!D40</f>
        <v>180</v>
      </c>
      <c r="E38" s="16">
        <f>'[1]12'!E40</f>
        <v>0</v>
      </c>
      <c r="F38" s="15">
        <f t="shared" si="6"/>
        <v>310</v>
      </c>
      <c r="G38" s="15">
        <f>'[1]12'!H40</f>
        <v>130</v>
      </c>
      <c r="H38" s="16">
        <f>'[1]12'!I40</f>
        <v>0</v>
      </c>
      <c r="I38" s="16">
        <f>'[1]12'!J40</f>
        <v>140</v>
      </c>
      <c r="J38" s="16">
        <f>'[1]12'!K40</f>
        <v>0</v>
      </c>
      <c r="K38" s="15">
        <f t="shared" si="4"/>
        <v>270</v>
      </c>
      <c r="L38" s="18">
        <f>frq!C38</f>
        <v>1</v>
      </c>
      <c r="M38" s="16">
        <f t="shared" si="7"/>
        <v>130</v>
      </c>
      <c r="N38" s="16">
        <f t="shared" si="8"/>
        <v>0</v>
      </c>
      <c r="O38" s="16">
        <f t="shared" si="9"/>
        <v>140</v>
      </c>
      <c r="P38" s="16">
        <f t="shared" si="10"/>
        <v>0</v>
      </c>
      <c r="Q38" s="17">
        <f t="shared" si="5"/>
        <v>270</v>
      </c>
    </row>
    <row r="39" spans="1:17">
      <c r="A39" s="8" t="s">
        <v>81</v>
      </c>
      <c r="B39" s="15">
        <f>'[1]12'!B41</f>
        <v>130</v>
      </c>
      <c r="C39" s="16">
        <f>'[1]12'!C41</f>
        <v>0</v>
      </c>
      <c r="D39" s="16">
        <f>'[1]12'!D41</f>
        <v>180</v>
      </c>
      <c r="E39" s="16">
        <f>'[1]12'!E41</f>
        <v>0</v>
      </c>
      <c r="F39" s="15">
        <f t="shared" si="6"/>
        <v>310</v>
      </c>
      <c r="G39" s="15">
        <f>'[1]12'!H41</f>
        <v>130</v>
      </c>
      <c r="H39" s="16">
        <f>'[1]12'!I41</f>
        <v>0</v>
      </c>
      <c r="I39" s="16">
        <f>'[1]12'!J41</f>
        <v>141.93</v>
      </c>
      <c r="J39" s="16">
        <f>'[1]12'!K41</f>
        <v>0</v>
      </c>
      <c r="K39" s="15">
        <f t="shared" si="4"/>
        <v>271.93</v>
      </c>
      <c r="L39" s="18">
        <f>frq!C39</f>
        <v>1</v>
      </c>
      <c r="M39" s="16">
        <f t="shared" si="7"/>
        <v>130</v>
      </c>
      <c r="N39" s="16">
        <f t="shared" si="8"/>
        <v>0</v>
      </c>
      <c r="O39" s="16">
        <f t="shared" si="9"/>
        <v>141.93</v>
      </c>
      <c r="P39" s="16">
        <f t="shared" si="10"/>
        <v>0</v>
      </c>
      <c r="Q39" s="17">
        <f t="shared" si="5"/>
        <v>271.93</v>
      </c>
    </row>
    <row r="40" spans="1:17">
      <c r="A40" s="8" t="s">
        <v>82</v>
      </c>
      <c r="B40" s="15">
        <f>'[1]12'!B42</f>
        <v>130</v>
      </c>
      <c r="C40" s="16">
        <f>'[1]12'!C42</f>
        <v>0</v>
      </c>
      <c r="D40" s="16">
        <f>'[1]12'!D42</f>
        <v>180</v>
      </c>
      <c r="E40" s="16">
        <f>'[1]12'!E42</f>
        <v>0</v>
      </c>
      <c r="F40" s="15">
        <f t="shared" si="6"/>
        <v>310</v>
      </c>
      <c r="G40" s="15">
        <f>'[1]12'!H42</f>
        <v>130</v>
      </c>
      <c r="H40" s="16">
        <f>'[1]12'!I42</f>
        <v>0</v>
      </c>
      <c r="I40" s="16">
        <f>'[1]12'!J42</f>
        <v>141.93</v>
      </c>
      <c r="J40" s="16">
        <f>'[1]12'!K42</f>
        <v>0</v>
      </c>
      <c r="K40" s="15">
        <f t="shared" si="4"/>
        <v>271.93</v>
      </c>
      <c r="L40" s="18">
        <f>frq!C40</f>
        <v>1</v>
      </c>
      <c r="M40" s="16">
        <f t="shared" si="7"/>
        <v>130</v>
      </c>
      <c r="N40" s="16">
        <f t="shared" si="8"/>
        <v>0</v>
      </c>
      <c r="O40" s="16">
        <f t="shared" si="9"/>
        <v>141.93</v>
      </c>
      <c r="P40" s="16">
        <f t="shared" si="10"/>
        <v>0</v>
      </c>
      <c r="Q40" s="17">
        <f t="shared" si="5"/>
        <v>271.93</v>
      </c>
    </row>
    <row r="41" spans="1:17">
      <c r="A41" s="8" t="s">
        <v>83</v>
      </c>
      <c r="B41" s="15">
        <f>'[1]12'!B43</f>
        <v>130</v>
      </c>
      <c r="C41" s="16">
        <f>'[1]12'!C43</f>
        <v>0</v>
      </c>
      <c r="D41" s="16">
        <f>'[1]12'!D43</f>
        <v>180</v>
      </c>
      <c r="E41" s="16">
        <f>'[1]12'!E43</f>
        <v>0</v>
      </c>
      <c r="F41" s="15">
        <f t="shared" si="6"/>
        <v>310</v>
      </c>
      <c r="G41" s="15">
        <f>'[1]12'!H43</f>
        <v>130</v>
      </c>
      <c r="H41" s="16">
        <f>'[1]12'!I43</f>
        <v>0</v>
      </c>
      <c r="I41" s="16">
        <f>'[1]12'!J43</f>
        <v>141.93</v>
      </c>
      <c r="J41" s="16">
        <f>'[1]12'!K43</f>
        <v>0</v>
      </c>
      <c r="K41" s="15">
        <f t="shared" si="4"/>
        <v>271.93</v>
      </c>
      <c r="L41" s="18">
        <f>frq!C41</f>
        <v>1</v>
      </c>
      <c r="M41" s="16">
        <f t="shared" si="7"/>
        <v>130</v>
      </c>
      <c r="N41" s="16">
        <f t="shared" si="8"/>
        <v>0</v>
      </c>
      <c r="O41" s="16">
        <f t="shared" si="9"/>
        <v>141.93</v>
      </c>
      <c r="P41" s="16">
        <f t="shared" si="10"/>
        <v>0</v>
      </c>
      <c r="Q41" s="17">
        <f t="shared" si="5"/>
        <v>271.93</v>
      </c>
    </row>
    <row r="42" spans="1:17">
      <c r="A42" s="8" t="s">
        <v>84</v>
      </c>
      <c r="B42" s="15">
        <f>'[1]12'!B44</f>
        <v>130</v>
      </c>
      <c r="C42" s="16">
        <f>'[1]12'!C44</f>
        <v>0</v>
      </c>
      <c r="D42" s="16">
        <f>'[1]12'!D44</f>
        <v>180</v>
      </c>
      <c r="E42" s="16">
        <f>'[1]12'!E44</f>
        <v>0</v>
      </c>
      <c r="F42" s="15">
        <f t="shared" si="6"/>
        <v>310</v>
      </c>
      <c r="G42" s="15">
        <f>'[1]12'!H44</f>
        <v>130</v>
      </c>
      <c r="H42" s="16">
        <f>'[1]12'!I44</f>
        <v>0</v>
      </c>
      <c r="I42" s="16">
        <f>'[1]12'!J44</f>
        <v>141.93</v>
      </c>
      <c r="J42" s="16">
        <f>'[1]12'!K44</f>
        <v>0</v>
      </c>
      <c r="K42" s="15">
        <f t="shared" si="4"/>
        <v>271.93</v>
      </c>
      <c r="L42" s="18">
        <f>frq!C42</f>
        <v>1</v>
      </c>
      <c r="M42" s="16">
        <f t="shared" si="7"/>
        <v>130</v>
      </c>
      <c r="N42" s="16">
        <f t="shared" si="8"/>
        <v>0</v>
      </c>
      <c r="O42" s="16">
        <f t="shared" si="9"/>
        <v>141.93</v>
      </c>
      <c r="P42" s="16">
        <f t="shared" si="10"/>
        <v>0</v>
      </c>
      <c r="Q42" s="17">
        <f t="shared" si="5"/>
        <v>271.93</v>
      </c>
    </row>
    <row r="43" spans="1:17">
      <c r="A43" s="8" t="s">
        <v>85</v>
      </c>
      <c r="B43" s="15">
        <f>'[1]12'!B45</f>
        <v>130</v>
      </c>
      <c r="C43" s="16">
        <f>'[1]12'!C45</f>
        <v>0</v>
      </c>
      <c r="D43" s="16">
        <f>'[1]12'!D45</f>
        <v>180</v>
      </c>
      <c r="E43" s="16">
        <f>'[1]12'!E45</f>
        <v>0</v>
      </c>
      <c r="F43" s="15">
        <f t="shared" si="6"/>
        <v>310</v>
      </c>
      <c r="G43" s="15">
        <f>'[1]12'!H45</f>
        <v>130</v>
      </c>
      <c r="H43" s="16">
        <f>'[1]12'!I45</f>
        <v>0</v>
      </c>
      <c r="I43" s="16">
        <f>'[1]12'!J45</f>
        <v>141.93</v>
      </c>
      <c r="J43" s="16">
        <f>'[1]12'!K45</f>
        <v>0</v>
      </c>
      <c r="K43" s="15">
        <f t="shared" si="4"/>
        <v>271.93</v>
      </c>
      <c r="L43" s="18">
        <f>frq!C43</f>
        <v>1</v>
      </c>
      <c r="M43" s="16">
        <f t="shared" si="7"/>
        <v>130</v>
      </c>
      <c r="N43" s="16">
        <f t="shared" si="8"/>
        <v>0</v>
      </c>
      <c r="O43" s="16">
        <f t="shared" si="9"/>
        <v>141.93</v>
      </c>
      <c r="P43" s="16">
        <f t="shared" si="10"/>
        <v>0</v>
      </c>
      <c r="Q43" s="17">
        <f t="shared" si="5"/>
        <v>271.93</v>
      </c>
    </row>
    <row r="44" spans="1:17">
      <c r="A44" s="8" t="s">
        <v>86</v>
      </c>
      <c r="B44" s="15">
        <f>'[1]12'!B46</f>
        <v>130</v>
      </c>
      <c r="C44" s="16">
        <f>'[1]12'!C46</f>
        <v>0</v>
      </c>
      <c r="D44" s="16">
        <f>'[1]12'!D46</f>
        <v>180</v>
      </c>
      <c r="E44" s="16">
        <f>'[1]12'!E46</f>
        <v>0</v>
      </c>
      <c r="F44" s="15">
        <f t="shared" si="6"/>
        <v>310</v>
      </c>
      <c r="G44" s="15">
        <f>'[1]12'!H46</f>
        <v>130</v>
      </c>
      <c r="H44" s="16">
        <f>'[1]12'!I46</f>
        <v>0</v>
      </c>
      <c r="I44" s="16">
        <f>'[1]12'!J46</f>
        <v>141.93</v>
      </c>
      <c r="J44" s="16">
        <f>'[1]12'!K46</f>
        <v>0</v>
      </c>
      <c r="K44" s="15">
        <f t="shared" si="4"/>
        <v>271.93</v>
      </c>
      <c r="L44" s="18">
        <f>frq!C44</f>
        <v>1</v>
      </c>
      <c r="M44" s="16">
        <f t="shared" si="7"/>
        <v>130</v>
      </c>
      <c r="N44" s="16">
        <f t="shared" si="8"/>
        <v>0</v>
      </c>
      <c r="O44" s="16">
        <f t="shared" si="9"/>
        <v>141.93</v>
      </c>
      <c r="P44" s="16">
        <f t="shared" si="10"/>
        <v>0</v>
      </c>
      <c r="Q44" s="17">
        <f t="shared" si="5"/>
        <v>271.93</v>
      </c>
    </row>
    <row r="45" spans="1:17">
      <c r="A45" s="8" t="s">
        <v>87</v>
      </c>
      <c r="B45" s="15">
        <f>'[1]12'!B47</f>
        <v>130</v>
      </c>
      <c r="C45" s="16">
        <f>'[1]12'!C47</f>
        <v>0</v>
      </c>
      <c r="D45" s="16">
        <f>'[1]12'!D47</f>
        <v>180</v>
      </c>
      <c r="E45" s="16">
        <f>'[1]12'!E47</f>
        <v>0</v>
      </c>
      <c r="F45" s="15">
        <f t="shared" si="6"/>
        <v>310</v>
      </c>
      <c r="G45" s="15">
        <f>'[1]12'!H47</f>
        <v>130</v>
      </c>
      <c r="H45" s="16">
        <f>'[1]12'!I47</f>
        <v>0</v>
      </c>
      <c r="I45" s="16">
        <f>'[1]12'!J47</f>
        <v>141.93</v>
      </c>
      <c r="J45" s="16">
        <f>'[1]12'!K47</f>
        <v>0</v>
      </c>
      <c r="K45" s="15">
        <f t="shared" si="4"/>
        <v>271.93</v>
      </c>
      <c r="L45" s="18">
        <f>frq!C45</f>
        <v>1</v>
      </c>
      <c r="M45" s="16">
        <f t="shared" si="7"/>
        <v>130</v>
      </c>
      <c r="N45" s="16">
        <f t="shared" si="8"/>
        <v>0</v>
      </c>
      <c r="O45" s="16">
        <f t="shared" si="9"/>
        <v>141.93</v>
      </c>
      <c r="P45" s="16">
        <f t="shared" si="10"/>
        <v>0</v>
      </c>
      <c r="Q45" s="17">
        <f t="shared" si="5"/>
        <v>271.93</v>
      </c>
    </row>
    <row r="46" spans="1:17">
      <c r="A46" s="8" t="s">
        <v>88</v>
      </c>
      <c r="B46" s="15">
        <f>'[1]12'!B48</f>
        <v>130</v>
      </c>
      <c r="C46" s="16">
        <f>'[1]12'!C48</f>
        <v>0</v>
      </c>
      <c r="D46" s="16">
        <f>'[1]12'!D48</f>
        <v>180</v>
      </c>
      <c r="E46" s="16">
        <f>'[1]12'!E48</f>
        <v>0</v>
      </c>
      <c r="F46" s="15">
        <f t="shared" si="6"/>
        <v>310</v>
      </c>
      <c r="G46" s="15">
        <f>'[1]12'!H48</f>
        <v>130</v>
      </c>
      <c r="H46" s="16">
        <f>'[1]12'!I48</f>
        <v>0</v>
      </c>
      <c r="I46" s="16">
        <f>'[1]12'!J48</f>
        <v>141.93</v>
      </c>
      <c r="J46" s="16">
        <f>'[1]12'!K48</f>
        <v>0</v>
      </c>
      <c r="K46" s="15">
        <f t="shared" si="4"/>
        <v>271.93</v>
      </c>
      <c r="L46" s="18">
        <f>frq!C46</f>
        <v>1</v>
      </c>
      <c r="M46" s="16">
        <f t="shared" si="7"/>
        <v>130</v>
      </c>
      <c r="N46" s="16">
        <f t="shared" si="8"/>
        <v>0</v>
      </c>
      <c r="O46" s="16">
        <f t="shared" si="9"/>
        <v>141.93</v>
      </c>
      <c r="P46" s="16">
        <f t="shared" si="10"/>
        <v>0</v>
      </c>
      <c r="Q46" s="17">
        <f t="shared" si="5"/>
        <v>271.93</v>
      </c>
    </row>
    <row r="47" spans="1:17">
      <c r="A47" s="8" t="s">
        <v>89</v>
      </c>
      <c r="B47" s="15">
        <f>'[1]12'!B49</f>
        <v>130</v>
      </c>
      <c r="C47" s="16">
        <f>'[1]12'!C49</f>
        <v>0</v>
      </c>
      <c r="D47" s="16">
        <f>'[1]12'!D49</f>
        <v>180</v>
      </c>
      <c r="E47" s="16">
        <f>'[1]12'!E49</f>
        <v>0</v>
      </c>
      <c r="F47" s="15">
        <f t="shared" si="6"/>
        <v>310</v>
      </c>
      <c r="G47" s="15">
        <f>'[1]12'!H49</f>
        <v>130</v>
      </c>
      <c r="H47" s="16">
        <f>'[1]12'!I49</f>
        <v>0</v>
      </c>
      <c r="I47" s="16">
        <f>'[1]12'!J49</f>
        <v>141.93</v>
      </c>
      <c r="J47" s="16">
        <f>'[1]12'!K49</f>
        <v>0</v>
      </c>
      <c r="K47" s="15">
        <f t="shared" si="4"/>
        <v>271.93</v>
      </c>
      <c r="L47" s="18">
        <f>frq!C47</f>
        <v>1</v>
      </c>
      <c r="M47" s="16">
        <f t="shared" si="7"/>
        <v>130</v>
      </c>
      <c r="N47" s="16">
        <f t="shared" si="8"/>
        <v>0</v>
      </c>
      <c r="O47" s="16">
        <f t="shared" si="9"/>
        <v>141.93</v>
      </c>
      <c r="P47" s="16">
        <f t="shared" si="10"/>
        <v>0</v>
      </c>
      <c r="Q47" s="17">
        <f t="shared" si="5"/>
        <v>271.93</v>
      </c>
    </row>
    <row r="48" spans="1:17">
      <c r="A48" s="8" t="s">
        <v>90</v>
      </c>
      <c r="B48" s="15">
        <f>'[1]12'!B50</f>
        <v>130</v>
      </c>
      <c r="C48" s="16">
        <f>'[1]12'!C50</f>
        <v>0</v>
      </c>
      <c r="D48" s="16">
        <f>'[1]12'!D50</f>
        <v>180</v>
      </c>
      <c r="E48" s="16">
        <f>'[1]12'!E50</f>
        <v>0</v>
      </c>
      <c r="F48" s="15">
        <f t="shared" si="6"/>
        <v>310</v>
      </c>
      <c r="G48" s="15">
        <f>'[1]12'!H50</f>
        <v>130</v>
      </c>
      <c r="H48" s="16">
        <f>'[1]12'!I50</f>
        <v>0</v>
      </c>
      <c r="I48" s="16">
        <f>'[1]12'!J50</f>
        <v>141.93</v>
      </c>
      <c r="J48" s="16">
        <f>'[1]12'!K50</f>
        <v>0</v>
      </c>
      <c r="K48" s="15">
        <f t="shared" si="4"/>
        <v>271.93</v>
      </c>
      <c r="L48" s="18">
        <f>frq!C48</f>
        <v>1</v>
      </c>
      <c r="M48" s="16">
        <f t="shared" si="7"/>
        <v>130</v>
      </c>
      <c r="N48" s="16">
        <f t="shared" si="8"/>
        <v>0</v>
      </c>
      <c r="O48" s="16">
        <f t="shared" si="9"/>
        <v>141.93</v>
      </c>
      <c r="P48" s="16">
        <f t="shared" si="10"/>
        <v>0</v>
      </c>
      <c r="Q48" s="17">
        <f t="shared" si="5"/>
        <v>271.93</v>
      </c>
    </row>
    <row r="49" spans="1:17">
      <c r="A49" s="8" t="s">
        <v>91</v>
      </c>
      <c r="B49" s="15">
        <f>'[1]12'!B51</f>
        <v>130</v>
      </c>
      <c r="C49" s="16">
        <f>'[1]12'!C51</f>
        <v>0</v>
      </c>
      <c r="D49" s="16">
        <f>'[1]12'!D51</f>
        <v>180</v>
      </c>
      <c r="E49" s="16">
        <f>'[1]12'!E51</f>
        <v>0</v>
      </c>
      <c r="F49" s="15">
        <f t="shared" si="6"/>
        <v>310</v>
      </c>
      <c r="G49" s="15">
        <f>'[1]12'!H51</f>
        <v>130</v>
      </c>
      <c r="H49" s="16">
        <f>'[1]12'!I51</f>
        <v>0</v>
      </c>
      <c r="I49" s="16">
        <f>'[1]12'!J51</f>
        <v>141.93</v>
      </c>
      <c r="J49" s="16">
        <f>'[1]12'!K51</f>
        <v>0</v>
      </c>
      <c r="K49" s="15">
        <f t="shared" si="4"/>
        <v>271.93</v>
      </c>
      <c r="L49" s="18">
        <f>frq!C49</f>
        <v>1</v>
      </c>
      <c r="M49" s="16">
        <f t="shared" si="7"/>
        <v>130</v>
      </c>
      <c r="N49" s="16">
        <f t="shared" si="8"/>
        <v>0</v>
      </c>
      <c r="O49" s="16">
        <f t="shared" si="9"/>
        <v>141.93</v>
      </c>
      <c r="P49" s="16">
        <f t="shared" si="10"/>
        <v>0</v>
      </c>
      <c r="Q49" s="17">
        <f t="shared" si="5"/>
        <v>271.93</v>
      </c>
    </row>
    <row r="50" spans="1:17">
      <c r="A50" s="8" t="s">
        <v>92</v>
      </c>
      <c r="B50" s="15">
        <f>'[1]12'!B52</f>
        <v>130</v>
      </c>
      <c r="C50" s="16">
        <f>'[1]12'!C52</f>
        <v>0</v>
      </c>
      <c r="D50" s="16">
        <f>'[1]12'!D52</f>
        <v>180</v>
      </c>
      <c r="E50" s="16">
        <f>'[1]12'!E52</f>
        <v>0</v>
      </c>
      <c r="F50" s="15">
        <f t="shared" si="6"/>
        <v>310</v>
      </c>
      <c r="G50" s="15">
        <f>'[1]12'!H52</f>
        <v>130</v>
      </c>
      <c r="H50" s="16">
        <f>'[1]12'!I52</f>
        <v>0</v>
      </c>
      <c r="I50" s="16">
        <f>'[1]12'!J52</f>
        <v>141.93</v>
      </c>
      <c r="J50" s="16">
        <f>'[1]12'!K52</f>
        <v>0</v>
      </c>
      <c r="K50" s="15">
        <f t="shared" si="4"/>
        <v>271.93</v>
      </c>
      <c r="L50" s="18">
        <f>frq!C50</f>
        <v>1</v>
      </c>
      <c r="M50" s="16">
        <f t="shared" si="7"/>
        <v>130</v>
      </c>
      <c r="N50" s="16">
        <f t="shared" si="8"/>
        <v>0</v>
      </c>
      <c r="O50" s="16">
        <f t="shared" si="9"/>
        <v>141.93</v>
      </c>
      <c r="P50" s="16">
        <f t="shared" si="10"/>
        <v>0</v>
      </c>
      <c r="Q50" s="17">
        <f t="shared" si="5"/>
        <v>271.93</v>
      </c>
    </row>
    <row r="51" spans="1:17">
      <c r="A51" s="8" t="s">
        <v>93</v>
      </c>
      <c r="B51" s="15">
        <f>'[1]12'!B53</f>
        <v>130</v>
      </c>
      <c r="C51" s="16">
        <f>'[1]12'!C53</f>
        <v>0</v>
      </c>
      <c r="D51" s="16">
        <f>'[1]12'!D53</f>
        <v>180</v>
      </c>
      <c r="E51" s="16">
        <f>'[1]12'!E53</f>
        <v>0</v>
      </c>
      <c r="F51" s="15">
        <f t="shared" si="6"/>
        <v>310</v>
      </c>
      <c r="G51" s="15">
        <f>'[1]12'!H53</f>
        <v>130</v>
      </c>
      <c r="H51" s="16">
        <f>'[1]12'!I53</f>
        <v>0</v>
      </c>
      <c r="I51" s="16">
        <f>'[1]12'!J53</f>
        <v>141.93</v>
      </c>
      <c r="J51" s="16">
        <f>'[1]12'!K53</f>
        <v>0</v>
      </c>
      <c r="K51" s="15">
        <f t="shared" si="4"/>
        <v>271.93</v>
      </c>
      <c r="L51" s="18">
        <f>frq!C51</f>
        <v>1</v>
      </c>
      <c r="M51" s="16">
        <f t="shared" si="7"/>
        <v>130</v>
      </c>
      <c r="N51" s="16">
        <f t="shared" si="8"/>
        <v>0</v>
      </c>
      <c r="O51" s="16">
        <f t="shared" si="9"/>
        <v>141.93</v>
      </c>
      <c r="P51" s="16">
        <f t="shared" si="10"/>
        <v>0</v>
      </c>
      <c r="Q51" s="17">
        <f t="shared" si="5"/>
        <v>271.93</v>
      </c>
    </row>
    <row r="52" spans="1:17">
      <c r="A52" s="8" t="s">
        <v>94</v>
      </c>
      <c r="B52" s="15">
        <f>'[1]12'!B54</f>
        <v>130</v>
      </c>
      <c r="C52" s="16">
        <f>'[1]12'!C54</f>
        <v>0</v>
      </c>
      <c r="D52" s="16">
        <f>'[1]12'!D54</f>
        <v>180</v>
      </c>
      <c r="E52" s="16">
        <f>'[1]12'!E54</f>
        <v>0</v>
      </c>
      <c r="F52" s="15">
        <f t="shared" si="6"/>
        <v>310</v>
      </c>
      <c r="G52" s="15">
        <f>'[1]12'!H54</f>
        <v>130</v>
      </c>
      <c r="H52" s="16">
        <f>'[1]12'!I54</f>
        <v>0</v>
      </c>
      <c r="I52" s="16">
        <f>'[1]12'!J54</f>
        <v>141.93</v>
      </c>
      <c r="J52" s="16">
        <f>'[1]12'!K54</f>
        <v>0</v>
      </c>
      <c r="K52" s="15">
        <f t="shared" si="4"/>
        <v>271.93</v>
      </c>
      <c r="L52" s="18">
        <f>frq!C52</f>
        <v>1</v>
      </c>
      <c r="M52" s="16">
        <f t="shared" si="7"/>
        <v>130</v>
      </c>
      <c r="N52" s="16">
        <f t="shared" si="8"/>
        <v>0</v>
      </c>
      <c r="O52" s="16">
        <f t="shared" si="9"/>
        <v>141.93</v>
      </c>
      <c r="P52" s="16">
        <f t="shared" si="10"/>
        <v>0</v>
      </c>
      <c r="Q52" s="17">
        <f t="shared" si="5"/>
        <v>271.93</v>
      </c>
    </row>
    <row r="53" spans="1:17">
      <c r="A53" s="8" t="s">
        <v>95</v>
      </c>
      <c r="B53" s="15">
        <f>'[1]12'!B55</f>
        <v>130</v>
      </c>
      <c r="C53" s="16">
        <f>'[1]12'!C55</f>
        <v>0</v>
      </c>
      <c r="D53" s="16">
        <f>'[1]12'!D55</f>
        <v>180</v>
      </c>
      <c r="E53" s="16">
        <f>'[1]12'!E55</f>
        <v>0</v>
      </c>
      <c r="F53" s="15">
        <f t="shared" si="6"/>
        <v>310</v>
      </c>
      <c r="G53" s="15">
        <f>'[1]12'!H55</f>
        <v>130</v>
      </c>
      <c r="H53" s="16">
        <f>'[1]12'!I55</f>
        <v>0</v>
      </c>
      <c r="I53" s="16">
        <f>'[1]12'!J55</f>
        <v>141.93</v>
      </c>
      <c r="J53" s="16">
        <f>'[1]12'!K55</f>
        <v>0</v>
      </c>
      <c r="K53" s="15">
        <f t="shared" si="4"/>
        <v>271.93</v>
      </c>
      <c r="L53" s="18">
        <f>frq!C53</f>
        <v>1</v>
      </c>
      <c r="M53" s="16">
        <f t="shared" si="7"/>
        <v>130</v>
      </c>
      <c r="N53" s="16">
        <f t="shared" si="8"/>
        <v>0</v>
      </c>
      <c r="O53" s="16">
        <f t="shared" si="9"/>
        <v>141.93</v>
      </c>
      <c r="P53" s="16">
        <f t="shared" si="10"/>
        <v>0</v>
      </c>
      <c r="Q53" s="17">
        <f t="shared" si="5"/>
        <v>271.93</v>
      </c>
    </row>
    <row r="54" spans="1:17">
      <c r="A54" s="8" t="s">
        <v>96</v>
      </c>
      <c r="B54" s="15">
        <f>'[1]12'!B56</f>
        <v>130</v>
      </c>
      <c r="C54" s="16">
        <f>'[1]12'!C56</f>
        <v>0</v>
      </c>
      <c r="D54" s="16">
        <f>'[1]12'!D56</f>
        <v>180</v>
      </c>
      <c r="E54" s="16">
        <f>'[1]12'!E56</f>
        <v>0</v>
      </c>
      <c r="F54" s="15">
        <f t="shared" si="6"/>
        <v>310</v>
      </c>
      <c r="G54" s="15">
        <f>'[1]12'!H56</f>
        <v>130</v>
      </c>
      <c r="H54" s="16">
        <f>'[1]12'!I56</f>
        <v>0</v>
      </c>
      <c r="I54" s="16">
        <f>'[1]12'!J56</f>
        <v>141.93</v>
      </c>
      <c r="J54" s="16">
        <f>'[1]12'!K56</f>
        <v>0</v>
      </c>
      <c r="K54" s="15">
        <f t="shared" si="4"/>
        <v>271.93</v>
      </c>
      <c r="L54" s="18">
        <f>frq!C54</f>
        <v>1</v>
      </c>
      <c r="M54" s="16">
        <f t="shared" si="7"/>
        <v>130</v>
      </c>
      <c r="N54" s="16">
        <f t="shared" si="8"/>
        <v>0</v>
      </c>
      <c r="O54" s="16">
        <f t="shared" si="9"/>
        <v>141.93</v>
      </c>
      <c r="P54" s="16">
        <f t="shared" si="10"/>
        <v>0</v>
      </c>
      <c r="Q54" s="17">
        <f t="shared" si="5"/>
        <v>271.93</v>
      </c>
    </row>
    <row r="55" spans="1:17">
      <c r="A55" s="8" t="s">
        <v>97</v>
      </c>
      <c r="B55" s="15">
        <f>'[1]12'!B57</f>
        <v>130</v>
      </c>
      <c r="C55" s="16">
        <f>'[1]12'!C57</f>
        <v>0</v>
      </c>
      <c r="D55" s="16">
        <f>'[1]12'!D57</f>
        <v>180</v>
      </c>
      <c r="E55" s="16">
        <f>'[1]12'!E57</f>
        <v>0</v>
      </c>
      <c r="F55" s="15">
        <f t="shared" si="6"/>
        <v>310</v>
      </c>
      <c r="G55" s="15">
        <f>'[1]12'!H57</f>
        <v>130</v>
      </c>
      <c r="H55" s="16">
        <f>'[1]12'!I57</f>
        <v>0</v>
      </c>
      <c r="I55" s="16">
        <f>'[1]12'!J57</f>
        <v>141.93</v>
      </c>
      <c r="J55" s="16">
        <f>'[1]12'!K57</f>
        <v>0</v>
      </c>
      <c r="K55" s="15">
        <f t="shared" si="4"/>
        <v>271.93</v>
      </c>
      <c r="L55" s="18">
        <f>frq!C55</f>
        <v>1</v>
      </c>
      <c r="M55" s="16">
        <f t="shared" si="7"/>
        <v>130</v>
      </c>
      <c r="N55" s="16">
        <f t="shared" si="8"/>
        <v>0</v>
      </c>
      <c r="O55" s="16">
        <f t="shared" si="9"/>
        <v>141.93</v>
      </c>
      <c r="P55" s="16">
        <f t="shared" si="10"/>
        <v>0</v>
      </c>
      <c r="Q55" s="17">
        <f t="shared" si="5"/>
        <v>271.93</v>
      </c>
    </row>
    <row r="56" spans="1:17">
      <c r="A56" s="8" t="s">
        <v>98</v>
      </c>
      <c r="B56" s="15">
        <f>'[1]12'!B58</f>
        <v>130</v>
      </c>
      <c r="C56" s="16">
        <f>'[1]12'!C58</f>
        <v>0</v>
      </c>
      <c r="D56" s="16">
        <f>'[1]12'!D58</f>
        <v>180</v>
      </c>
      <c r="E56" s="16">
        <f>'[1]12'!E58</f>
        <v>0</v>
      </c>
      <c r="F56" s="15">
        <f t="shared" si="6"/>
        <v>310</v>
      </c>
      <c r="G56" s="15">
        <f>'[1]12'!H58</f>
        <v>130</v>
      </c>
      <c r="H56" s="16">
        <f>'[1]12'!I58</f>
        <v>0</v>
      </c>
      <c r="I56" s="16">
        <f>'[1]12'!J58</f>
        <v>141.93</v>
      </c>
      <c r="J56" s="16">
        <f>'[1]12'!K58</f>
        <v>0</v>
      </c>
      <c r="K56" s="15">
        <f t="shared" si="4"/>
        <v>271.93</v>
      </c>
      <c r="L56" s="18">
        <f>frq!C56</f>
        <v>1</v>
      </c>
      <c r="M56" s="16">
        <f t="shared" si="7"/>
        <v>130</v>
      </c>
      <c r="N56" s="16">
        <f t="shared" si="8"/>
        <v>0</v>
      </c>
      <c r="O56" s="16">
        <f t="shared" si="9"/>
        <v>141.93</v>
      </c>
      <c r="P56" s="16">
        <f t="shared" si="10"/>
        <v>0</v>
      </c>
      <c r="Q56" s="17">
        <f t="shared" si="5"/>
        <v>271.93</v>
      </c>
    </row>
    <row r="57" spans="1:17">
      <c r="A57" s="8" t="s">
        <v>99</v>
      </c>
      <c r="B57" s="15">
        <f>'[1]12'!B59</f>
        <v>130</v>
      </c>
      <c r="C57" s="16">
        <f>'[1]12'!C59</f>
        <v>0</v>
      </c>
      <c r="D57" s="16">
        <f>'[1]12'!D59</f>
        <v>180</v>
      </c>
      <c r="E57" s="16">
        <f>'[1]12'!E59</f>
        <v>0</v>
      </c>
      <c r="F57" s="15">
        <f t="shared" si="6"/>
        <v>310</v>
      </c>
      <c r="G57" s="15">
        <f>'[1]12'!H59</f>
        <v>130</v>
      </c>
      <c r="H57" s="16">
        <f>'[1]12'!I59</f>
        <v>0</v>
      </c>
      <c r="I57" s="16">
        <f>'[1]12'!J59</f>
        <v>141.93</v>
      </c>
      <c r="J57" s="16">
        <f>'[1]12'!K59</f>
        <v>0</v>
      </c>
      <c r="K57" s="15">
        <f t="shared" si="4"/>
        <v>271.93</v>
      </c>
      <c r="L57" s="18">
        <f>frq!C57</f>
        <v>1</v>
      </c>
      <c r="M57" s="16">
        <f t="shared" si="7"/>
        <v>130</v>
      </c>
      <c r="N57" s="16">
        <f t="shared" si="8"/>
        <v>0</v>
      </c>
      <c r="O57" s="16">
        <f t="shared" si="9"/>
        <v>141.93</v>
      </c>
      <c r="P57" s="16">
        <f t="shared" si="10"/>
        <v>0</v>
      </c>
      <c r="Q57" s="17">
        <f t="shared" si="5"/>
        <v>271.93</v>
      </c>
    </row>
    <row r="58" spans="1:17">
      <c r="A58" s="8" t="s">
        <v>100</v>
      </c>
      <c r="B58" s="15">
        <f>'[1]12'!B60</f>
        <v>130</v>
      </c>
      <c r="C58" s="16">
        <f>'[1]12'!C60</f>
        <v>0</v>
      </c>
      <c r="D58" s="16">
        <f>'[1]12'!D60</f>
        <v>180</v>
      </c>
      <c r="E58" s="16">
        <f>'[1]12'!E60</f>
        <v>0</v>
      </c>
      <c r="F58" s="15">
        <f t="shared" si="6"/>
        <v>310</v>
      </c>
      <c r="G58" s="15">
        <f>'[1]12'!H60</f>
        <v>130</v>
      </c>
      <c r="H58" s="16">
        <f>'[1]12'!I60</f>
        <v>0</v>
      </c>
      <c r="I58" s="16">
        <f>'[1]12'!J60</f>
        <v>141.93</v>
      </c>
      <c r="J58" s="16">
        <f>'[1]12'!K60</f>
        <v>0</v>
      </c>
      <c r="K58" s="15">
        <f t="shared" si="4"/>
        <v>271.93</v>
      </c>
      <c r="L58" s="18">
        <f>frq!C58</f>
        <v>1</v>
      </c>
      <c r="M58" s="16">
        <f t="shared" si="7"/>
        <v>130</v>
      </c>
      <c r="N58" s="16">
        <f t="shared" si="8"/>
        <v>0</v>
      </c>
      <c r="O58" s="16">
        <f t="shared" si="9"/>
        <v>141.93</v>
      </c>
      <c r="P58" s="16">
        <f t="shared" si="10"/>
        <v>0</v>
      </c>
      <c r="Q58" s="17">
        <f t="shared" si="5"/>
        <v>271.93</v>
      </c>
    </row>
    <row r="59" spans="1:17">
      <c r="A59" s="8" t="s">
        <v>101</v>
      </c>
      <c r="B59" s="15">
        <f>'[1]12'!B61</f>
        <v>130</v>
      </c>
      <c r="C59" s="16">
        <f>'[1]12'!C61</f>
        <v>0</v>
      </c>
      <c r="D59" s="16">
        <f>'[1]12'!D61</f>
        <v>180</v>
      </c>
      <c r="E59" s="16">
        <f>'[1]12'!E61</f>
        <v>0</v>
      </c>
      <c r="F59" s="15">
        <f t="shared" si="6"/>
        <v>310</v>
      </c>
      <c r="G59" s="15">
        <f>'[1]12'!H61</f>
        <v>130</v>
      </c>
      <c r="H59" s="16">
        <f>'[1]12'!I61</f>
        <v>0</v>
      </c>
      <c r="I59" s="16">
        <f>'[1]12'!J61</f>
        <v>141.93</v>
      </c>
      <c r="J59" s="16">
        <f>'[1]12'!K61</f>
        <v>0</v>
      </c>
      <c r="K59" s="15">
        <f t="shared" si="4"/>
        <v>271.93</v>
      </c>
      <c r="L59" s="18">
        <f>frq!C59</f>
        <v>1</v>
      </c>
      <c r="M59" s="16">
        <f t="shared" si="7"/>
        <v>130</v>
      </c>
      <c r="N59" s="16">
        <f t="shared" si="8"/>
        <v>0</v>
      </c>
      <c r="O59" s="16">
        <f t="shared" si="9"/>
        <v>141.93</v>
      </c>
      <c r="P59" s="16">
        <f t="shared" si="10"/>
        <v>0</v>
      </c>
      <c r="Q59" s="17">
        <f t="shared" si="5"/>
        <v>271.93</v>
      </c>
    </row>
    <row r="60" spans="1:17">
      <c r="A60" s="8" t="s">
        <v>102</v>
      </c>
      <c r="B60" s="15">
        <f>'[1]12'!B62</f>
        <v>130</v>
      </c>
      <c r="C60" s="16">
        <f>'[1]12'!C62</f>
        <v>0</v>
      </c>
      <c r="D60" s="16">
        <f>'[1]12'!D62</f>
        <v>180</v>
      </c>
      <c r="E60" s="16">
        <f>'[1]12'!E62</f>
        <v>0</v>
      </c>
      <c r="F60" s="15">
        <f t="shared" si="6"/>
        <v>310</v>
      </c>
      <c r="G60" s="15">
        <f>'[1]12'!H62</f>
        <v>130</v>
      </c>
      <c r="H60" s="16">
        <f>'[1]12'!I62</f>
        <v>0</v>
      </c>
      <c r="I60" s="16">
        <f>'[1]12'!J62</f>
        <v>141.93</v>
      </c>
      <c r="J60" s="16">
        <f>'[1]12'!K62</f>
        <v>0</v>
      </c>
      <c r="K60" s="15">
        <f t="shared" si="4"/>
        <v>271.93</v>
      </c>
      <c r="L60" s="18">
        <f>frq!C60</f>
        <v>1</v>
      </c>
      <c r="M60" s="16">
        <f t="shared" si="7"/>
        <v>130</v>
      </c>
      <c r="N60" s="16">
        <f t="shared" si="8"/>
        <v>0</v>
      </c>
      <c r="O60" s="16">
        <f t="shared" si="9"/>
        <v>141.93</v>
      </c>
      <c r="P60" s="16">
        <f t="shared" si="10"/>
        <v>0</v>
      </c>
      <c r="Q60" s="17">
        <f t="shared" si="5"/>
        <v>271.93</v>
      </c>
    </row>
    <row r="61" spans="1:17">
      <c r="A61" s="8" t="s">
        <v>103</v>
      </c>
      <c r="B61" s="15">
        <f>'[1]12'!B63</f>
        <v>130</v>
      </c>
      <c r="C61" s="16">
        <f>'[1]12'!C63</f>
        <v>0</v>
      </c>
      <c r="D61" s="16">
        <f>'[1]12'!D63</f>
        <v>180</v>
      </c>
      <c r="E61" s="16">
        <f>'[1]12'!E63</f>
        <v>0</v>
      </c>
      <c r="F61" s="15">
        <f t="shared" si="6"/>
        <v>310</v>
      </c>
      <c r="G61" s="15">
        <f>'[1]12'!H63</f>
        <v>130</v>
      </c>
      <c r="H61" s="16">
        <f>'[1]12'!I63</f>
        <v>0</v>
      </c>
      <c r="I61" s="16">
        <f>'[1]12'!J63</f>
        <v>141.93</v>
      </c>
      <c r="J61" s="16">
        <f>'[1]12'!K63</f>
        <v>0</v>
      </c>
      <c r="K61" s="15">
        <f t="shared" si="4"/>
        <v>271.93</v>
      </c>
      <c r="L61" s="18">
        <f>frq!C61</f>
        <v>1</v>
      </c>
      <c r="M61" s="16">
        <f t="shared" si="7"/>
        <v>130</v>
      </c>
      <c r="N61" s="16">
        <f t="shared" si="8"/>
        <v>0</v>
      </c>
      <c r="O61" s="16">
        <f t="shared" si="9"/>
        <v>141.93</v>
      </c>
      <c r="P61" s="16">
        <f t="shared" si="10"/>
        <v>0</v>
      </c>
      <c r="Q61" s="17">
        <f t="shared" si="5"/>
        <v>271.93</v>
      </c>
    </row>
    <row r="62" spans="1:17">
      <c r="A62" s="8" t="s">
        <v>104</v>
      </c>
      <c r="B62" s="15">
        <f>'[1]12'!B64</f>
        <v>130</v>
      </c>
      <c r="C62" s="16">
        <f>'[1]12'!C64</f>
        <v>0</v>
      </c>
      <c r="D62" s="16">
        <f>'[1]12'!D64</f>
        <v>180</v>
      </c>
      <c r="E62" s="16">
        <f>'[1]12'!E64</f>
        <v>0</v>
      </c>
      <c r="F62" s="15">
        <f t="shared" si="6"/>
        <v>310</v>
      </c>
      <c r="G62" s="15">
        <f>'[1]12'!H64</f>
        <v>130</v>
      </c>
      <c r="H62" s="16">
        <f>'[1]12'!I64</f>
        <v>0</v>
      </c>
      <c r="I62" s="16">
        <f>'[1]12'!J64</f>
        <v>141.93</v>
      </c>
      <c r="J62" s="16">
        <f>'[1]12'!K64</f>
        <v>0</v>
      </c>
      <c r="K62" s="15">
        <f t="shared" si="4"/>
        <v>271.93</v>
      </c>
      <c r="L62" s="18">
        <f>frq!C62</f>
        <v>1</v>
      </c>
      <c r="M62" s="16">
        <f t="shared" si="7"/>
        <v>130</v>
      </c>
      <c r="N62" s="16">
        <f t="shared" si="8"/>
        <v>0</v>
      </c>
      <c r="O62" s="16">
        <f t="shared" si="9"/>
        <v>141.93</v>
      </c>
      <c r="P62" s="16">
        <f t="shared" si="10"/>
        <v>0</v>
      </c>
      <c r="Q62" s="17">
        <f t="shared" si="5"/>
        <v>271.93</v>
      </c>
    </row>
    <row r="63" spans="1:17">
      <c r="A63" s="8" t="s">
        <v>105</v>
      </c>
      <c r="B63" s="15">
        <f>'[1]12'!B65</f>
        <v>130</v>
      </c>
      <c r="C63" s="16">
        <f>'[1]12'!C65</f>
        <v>0</v>
      </c>
      <c r="D63" s="16">
        <f>'[1]12'!D65</f>
        <v>180</v>
      </c>
      <c r="E63" s="16">
        <f>'[1]12'!E65</f>
        <v>0</v>
      </c>
      <c r="F63" s="15">
        <f t="shared" si="6"/>
        <v>310</v>
      </c>
      <c r="G63" s="15">
        <f>'[1]12'!H65</f>
        <v>130</v>
      </c>
      <c r="H63" s="16">
        <f>'[1]12'!I65</f>
        <v>0</v>
      </c>
      <c r="I63" s="16">
        <f>'[1]12'!J65</f>
        <v>141.93</v>
      </c>
      <c r="J63" s="16">
        <f>'[1]12'!K65</f>
        <v>0</v>
      </c>
      <c r="K63" s="15">
        <f t="shared" si="4"/>
        <v>271.93</v>
      </c>
      <c r="L63" s="18">
        <f>frq!C63</f>
        <v>1</v>
      </c>
      <c r="M63" s="16">
        <f t="shared" si="7"/>
        <v>130</v>
      </c>
      <c r="N63" s="16">
        <f t="shared" si="8"/>
        <v>0</v>
      </c>
      <c r="O63" s="16">
        <f t="shared" si="9"/>
        <v>141.93</v>
      </c>
      <c r="P63" s="16">
        <f t="shared" si="10"/>
        <v>0</v>
      </c>
      <c r="Q63" s="17">
        <f t="shared" si="5"/>
        <v>271.93</v>
      </c>
    </row>
    <row r="64" spans="1:17">
      <c r="A64" s="8" t="s">
        <v>106</v>
      </c>
      <c r="B64" s="15">
        <f>'[1]12'!B66</f>
        <v>130</v>
      </c>
      <c r="C64" s="16">
        <f>'[1]12'!C66</f>
        <v>0</v>
      </c>
      <c r="D64" s="16">
        <f>'[1]12'!D66</f>
        <v>180</v>
      </c>
      <c r="E64" s="16">
        <f>'[1]12'!E66</f>
        <v>0</v>
      </c>
      <c r="F64" s="15">
        <f t="shared" si="6"/>
        <v>310</v>
      </c>
      <c r="G64" s="15">
        <f>'[1]12'!H66</f>
        <v>130</v>
      </c>
      <c r="H64" s="16">
        <f>'[1]12'!I66</f>
        <v>0</v>
      </c>
      <c r="I64" s="16">
        <f>'[1]12'!J66</f>
        <v>141.93</v>
      </c>
      <c r="J64" s="16">
        <f>'[1]12'!K66</f>
        <v>0</v>
      </c>
      <c r="K64" s="15">
        <f t="shared" si="4"/>
        <v>271.93</v>
      </c>
      <c r="L64" s="18">
        <f>frq!C64</f>
        <v>1</v>
      </c>
      <c r="M64" s="16">
        <f t="shared" si="7"/>
        <v>130</v>
      </c>
      <c r="N64" s="16">
        <f t="shared" si="8"/>
        <v>0</v>
      </c>
      <c r="O64" s="16">
        <f t="shared" si="9"/>
        <v>141.93</v>
      </c>
      <c r="P64" s="16">
        <f t="shared" si="10"/>
        <v>0</v>
      </c>
      <c r="Q64" s="17">
        <f t="shared" si="5"/>
        <v>271.93</v>
      </c>
    </row>
    <row r="65" spans="1:19">
      <c r="A65" s="8" t="s">
        <v>107</v>
      </c>
      <c r="B65" s="15">
        <f>'[1]12'!B67</f>
        <v>130</v>
      </c>
      <c r="C65" s="16">
        <f>'[1]12'!C67</f>
        <v>0</v>
      </c>
      <c r="D65" s="16">
        <f>'[1]12'!D67</f>
        <v>180</v>
      </c>
      <c r="E65" s="16">
        <f>'[1]12'!E67</f>
        <v>0</v>
      </c>
      <c r="F65" s="15">
        <f t="shared" si="6"/>
        <v>310</v>
      </c>
      <c r="G65" s="15">
        <f>'[1]12'!H67</f>
        <v>130</v>
      </c>
      <c r="H65" s="16">
        <f>'[1]12'!I67</f>
        <v>0</v>
      </c>
      <c r="I65" s="16">
        <f>'[1]12'!J67</f>
        <v>141.93</v>
      </c>
      <c r="J65" s="16">
        <f>'[1]12'!K67</f>
        <v>0</v>
      </c>
      <c r="K65" s="15">
        <f t="shared" si="4"/>
        <v>271.93</v>
      </c>
      <c r="L65" s="18">
        <f>frq!C65</f>
        <v>1</v>
      </c>
      <c r="M65" s="16">
        <f t="shared" si="7"/>
        <v>130</v>
      </c>
      <c r="N65" s="16">
        <f t="shared" si="8"/>
        <v>0</v>
      </c>
      <c r="O65" s="16">
        <f t="shared" si="9"/>
        <v>141.93</v>
      </c>
      <c r="P65" s="16">
        <f t="shared" si="10"/>
        <v>0</v>
      </c>
      <c r="Q65" s="17">
        <f t="shared" si="5"/>
        <v>271.93</v>
      </c>
    </row>
    <row r="66" spans="1:19">
      <c r="A66" s="8" t="s">
        <v>108</v>
      </c>
      <c r="B66" s="15">
        <f>'[1]12'!B68</f>
        <v>130</v>
      </c>
      <c r="C66" s="16">
        <f>'[1]12'!C68</f>
        <v>0</v>
      </c>
      <c r="D66" s="16">
        <f>'[1]12'!D68</f>
        <v>180</v>
      </c>
      <c r="E66" s="16">
        <f>'[1]12'!E68</f>
        <v>0</v>
      </c>
      <c r="F66" s="15">
        <f t="shared" si="6"/>
        <v>310</v>
      </c>
      <c r="G66" s="15">
        <f>'[1]12'!H68</f>
        <v>130</v>
      </c>
      <c r="H66" s="16">
        <f>'[1]12'!I68</f>
        <v>0</v>
      </c>
      <c r="I66" s="16">
        <f>'[1]12'!J68</f>
        <v>141.93</v>
      </c>
      <c r="J66" s="16">
        <f>'[1]12'!K68</f>
        <v>0</v>
      </c>
      <c r="K66" s="15">
        <f t="shared" si="4"/>
        <v>271.93</v>
      </c>
      <c r="L66" s="18">
        <f>frq!C66</f>
        <v>1</v>
      </c>
      <c r="M66" s="16">
        <f t="shared" si="7"/>
        <v>130</v>
      </c>
      <c r="N66" s="16">
        <f t="shared" si="8"/>
        <v>0</v>
      </c>
      <c r="O66" s="16">
        <f t="shared" si="9"/>
        <v>141.93</v>
      </c>
      <c r="P66" s="16">
        <f t="shared" si="10"/>
        <v>0</v>
      </c>
      <c r="Q66" s="17">
        <f t="shared" si="5"/>
        <v>271.93</v>
      </c>
    </row>
    <row r="67" spans="1:19">
      <c r="A67" s="8" t="s">
        <v>109</v>
      </c>
      <c r="B67" s="15">
        <f>'[1]12'!B69</f>
        <v>130</v>
      </c>
      <c r="C67" s="16">
        <f>'[1]12'!C69</f>
        <v>0</v>
      </c>
      <c r="D67" s="16">
        <f>'[1]12'!D69</f>
        <v>180</v>
      </c>
      <c r="E67" s="16">
        <f>'[1]12'!E69</f>
        <v>0</v>
      </c>
      <c r="F67" s="15">
        <f t="shared" si="6"/>
        <v>310</v>
      </c>
      <c r="G67" s="15">
        <f>'[1]12'!H69</f>
        <v>130</v>
      </c>
      <c r="H67" s="16">
        <f>'[1]12'!I69</f>
        <v>0</v>
      </c>
      <c r="I67" s="16">
        <f>'[1]12'!J69</f>
        <v>141.93</v>
      </c>
      <c r="J67" s="16">
        <f>'[1]12'!K69</f>
        <v>0</v>
      </c>
      <c r="K67" s="15">
        <f t="shared" si="4"/>
        <v>271.93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130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141.93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271.93</v>
      </c>
    </row>
    <row r="68" spans="1:19">
      <c r="A68" s="8" t="s">
        <v>110</v>
      </c>
      <c r="B68" s="15">
        <f>'[1]12'!B70</f>
        <v>130</v>
      </c>
      <c r="C68" s="16">
        <f>'[1]12'!C70</f>
        <v>0</v>
      </c>
      <c r="D68" s="16">
        <f>'[1]12'!D70</f>
        <v>180</v>
      </c>
      <c r="E68" s="16">
        <f>'[1]12'!E70</f>
        <v>0</v>
      </c>
      <c r="F68" s="15">
        <f t="shared" si="6"/>
        <v>310</v>
      </c>
      <c r="G68" s="15">
        <f>'[1]12'!H70</f>
        <v>130</v>
      </c>
      <c r="H68" s="16">
        <f>'[1]12'!I70</f>
        <v>0</v>
      </c>
      <c r="I68" s="16">
        <f>'[1]12'!J70</f>
        <v>141.93</v>
      </c>
      <c r="J68" s="16">
        <f>'[1]12'!K70</f>
        <v>0</v>
      </c>
      <c r="K68" s="15">
        <f t="shared" ref="K68:K98" si="15">SUM(G68:J68)</f>
        <v>271.93</v>
      </c>
      <c r="L68" s="18">
        <f>frq!C68</f>
        <v>1</v>
      </c>
      <c r="M68" s="16">
        <f t="shared" si="11"/>
        <v>130</v>
      </c>
      <c r="N68" s="16">
        <f t="shared" si="12"/>
        <v>0</v>
      </c>
      <c r="O68" s="16">
        <f t="shared" si="13"/>
        <v>141.93</v>
      </c>
      <c r="P68" s="16">
        <f t="shared" si="14"/>
        <v>0</v>
      </c>
      <c r="Q68" s="17">
        <f t="shared" ref="Q68:Q98" si="16">SUM(M68:P68)</f>
        <v>271.93</v>
      </c>
    </row>
    <row r="69" spans="1:19">
      <c r="A69" s="8" t="s">
        <v>111</v>
      </c>
      <c r="B69" s="15">
        <f>'[1]12'!B71</f>
        <v>130</v>
      </c>
      <c r="C69" s="16">
        <f>'[1]12'!C71</f>
        <v>0</v>
      </c>
      <c r="D69" s="16">
        <f>'[1]12'!D71</f>
        <v>180</v>
      </c>
      <c r="E69" s="16">
        <f>'[1]12'!E71</f>
        <v>0</v>
      </c>
      <c r="F69" s="15">
        <f t="shared" ref="F69:F98" si="17">SUM(B69:E69)</f>
        <v>310</v>
      </c>
      <c r="G69" s="15">
        <f>'[1]12'!H71</f>
        <v>130</v>
      </c>
      <c r="H69" s="16">
        <f>'[1]12'!I71</f>
        <v>0</v>
      </c>
      <c r="I69" s="16">
        <f>'[1]12'!J71</f>
        <v>141.93</v>
      </c>
      <c r="J69" s="16">
        <f>'[1]12'!K71</f>
        <v>0</v>
      </c>
      <c r="K69" s="15">
        <f t="shared" si="15"/>
        <v>271.93</v>
      </c>
      <c r="L69" s="18">
        <f>frq!C69</f>
        <v>1</v>
      </c>
      <c r="M69" s="16">
        <f t="shared" si="11"/>
        <v>130</v>
      </c>
      <c r="N69" s="16">
        <f t="shared" si="12"/>
        <v>0</v>
      </c>
      <c r="O69" s="16">
        <f t="shared" si="13"/>
        <v>141.93</v>
      </c>
      <c r="P69" s="16">
        <f t="shared" si="14"/>
        <v>0</v>
      </c>
      <c r="Q69" s="17">
        <f t="shared" si="16"/>
        <v>271.93</v>
      </c>
      <c r="S69">
        <f>96*4</f>
        <v>384</v>
      </c>
    </row>
    <row r="70" spans="1:19">
      <c r="A70" s="8" t="s">
        <v>112</v>
      </c>
      <c r="B70" s="15">
        <f>'[1]12'!B72</f>
        <v>130</v>
      </c>
      <c r="C70" s="16">
        <f>'[1]12'!C72</f>
        <v>0</v>
      </c>
      <c r="D70" s="16">
        <f>'[1]12'!D72</f>
        <v>180</v>
      </c>
      <c r="E70" s="16">
        <f>'[1]12'!E72</f>
        <v>0</v>
      </c>
      <c r="F70" s="15">
        <f t="shared" si="17"/>
        <v>310</v>
      </c>
      <c r="G70" s="15">
        <f>'[1]12'!H72</f>
        <v>130</v>
      </c>
      <c r="H70" s="16">
        <f>'[1]12'!I72</f>
        <v>0</v>
      </c>
      <c r="I70" s="16">
        <f>'[1]12'!J72</f>
        <v>141.93</v>
      </c>
      <c r="J70" s="16">
        <f>'[1]12'!K72</f>
        <v>0</v>
      </c>
      <c r="K70" s="15">
        <f t="shared" si="15"/>
        <v>271.93</v>
      </c>
      <c r="L70" s="18">
        <f>frq!C70</f>
        <v>1</v>
      </c>
      <c r="M70" s="16">
        <f t="shared" si="11"/>
        <v>130</v>
      </c>
      <c r="N70" s="16">
        <f t="shared" si="12"/>
        <v>0</v>
      </c>
      <c r="O70" s="16">
        <f t="shared" si="13"/>
        <v>141.93</v>
      </c>
      <c r="P70" s="16">
        <f t="shared" si="14"/>
        <v>0</v>
      </c>
      <c r="Q70" s="17">
        <f t="shared" si="16"/>
        <v>271.93</v>
      </c>
    </row>
    <row r="71" spans="1:19">
      <c r="A71" s="8" t="s">
        <v>113</v>
      </c>
      <c r="B71" s="15">
        <f>'[1]12'!B73</f>
        <v>130</v>
      </c>
      <c r="C71" s="16">
        <f>'[1]12'!C73</f>
        <v>0</v>
      </c>
      <c r="D71" s="16">
        <f>'[1]12'!D73</f>
        <v>180</v>
      </c>
      <c r="E71" s="16">
        <f>'[1]12'!E73</f>
        <v>0</v>
      </c>
      <c r="F71" s="15">
        <f t="shared" si="17"/>
        <v>310</v>
      </c>
      <c r="G71" s="15">
        <f>'[1]12'!H73</f>
        <v>130</v>
      </c>
      <c r="H71" s="16">
        <f>'[1]12'!I73</f>
        <v>0</v>
      </c>
      <c r="I71" s="16">
        <f>'[1]12'!J73</f>
        <v>141.93</v>
      </c>
      <c r="J71" s="16">
        <f>'[1]12'!K73</f>
        <v>0</v>
      </c>
      <c r="K71" s="15">
        <f t="shared" si="15"/>
        <v>271.93</v>
      </c>
      <c r="L71" s="18">
        <f>frq!C71</f>
        <v>1</v>
      </c>
      <c r="M71" s="16">
        <f t="shared" si="11"/>
        <v>130</v>
      </c>
      <c r="N71" s="16">
        <f t="shared" si="12"/>
        <v>0</v>
      </c>
      <c r="O71" s="16">
        <f t="shared" si="13"/>
        <v>141.93</v>
      </c>
      <c r="P71" s="16">
        <f t="shared" si="14"/>
        <v>0</v>
      </c>
      <c r="Q71" s="17">
        <f t="shared" si="16"/>
        <v>271.93</v>
      </c>
    </row>
    <row r="72" spans="1:19">
      <c r="A72" s="8" t="s">
        <v>114</v>
      </c>
      <c r="B72" s="15">
        <f>'[1]12'!B74</f>
        <v>130</v>
      </c>
      <c r="C72" s="16">
        <f>'[1]12'!C74</f>
        <v>0</v>
      </c>
      <c r="D72" s="16">
        <f>'[1]12'!D74</f>
        <v>180</v>
      </c>
      <c r="E72" s="16">
        <f>'[1]12'!E74</f>
        <v>0</v>
      </c>
      <c r="F72" s="15">
        <f t="shared" si="17"/>
        <v>310</v>
      </c>
      <c r="G72" s="15">
        <f>'[1]12'!H74</f>
        <v>130</v>
      </c>
      <c r="H72" s="16">
        <f>'[1]12'!I74</f>
        <v>0</v>
      </c>
      <c r="I72" s="16">
        <f>'[1]12'!J74</f>
        <v>141.93</v>
      </c>
      <c r="J72" s="16">
        <f>'[1]12'!K74</f>
        <v>0</v>
      </c>
      <c r="K72" s="15">
        <f t="shared" si="15"/>
        <v>271.93</v>
      </c>
      <c r="L72" s="18">
        <f>frq!C72</f>
        <v>1</v>
      </c>
      <c r="M72" s="16">
        <f t="shared" si="11"/>
        <v>130</v>
      </c>
      <c r="N72" s="16">
        <f t="shared" si="12"/>
        <v>0</v>
      </c>
      <c r="O72" s="16">
        <f t="shared" si="13"/>
        <v>141.93</v>
      </c>
      <c r="P72" s="16">
        <f t="shared" si="14"/>
        <v>0</v>
      </c>
      <c r="Q72" s="17">
        <f t="shared" si="16"/>
        <v>271.93</v>
      </c>
    </row>
    <row r="73" spans="1:19">
      <c r="A73" s="8" t="s">
        <v>115</v>
      </c>
      <c r="B73" s="15">
        <f>'[1]12'!B75</f>
        <v>130</v>
      </c>
      <c r="C73" s="16">
        <f>'[1]12'!C75</f>
        <v>0</v>
      </c>
      <c r="D73" s="16">
        <f>'[1]12'!D75</f>
        <v>180</v>
      </c>
      <c r="E73" s="16">
        <f>'[1]12'!E75</f>
        <v>0</v>
      </c>
      <c r="F73" s="15">
        <f t="shared" si="17"/>
        <v>310</v>
      </c>
      <c r="G73" s="15">
        <f>'[1]12'!H75</f>
        <v>130</v>
      </c>
      <c r="H73" s="16">
        <f>'[1]12'!I75</f>
        <v>0</v>
      </c>
      <c r="I73" s="16">
        <f>'[1]12'!J75</f>
        <v>141.93</v>
      </c>
      <c r="J73" s="16">
        <f>'[1]12'!K75</f>
        <v>0</v>
      </c>
      <c r="K73" s="15">
        <f t="shared" si="15"/>
        <v>271.93</v>
      </c>
      <c r="L73" s="18">
        <f>frq!C73</f>
        <v>1</v>
      </c>
      <c r="M73" s="16">
        <f t="shared" si="11"/>
        <v>130</v>
      </c>
      <c r="N73" s="16">
        <f t="shared" si="12"/>
        <v>0</v>
      </c>
      <c r="O73" s="16">
        <f t="shared" si="13"/>
        <v>141.93</v>
      </c>
      <c r="P73" s="16">
        <f t="shared" si="14"/>
        <v>0</v>
      </c>
      <c r="Q73" s="17">
        <f t="shared" si="16"/>
        <v>271.93</v>
      </c>
    </row>
    <row r="74" spans="1:19">
      <c r="A74" s="8" t="s">
        <v>116</v>
      </c>
      <c r="B74" s="15">
        <f>'[1]12'!B76</f>
        <v>130</v>
      </c>
      <c r="C74" s="16">
        <f>'[1]12'!C76</f>
        <v>0</v>
      </c>
      <c r="D74" s="16">
        <f>'[1]12'!D76</f>
        <v>180</v>
      </c>
      <c r="E74" s="16">
        <f>'[1]12'!E76</f>
        <v>0</v>
      </c>
      <c r="F74" s="15">
        <f t="shared" si="17"/>
        <v>310</v>
      </c>
      <c r="G74" s="15">
        <f>'[1]12'!H76</f>
        <v>130</v>
      </c>
      <c r="H74" s="16">
        <f>'[1]12'!I76</f>
        <v>0</v>
      </c>
      <c r="I74" s="16">
        <f>'[1]12'!J76</f>
        <v>140</v>
      </c>
      <c r="J74" s="16">
        <f>'[1]12'!K76</f>
        <v>0</v>
      </c>
      <c r="K74" s="15">
        <f t="shared" si="15"/>
        <v>270</v>
      </c>
      <c r="L74" s="18">
        <f>frq!C74</f>
        <v>1</v>
      </c>
      <c r="M74" s="16">
        <f t="shared" si="11"/>
        <v>130</v>
      </c>
      <c r="N74" s="16">
        <f t="shared" si="12"/>
        <v>0</v>
      </c>
      <c r="O74" s="16">
        <f t="shared" si="13"/>
        <v>140</v>
      </c>
      <c r="P74" s="16">
        <f t="shared" si="14"/>
        <v>0</v>
      </c>
      <c r="Q74" s="17">
        <f t="shared" si="16"/>
        <v>270</v>
      </c>
    </row>
    <row r="75" spans="1:19">
      <c r="A75" s="8" t="s">
        <v>117</v>
      </c>
      <c r="B75" s="15">
        <f>'[1]12'!B77</f>
        <v>130</v>
      </c>
      <c r="C75" s="16">
        <f>'[1]12'!C77</f>
        <v>0</v>
      </c>
      <c r="D75" s="16">
        <f>'[1]12'!D77</f>
        <v>180</v>
      </c>
      <c r="E75" s="16">
        <f>'[1]12'!E77</f>
        <v>0</v>
      </c>
      <c r="F75" s="15">
        <f t="shared" si="17"/>
        <v>310</v>
      </c>
      <c r="G75" s="15">
        <f>'[1]12'!H77</f>
        <v>130</v>
      </c>
      <c r="H75" s="16">
        <f>'[1]12'!I77</f>
        <v>0</v>
      </c>
      <c r="I75" s="16">
        <f>'[1]12'!J77</f>
        <v>140</v>
      </c>
      <c r="J75" s="16">
        <f>'[1]12'!K77</f>
        <v>0</v>
      </c>
      <c r="K75" s="15">
        <f t="shared" si="15"/>
        <v>270</v>
      </c>
      <c r="L75" s="18">
        <f>frq!C75</f>
        <v>1</v>
      </c>
      <c r="M75" s="16">
        <f t="shared" si="11"/>
        <v>130</v>
      </c>
      <c r="N75" s="16">
        <f t="shared" si="12"/>
        <v>0</v>
      </c>
      <c r="O75" s="16">
        <f t="shared" si="13"/>
        <v>140</v>
      </c>
      <c r="P75" s="16">
        <f t="shared" si="14"/>
        <v>0</v>
      </c>
      <c r="Q75" s="17">
        <f t="shared" si="16"/>
        <v>270</v>
      </c>
    </row>
    <row r="76" spans="1:19">
      <c r="A76" s="8" t="s">
        <v>118</v>
      </c>
      <c r="B76" s="15">
        <f>'[1]12'!B78</f>
        <v>130</v>
      </c>
      <c r="C76" s="16">
        <f>'[1]12'!C78</f>
        <v>0</v>
      </c>
      <c r="D76" s="16">
        <f>'[1]12'!D78</f>
        <v>180</v>
      </c>
      <c r="E76" s="16">
        <f>'[1]12'!E78</f>
        <v>0</v>
      </c>
      <c r="F76" s="15">
        <f t="shared" si="17"/>
        <v>310</v>
      </c>
      <c r="G76" s="15">
        <f>'[1]12'!H78</f>
        <v>130</v>
      </c>
      <c r="H76" s="16">
        <f>'[1]12'!I78</f>
        <v>0</v>
      </c>
      <c r="I76" s="16">
        <f>'[1]12'!J78</f>
        <v>140</v>
      </c>
      <c r="J76" s="16">
        <f>'[1]12'!K78</f>
        <v>0</v>
      </c>
      <c r="K76" s="15">
        <f t="shared" si="15"/>
        <v>270</v>
      </c>
      <c r="L76" s="18">
        <f>frq!C76</f>
        <v>1</v>
      </c>
      <c r="M76" s="16">
        <f t="shared" si="11"/>
        <v>130</v>
      </c>
      <c r="N76" s="16">
        <f t="shared" si="12"/>
        <v>0</v>
      </c>
      <c r="O76" s="16">
        <f t="shared" si="13"/>
        <v>140</v>
      </c>
      <c r="P76" s="16">
        <f t="shared" si="14"/>
        <v>0</v>
      </c>
      <c r="Q76" s="17">
        <f t="shared" si="16"/>
        <v>270</v>
      </c>
    </row>
    <row r="77" spans="1:19">
      <c r="A77" s="8" t="s">
        <v>119</v>
      </c>
      <c r="B77" s="15">
        <f>'[1]12'!B79</f>
        <v>130</v>
      </c>
      <c r="C77" s="16">
        <f>'[1]12'!C79</f>
        <v>0</v>
      </c>
      <c r="D77" s="16">
        <f>'[1]12'!D79</f>
        <v>180</v>
      </c>
      <c r="E77" s="16">
        <f>'[1]12'!E79</f>
        <v>0</v>
      </c>
      <c r="F77" s="15">
        <f t="shared" si="17"/>
        <v>310</v>
      </c>
      <c r="G77" s="15">
        <f>'[1]12'!H79</f>
        <v>130</v>
      </c>
      <c r="H77" s="16">
        <f>'[1]12'!I79</f>
        <v>0</v>
      </c>
      <c r="I77" s="16">
        <f>'[1]12'!J79</f>
        <v>140</v>
      </c>
      <c r="J77" s="16">
        <f>'[1]12'!K79</f>
        <v>0</v>
      </c>
      <c r="K77" s="15">
        <f t="shared" si="15"/>
        <v>270</v>
      </c>
      <c r="L77" s="18">
        <f>frq!C77</f>
        <v>1</v>
      </c>
      <c r="M77" s="16">
        <f t="shared" si="11"/>
        <v>130</v>
      </c>
      <c r="N77" s="16">
        <f t="shared" si="12"/>
        <v>0</v>
      </c>
      <c r="O77" s="16">
        <f t="shared" si="13"/>
        <v>140</v>
      </c>
      <c r="P77" s="16">
        <f t="shared" si="14"/>
        <v>0</v>
      </c>
      <c r="Q77" s="17">
        <f t="shared" si="16"/>
        <v>270</v>
      </c>
    </row>
    <row r="78" spans="1:19">
      <c r="A78" s="8" t="s">
        <v>120</v>
      </c>
      <c r="B78" s="15">
        <f>'[1]12'!B80</f>
        <v>130</v>
      </c>
      <c r="C78" s="16">
        <f>'[1]12'!C80</f>
        <v>0</v>
      </c>
      <c r="D78" s="16">
        <f>'[1]12'!D80</f>
        <v>180</v>
      </c>
      <c r="E78" s="16">
        <f>'[1]12'!E80</f>
        <v>0</v>
      </c>
      <c r="F78" s="15">
        <f t="shared" si="17"/>
        <v>310</v>
      </c>
      <c r="G78" s="15">
        <f>'[1]12'!H80</f>
        <v>130</v>
      </c>
      <c r="H78" s="16">
        <f>'[1]12'!I80</f>
        <v>0</v>
      </c>
      <c r="I78" s="16">
        <f>'[1]12'!J80</f>
        <v>140</v>
      </c>
      <c r="J78" s="16">
        <f>'[1]12'!K80</f>
        <v>0</v>
      </c>
      <c r="K78" s="15">
        <f t="shared" si="15"/>
        <v>270</v>
      </c>
      <c r="L78" s="18">
        <f>frq!C78</f>
        <v>1</v>
      </c>
      <c r="M78" s="16">
        <f t="shared" si="11"/>
        <v>130</v>
      </c>
      <c r="N78" s="16">
        <f t="shared" si="12"/>
        <v>0</v>
      </c>
      <c r="O78" s="16">
        <f t="shared" si="13"/>
        <v>140</v>
      </c>
      <c r="P78" s="16">
        <f t="shared" si="14"/>
        <v>0</v>
      </c>
      <c r="Q78" s="17">
        <f t="shared" si="16"/>
        <v>270</v>
      </c>
    </row>
    <row r="79" spans="1:19">
      <c r="A79" s="8" t="s">
        <v>121</v>
      </c>
      <c r="B79" s="15">
        <f>'[1]12'!B81</f>
        <v>130</v>
      </c>
      <c r="C79" s="16">
        <f>'[1]12'!C81</f>
        <v>0</v>
      </c>
      <c r="D79" s="16">
        <f>'[1]12'!D81</f>
        <v>180</v>
      </c>
      <c r="E79" s="16">
        <f>'[1]12'!E81</f>
        <v>0</v>
      </c>
      <c r="F79" s="15">
        <f t="shared" si="17"/>
        <v>310</v>
      </c>
      <c r="G79" s="15">
        <f>'[1]12'!H81</f>
        <v>130</v>
      </c>
      <c r="H79" s="16">
        <f>'[1]12'!I81</f>
        <v>0</v>
      </c>
      <c r="I79" s="16">
        <f>'[1]12'!J81</f>
        <v>140.93</v>
      </c>
      <c r="J79" s="16">
        <f>'[1]12'!K81</f>
        <v>0</v>
      </c>
      <c r="K79" s="15">
        <f t="shared" si="15"/>
        <v>270.93</v>
      </c>
      <c r="L79" s="18">
        <f>frq!C79</f>
        <v>1</v>
      </c>
      <c r="M79" s="16">
        <f t="shared" si="11"/>
        <v>130</v>
      </c>
      <c r="N79" s="16">
        <f t="shared" si="12"/>
        <v>0</v>
      </c>
      <c r="O79" s="16">
        <f t="shared" si="13"/>
        <v>140.93</v>
      </c>
      <c r="P79" s="16">
        <f t="shared" si="14"/>
        <v>0</v>
      </c>
      <c r="Q79" s="17">
        <f t="shared" si="16"/>
        <v>270.93</v>
      </c>
    </row>
    <row r="80" spans="1:19">
      <c r="A80" s="8" t="s">
        <v>122</v>
      </c>
      <c r="B80" s="15">
        <f>'[1]12'!B82</f>
        <v>130</v>
      </c>
      <c r="C80" s="16">
        <f>'[1]12'!C82</f>
        <v>0</v>
      </c>
      <c r="D80" s="16">
        <f>'[1]12'!D82</f>
        <v>180</v>
      </c>
      <c r="E80" s="16">
        <f>'[1]12'!E82</f>
        <v>0</v>
      </c>
      <c r="F80" s="15">
        <f t="shared" si="17"/>
        <v>310</v>
      </c>
      <c r="G80" s="15">
        <f>'[1]12'!H82</f>
        <v>130</v>
      </c>
      <c r="H80" s="16">
        <f>'[1]12'!I82</f>
        <v>0</v>
      </c>
      <c r="I80" s="16">
        <f>'[1]12'!J82</f>
        <v>140</v>
      </c>
      <c r="J80" s="16">
        <f>'[1]12'!K82</f>
        <v>0</v>
      </c>
      <c r="K80" s="15">
        <f t="shared" si="15"/>
        <v>270</v>
      </c>
      <c r="L80" s="18">
        <f>frq!C80</f>
        <v>1</v>
      </c>
      <c r="M80" s="16">
        <f t="shared" si="11"/>
        <v>130</v>
      </c>
      <c r="N80" s="16">
        <f t="shared" si="12"/>
        <v>0</v>
      </c>
      <c r="O80" s="16">
        <f t="shared" si="13"/>
        <v>140</v>
      </c>
      <c r="P80" s="16">
        <f t="shared" si="14"/>
        <v>0</v>
      </c>
      <c r="Q80" s="17">
        <f t="shared" si="16"/>
        <v>270</v>
      </c>
    </row>
    <row r="81" spans="1:17">
      <c r="A81" s="8" t="s">
        <v>123</v>
      </c>
      <c r="B81" s="15">
        <f>'[1]12'!B83</f>
        <v>130</v>
      </c>
      <c r="C81" s="16">
        <f>'[1]12'!C83</f>
        <v>0</v>
      </c>
      <c r="D81" s="16">
        <f>'[1]12'!D83</f>
        <v>180</v>
      </c>
      <c r="E81" s="16">
        <f>'[1]12'!E83</f>
        <v>0</v>
      </c>
      <c r="F81" s="15">
        <f t="shared" si="17"/>
        <v>310</v>
      </c>
      <c r="G81" s="15">
        <f>'[1]12'!H83</f>
        <v>130</v>
      </c>
      <c r="H81" s="16">
        <f>'[1]12'!I83</f>
        <v>0</v>
      </c>
      <c r="I81" s="16">
        <f>'[1]12'!J83</f>
        <v>140</v>
      </c>
      <c r="J81" s="16">
        <f>'[1]12'!K83</f>
        <v>0</v>
      </c>
      <c r="K81" s="15">
        <f t="shared" si="15"/>
        <v>270</v>
      </c>
      <c r="L81" s="18">
        <f>frq!C81</f>
        <v>1</v>
      </c>
      <c r="M81" s="16">
        <f t="shared" si="11"/>
        <v>130</v>
      </c>
      <c r="N81" s="16">
        <f t="shared" si="12"/>
        <v>0</v>
      </c>
      <c r="O81" s="16">
        <f t="shared" si="13"/>
        <v>140</v>
      </c>
      <c r="P81" s="16">
        <f t="shared" si="14"/>
        <v>0</v>
      </c>
      <c r="Q81" s="17">
        <f t="shared" si="16"/>
        <v>270</v>
      </c>
    </row>
    <row r="82" spans="1:17">
      <c r="A82" s="8" t="s">
        <v>124</v>
      </c>
      <c r="B82" s="15">
        <f>'[1]12'!B84</f>
        <v>130</v>
      </c>
      <c r="C82" s="16">
        <f>'[1]12'!C84</f>
        <v>0</v>
      </c>
      <c r="D82" s="16">
        <f>'[1]12'!D84</f>
        <v>180</v>
      </c>
      <c r="E82" s="16">
        <f>'[1]12'!E84</f>
        <v>0</v>
      </c>
      <c r="F82" s="15">
        <f t="shared" si="17"/>
        <v>310</v>
      </c>
      <c r="G82" s="15">
        <f>'[1]12'!H84</f>
        <v>130</v>
      </c>
      <c r="H82" s="16">
        <f>'[1]12'!I84</f>
        <v>0</v>
      </c>
      <c r="I82" s="16">
        <f>'[1]12'!J84</f>
        <v>140</v>
      </c>
      <c r="J82" s="16">
        <f>'[1]12'!K84</f>
        <v>0</v>
      </c>
      <c r="K82" s="15">
        <f t="shared" si="15"/>
        <v>270</v>
      </c>
      <c r="L82" s="18">
        <f>frq!C82</f>
        <v>1</v>
      </c>
      <c r="M82" s="16">
        <f t="shared" si="11"/>
        <v>130</v>
      </c>
      <c r="N82" s="16">
        <f t="shared" si="12"/>
        <v>0</v>
      </c>
      <c r="O82" s="16">
        <f t="shared" si="13"/>
        <v>140</v>
      </c>
      <c r="P82" s="16">
        <f t="shared" si="14"/>
        <v>0</v>
      </c>
      <c r="Q82" s="17">
        <f t="shared" si="16"/>
        <v>270</v>
      </c>
    </row>
    <row r="83" spans="1:17">
      <c r="A83" s="8" t="s">
        <v>125</v>
      </c>
      <c r="B83" s="15">
        <f>'[1]12'!B85</f>
        <v>130</v>
      </c>
      <c r="C83" s="16">
        <f>'[1]12'!C85</f>
        <v>0</v>
      </c>
      <c r="D83" s="16">
        <f>'[1]12'!D85</f>
        <v>180</v>
      </c>
      <c r="E83" s="16">
        <f>'[1]12'!E85</f>
        <v>0</v>
      </c>
      <c r="F83" s="15">
        <f t="shared" si="17"/>
        <v>310</v>
      </c>
      <c r="G83" s="15">
        <f>'[1]12'!H85</f>
        <v>130</v>
      </c>
      <c r="H83" s="16">
        <f>'[1]12'!I85</f>
        <v>0</v>
      </c>
      <c r="I83" s="16">
        <f>'[1]12'!J85</f>
        <v>140</v>
      </c>
      <c r="J83" s="16">
        <f>'[1]12'!K85</f>
        <v>0</v>
      </c>
      <c r="K83" s="15">
        <f t="shared" si="15"/>
        <v>270</v>
      </c>
      <c r="L83" s="18">
        <f>frq!C83</f>
        <v>1</v>
      </c>
      <c r="M83" s="16">
        <f t="shared" si="11"/>
        <v>130</v>
      </c>
      <c r="N83" s="16">
        <f t="shared" si="12"/>
        <v>0</v>
      </c>
      <c r="O83" s="16">
        <f t="shared" si="13"/>
        <v>140</v>
      </c>
      <c r="P83" s="16">
        <f t="shared" si="14"/>
        <v>0</v>
      </c>
      <c r="Q83" s="17">
        <f t="shared" si="16"/>
        <v>270</v>
      </c>
    </row>
    <row r="84" spans="1:17">
      <c r="A84" s="8" t="s">
        <v>126</v>
      </c>
      <c r="B84" s="15">
        <f>'[1]12'!B86</f>
        <v>130</v>
      </c>
      <c r="C84" s="16">
        <f>'[1]12'!C86</f>
        <v>0</v>
      </c>
      <c r="D84" s="16">
        <f>'[1]12'!D86</f>
        <v>180</v>
      </c>
      <c r="E84" s="16">
        <f>'[1]12'!E86</f>
        <v>0</v>
      </c>
      <c r="F84" s="15">
        <f t="shared" si="17"/>
        <v>310</v>
      </c>
      <c r="G84" s="15">
        <f>'[1]12'!H86</f>
        <v>130</v>
      </c>
      <c r="H84" s="16">
        <f>'[1]12'!I86</f>
        <v>0</v>
      </c>
      <c r="I84" s="16">
        <f>'[1]12'!J86</f>
        <v>140</v>
      </c>
      <c r="J84" s="16">
        <f>'[1]12'!K86</f>
        <v>0</v>
      </c>
      <c r="K84" s="15">
        <f t="shared" si="15"/>
        <v>270</v>
      </c>
      <c r="L84" s="18">
        <f>frq!C84</f>
        <v>1</v>
      </c>
      <c r="M84" s="16">
        <f t="shared" si="11"/>
        <v>130</v>
      </c>
      <c r="N84" s="16">
        <f t="shared" si="12"/>
        <v>0</v>
      </c>
      <c r="O84" s="16">
        <f t="shared" si="13"/>
        <v>140</v>
      </c>
      <c r="P84" s="16">
        <f t="shared" si="14"/>
        <v>0</v>
      </c>
      <c r="Q84" s="17">
        <f t="shared" si="16"/>
        <v>270</v>
      </c>
    </row>
    <row r="85" spans="1:17">
      <c r="A85" s="8" t="s">
        <v>127</v>
      </c>
      <c r="B85" s="15">
        <f>'[1]12'!B87</f>
        <v>130</v>
      </c>
      <c r="C85" s="16">
        <f>'[1]12'!C87</f>
        <v>0</v>
      </c>
      <c r="D85" s="16">
        <f>'[1]12'!D87</f>
        <v>180</v>
      </c>
      <c r="E85" s="16">
        <f>'[1]12'!E87</f>
        <v>0</v>
      </c>
      <c r="F85" s="15">
        <f t="shared" si="17"/>
        <v>310</v>
      </c>
      <c r="G85" s="15">
        <f>'[1]12'!H87</f>
        <v>130</v>
      </c>
      <c r="H85" s="16">
        <f>'[1]12'!I87</f>
        <v>0</v>
      </c>
      <c r="I85" s="16">
        <f>'[1]12'!J87</f>
        <v>141.93</v>
      </c>
      <c r="J85" s="16">
        <f>'[1]12'!K87</f>
        <v>0</v>
      </c>
      <c r="K85" s="15">
        <f t="shared" si="15"/>
        <v>271.93</v>
      </c>
      <c r="L85" s="18">
        <f>frq!C85</f>
        <v>1</v>
      </c>
      <c r="M85" s="16">
        <f t="shared" si="11"/>
        <v>130</v>
      </c>
      <c r="N85" s="16">
        <f t="shared" si="12"/>
        <v>0</v>
      </c>
      <c r="O85" s="16">
        <f t="shared" si="13"/>
        <v>141.93</v>
      </c>
      <c r="P85" s="16">
        <f t="shared" si="14"/>
        <v>0</v>
      </c>
      <c r="Q85" s="17">
        <f t="shared" si="16"/>
        <v>271.93</v>
      </c>
    </row>
    <row r="86" spans="1:17">
      <c r="A86" s="8" t="s">
        <v>128</v>
      </c>
      <c r="B86" s="15">
        <f>'[1]12'!B88</f>
        <v>130</v>
      </c>
      <c r="C86" s="16">
        <f>'[1]12'!C88</f>
        <v>0</v>
      </c>
      <c r="D86" s="16">
        <f>'[1]12'!D88</f>
        <v>180</v>
      </c>
      <c r="E86" s="16">
        <f>'[1]12'!E88</f>
        <v>0</v>
      </c>
      <c r="F86" s="15">
        <f t="shared" si="17"/>
        <v>310</v>
      </c>
      <c r="G86" s="15">
        <f>'[1]12'!H88</f>
        <v>130</v>
      </c>
      <c r="H86" s="16">
        <f>'[1]12'!I88</f>
        <v>0</v>
      </c>
      <c r="I86" s="16">
        <f>'[1]12'!J88</f>
        <v>140</v>
      </c>
      <c r="J86" s="16">
        <f>'[1]12'!K88</f>
        <v>0</v>
      </c>
      <c r="K86" s="15">
        <f t="shared" si="15"/>
        <v>270</v>
      </c>
      <c r="L86" s="18">
        <f>frq!C86</f>
        <v>1</v>
      </c>
      <c r="M86" s="16">
        <f t="shared" si="11"/>
        <v>130</v>
      </c>
      <c r="N86" s="16">
        <f t="shared" si="12"/>
        <v>0</v>
      </c>
      <c r="O86" s="16">
        <f t="shared" si="13"/>
        <v>140</v>
      </c>
      <c r="P86" s="16">
        <f t="shared" si="14"/>
        <v>0</v>
      </c>
      <c r="Q86" s="17">
        <f t="shared" si="16"/>
        <v>270</v>
      </c>
    </row>
    <row r="87" spans="1:17">
      <c r="A87" s="8" t="s">
        <v>129</v>
      </c>
      <c r="B87" s="15">
        <f>'[1]12'!B89</f>
        <v>130</v>
      </c>
      <c r="C87" s="16">
        <f>'[1]12'!C89</f>
        <v>0</v>
      </c>
      <c r="D87" s="16">
        <f>'[1]12'!D89</f>
        <v>180</v>
      </c>
      <c r="E87" s="16">
        <f>'[1]12'!E89</f>
        <v>0</v>
      </c>
      <c r="F87" s="15">
        <f t="shared" si="17"/>
        <v>310</v>
      </c>
      <c r="G87" s="15">
        <f>'[1]12'!H89</f>
        <v>130</v>
      </c>
      <c r="H87" s="16">
        <f>'[1]12'!I89</f>
        <v>0</v>
      </c>
      <c r="I87" s="16">
        <f>'[1]12'!J89</f>
        <v>140</v>
      </c>
      <c r="J87" s="16">
        <f>'[1]12'!K89</f>
        <v>0</v>
      </c>
      <c r="K87" s="15">
        <f t="shared" si="15"/>
        <v>270</v>
      </c>
      <c r="L87" s="18">
        <f>frq!C87</f>
        <v>1</v>
      </c>
      <c r="M87" s="16">
        <f t="shared" si="11"/>
        <v>130</v>
      </c>
      <c r="N87" s="16">
        <f t="shared" si="12"/>
        <v>0</v>
      </c>
      <c r="O87" s="16">
        <f t="shared" si="13"/>
        <v>140</v>
      </c>
      <c r="P87" s="16">
        <f t="shared" si="14"/>
        <v>0</v>
      </c>
      <c r="Q87" s="17">
        <f t="shared" si="16"/>
        <v>270</v>
      </c>
    </row>
    <row r="88" spans="1:17">
      <c r="A88" s="8" t="s">
        <v>130</v>
      </c>
      <c r="B88" s="15">
        <f>'[1]12'!B90</f>
        <v>130</v>
      </c>
      <c r="C88" s="16">
        <f>'[1]12'!C90</f>
        <v>0</v>
      </c>
      <c r="D88" s="16">
        <f>'[1]12'!D90</f>
        <v>180</v>
      </c>
      <c r="E88" s="16">
        <f>'[1]12'!E90</f>
        <v>0</v>
      </c>
      <c r="F88" s="15">
        <f t="shared" si="17"/>
        <v>310</v>
      </c>
      <c r="G88" s="15">
        <f>'[1]12'!H90</f>
        <v>130</v>
      </c>
      <c r="H88" s="16">
        <f>'[1]12'!I90</f>
        <v>0</v>
      </c>
      <c r="I88" s="16">
        <f>'[1]12'!J90</f>
        <v>140</v>
      </c>
      <c r="J88" s="16">
        <f>'[1]12'!K90</f>
        <v>0</v>
      </c>
      <c r="K88" s="15">
        <f t="shared" si="15"/>
        <v>270</v>
      </c>
      <c r="L88" s="18">
        <f>frq!C88</f>
        <v>1</v>
      </c>
      <c r="M88" s="16">
        <f t="shared" si="11"/>
        <v>130</v>
      </c>
      <c r="N88" s="16">
        <f t="shared" si="12"/>
        <v>0</v>
      </c>
      <c r="O88" s="16">
        <f t="shared" si="13"/>
        <v>140</v>
      </c>
      <c r="P88" s="16">
        <f t="shared" si="14"/>
        <v>0</v>
      </c>
      <c r="Q88" s="17">
        <f t="shared" si="16"/>
        <v>270</v>
      </c>
    </row>
    <row r="89" spans="1:17">
      <c r="A89" s="8" t="s">
        <v>131</v>
      </c>
      <c r="B89" s="15">
        <f>'[1]12'!B91</f>
        <v>130</v>
      </c>
      <c r="C89" s="16">
        <f>'[1]12'!C91</f>
        <v>0</v>
      </c>
      <c r="D89" s="16">
        <f>'[1]12'!D91</f>
        <v>180</v>
      </c>
      <c r="E89" s="16">
        <f>'[1]12'!E91</f>
        <v>0</v>
      </c>
      <c r="F89" s="15">
        <f t="shared" si="17"/>
        <v>310</v>
      </c>
      <c r="G89" s="15">
        <f>'[1]12'!H91</f>
        <v>130</v>
      </c>
      <c r="H89" s="16">
        <f>'[1]12'!I91</f>
        <v>0</v>
      </c>
      <c r="I89" s="16">
        <f>'[1]12'!J91</f>
        <v>140</v>
      </c>
      <c r="J89" s="16">
        <f>'[1]12'!K91</f>
        <v>0</v>
      </c>
      <c r="K89" s="15">
        <f t="shared" si="15"/>
        <v>270</v>
      </c>
      <c r="L89" s="18">
        <f>frq!C89</f>
        <v>1</v>
      </c>
      <c r="M89" s="16">
        <f t="shared" si="11"/>
        <v>130</v>
      </c>
      <c r="N89" s="16">
        <f t="shared" si="12"/>
        <v>0</v>
      </c>
      <c r="O89" s="16">
        <f t="shared" si="13"/>
        <v>140</v>
      </c>
      <c r="P89" s="16">
        <f t="shared" si="14"/>
        <v>0</v>
      </c>
      <c r="Q89" s="17">
        <f t="shared" si="16"/>
        <v>270</v>
      </c>
    </row>
    <row r="90" spans="1:17">
      <c r="A90" s="8" t="s">
        <v>132</v>
      </c>
      <c r="B90" s="15">
        <f>'[1]12'!B92</f>
        <v>130</v>
      </c>
      <c r="C90" s="16">
        <f>'[1]12'!C92</f>
        <v>0</v>
      </c>
      <c r="D90" s="16">
        <f>'[1]12'!D92</f>
        <v>180</v>
      </c>
      <c r="E90" s="16">
        <f>'[1]12'!E92</f>
        <v>0</v>
      </c>
      <c r="F90" s="15">
        <f t="shared" si="17"/>
        <v>310</v>
      </c>
      <c r="G90" s="15">
        <f>'[1]12'!H92</f>
        <v>130</v>
      </c>
      <c r="H90" s="16">
        <f>'[1]12'!I92</f>
        <v>0</v>
      </c>
      <c r="I90" s="16">
        <f>'[1]12'!J92</f>
        <v>140</v>
      </c>
      <c r="J90" s="16">
        <f>'[1]12'!K92</f>
        <v>0</v>
      </c>
      <c r="K90" s="15">
        <f t="shared" si="15"/>
        <v>270</v>
      </c>
      <c r="L90" s="18">
        <f>frq!C90</f>
        <v>1</v>
      </c>
      <c r="M90" s="16">
        <f t="shared" si="11"/>
        <v>130</v>
      </c>
      <c r="N90" s="16">
        <f t="shared" si="12"/>
        <v>0</v>
      </c>
      <c r="O90" s="16">
        <f t="shared" si="13"/>
        <v>140</v>
      </c>
      <c r="P90" s="16">
        <f t="shared" si="14"/>
        <v>0</v>
      </c>
      <c r="Q90" s="17">
        <f t="shared" si="16"/>
        <v>270</v>
      </c>
    </row>
    <row r="91" spans="1:17">
      <c r="A91" s="8" t="s">
        <v>133</v>
      </c>
      <c r="B91" s="15">
        <f>'[1]12'!B93</f>
        <v>130</v>
      </c>
      <c r="C91" s="16">
        <f>'[1]12'!C93</f>
        <v>0</v>
      </c>
      <c r="D91" s="16">
        <f>'[1]12'!D93</f>
        <v>180</v>
      </c>
      <c r="E91" s="16">
        <f>'[1]12'!E93</f>
        <v>0</v>
      </c>
      <c r="F91" s="15">
        <f t="shared" si="17"/>
        <v>310</v>
      </c>
      <c r="G91" s="15">
        <f>'[1]12'!H93</f>
        <v>130</v>
      </c>
      <c r="H91" s="16">
        <f>'[1]12'!I93</f>
        <v>0</v>
      </c>
      <c r="I91" s="16">
        <f>'[1]12'!J93</f>
        <v>141.93</v>
      </c>
      <c r="J91" s="16">
        <f>'[1]12'!K93</f>
        <v>0</v>
      </c>
      <c r="K91" s="15">
        <f t="shared" si="15"/>
        <v>271.93</v>
      </c>
      <c r="L91" s="18">
        <f>frq!C91</f>
        <v>1</v>
      </c>
      <c r="M91" s="16">
        <f t="shared" si="11"/>
        <v>130</v>
      </c>
      <c r="N91" s="16">
        <f t="shared" si="12"/>
        <v>0</v>
      </c>
      <c r="O91" s="16">
        <f t="shared" si="13"/>
        <v>141.93</v>
      </c>
      <c r="P91" s="16">
        <f t="shared" si="14"/>
        <v>0</v>
      </c>
      <c r="Q91" s="17">
        <f t="shared" si="16"/>
        <v>271.93</v>
      </c>
    </row>
    <row r="92" spans="1:17">
      <c r="A92" s="8" t="s">
        <v>134</v>
      </c>
      <c r="B92" s="15">
        <f>'[1]12'!B94</f>
        <v>130</v>
      </c>
      <c r="C92" s="16">
        <f>'[1]12'!C94</f>
        <v>0</v>
      </c>
      <c r="D92" s="16">
        <f>'[1]12'!D94</f>
        <v>180</v>
      </c>
      <c r="E92" s="16">
        <f>'[1]12'!E94</f>
        <v>0</v>
      </c>
      <c r="F92" s="15">
        <f t="shared" si="17"/>
        <v>310</v>
      </c>
      <c r="G92" s="15">
        <f>'[1]12'!H94</f>
        <v>130</v>
      </c>
      <c r="H92" s="16">
        <f>'[1]12'!I94</f>
        <v>0</v>
      </c>
      <c r="I92" s="16">
        <f>'[1]12'!J94</f>
        <v>140</v>
      </c>
      <c r="J92" s="16">
        <f>'[1]12'!K94</f>
        <v>0</v>
      </c>
      <c r="K92" s="15">
        <f t="shared" si="15"/>
        <v>270</v>
      </c>
      <c r="L92" s="18">
        <f>frq!C92</f>
        <v>1</v>
      </c>
      <c r="M92" s="16">
        <f t="shared" si="11"/>
        <v>130</v>
      </c>
      <c r="N92" s="16">
        <f t="shared" si="12"/>
        <v>0</v>
      </c>
      <c r="O92" s="16">
        <f t="shared" si="13"/>
        <v>140</v>
      </c>
      <c r="P92" s="16">
        <f t="shared" si="14"/>
        <v>0</v>
      </c>
      <c r="Q92" s="17">
        <f t="shared" si="16"/>
        <v>270</v>
      </c>
    </row>
    <row r="93" spans="1:17">
      <c r="A93" s="8" t="s">
        <v>135</v>
      </c>
      <c r="B93" s="15">
        <f>'[1]12'!B95</f>
        <v>130</v>
      </c>
      <c r="C93" s="16">
        <f>'[1]12'!C95</f>
        <v>0</v>
      </c>
      <c r="D93" s="16">
        <f>'[1]12'!D95</f>
        <v>180</v>
      </c>
      <c r="E93" s="16">
        <f>'[1]12'!E95</f>
        <v>0</v>
      </c>
      <c r="F93" s="15">
        <f t="shared" si="17"/>
        <v>310</v>
      </c>
      <c r="G93" s="15">
        <f>'[1]12'!H95</f>
        <v>130</v>
      </c>
      <c r="H93" s="16">
        <f>'[1]12'!I95</f>
        <v>0</v>
      </c>
      <c r="I93" s="16">
        <f>'[1]12'!J95</f>
        <v>163.93</v>
      </c>
      <c r="J93" s="16">
        <f>'[1]12'!K95</f>
        <v>0</v>
      </c>
      <c r="K93" s="15">
        <f t="shared" si="15"/>
        <v>293.93</v>
      </c>
      <c r="L93" s="18">
        <f>frq!C93</f>
        <v>1</v>
      </c>
      <c r="M93" s="16">
        <f t="shared" si="11"/>
        <v>130</v>
      </c>
      <c r="N93" s="16">
        <f t="shared" si="12"/>
        <v>0</v>
      </c>
      <c r="O93" s="16">
        <f t="shared" si="13"/>
        <v>163.93</v>
      </c>
      <c r="P93" s="16">
        <f t="shared" si="14"/>
        <v>0</v>
      </c>
      <c r="Q93" s="17">
        <f t="shared" si="16"/>
        <v>293.93</v>
      </c>
    </row>
    <row r="94" spans="1:17">
      <c r="A94" s="8" t="s">
        <v>136</v>
      </c>
      <c r="B94" s="15">
        <f>'[1]12'!B96</f>
        <v>130</v>
      </c>
      <c r="C94" s="16">
        <f>'[1]12'!C96</f>
        <v>0</v>
      </c>
      <c r="D94" s="16">
        <f>'[1]12'!D96</f>
        <v>180</v>
      </c>
      <c r="E94" s="16">
        <f>'[1]12'!E96</f>
        <v>0</v>
      </c>
      <c r="F94" s="15">
        <f t="shared" si="17"/>
        <v>310</v>
      </c>
      <c r="G94" s="15">
        <f>'[1]12'!H96</f>
        <v>130</v>
      </c>
      <c r="H94" s="16">
        <f>'[1]12'!I96</f>
        <v>0</v>
      </c>
      <c r="I94" s="16">
        <f>'[1]12'!J96</f>
        <v>163.93</v>
      </c>
      <c r="J94" s="16">
        <f>'[1]12'!K96</f>
        <v>0</v>
      </c>
      <c r="K94" s="15">
        <f t="shared" si="15"/>
        <v>293.93</v>
      </c>
      <c r="L94" s="18">
        <f>frq!C94</f>
        <v>1</v>
      </c>
      <c r="M94" s="16">
        <f t="shared" si="11"/>
        <v>130</v>
      </c>
      <c r="N94" s="16">
        <f t="shared" si="12"/>
        <v>0</v>
      </c>
      <c r="O94" s="16">
        <f t="shared" si="13"/>
        <v>163.93</v>
      </c>
      <c r="P94" s="16">
        <f t="shared" si="14"/>
        <v>0</v>
      </c>
      <c r="Q94" s="17">
        <f t="shared" si="16"/>
        <v>293.93</v>
      </c>
    </row>
    <row r="95" spans="1:17">
      <c r="A95" s="8" t="s">
        <v>137</v>
      </c>
      <c r="B95" s="15">
        <f>'[1]12'!B97</f>
        <v>130</v>
      </c>
      <c r="C95" s="16">
        <f>'[1]12'!C97</f>
        <v>0</v>
      </c>
      <c r="D95" s="16">
        <f>'[1]12'!D97</f>
        <v>180</v>
      </c>
      <c r="E95" s="16">
        <f>'[1]12'!E97</f>
        <v>0</v>
      </c>
      <c r="F95" s="15">
        <f t="shared" si="17"/>
        <v>310</v>
      </c>
      <c r="G95" s="15">
        <f>'[1]12'!H97</f>
        <v>130</v>
      </c>
      <c r="H95" s="16">
        <f>'[1]12'!I97</f>
        <v>0</v>
      </c>
      <c r="I95" s="16">
        <f>'[1]12'!J97</f>
        <v>162.93</v>
      </c>
      <c r="J95" s="16">
        <f>'[1]12'!K97</f>
        <v>0</v>
      </c>
      <c r="K95" s="15">
        <f t="shared" si="15"/>
        <v>292.93</v>
      </c>
      <c r="L95" s="18">
        <f>frq!C95</f>
        <v>1</v>
      </c>
      <c r="M95" s="16">
        <f t="shared" si="11"/>
        <v>130</v>
      </c>
      <c r="N95" s="16">
        <f t="shared" si="12"/>
        <v>0</v>
      </c>
      <c r="O95" s="16">
        <f t="shared" si="13"/>
        <v>162.93</v>
      </c>
      <c r="P95" s="16">
        <f t="shared" si="14"/>
        <v>0</v>
      </c>
      <c r="Q95" s="17">
        <f t="shared" si="16"/>
        <v>292.93</v>
      </c>
    </row>
    <row r="96" spans="1:17">
      <c r="A96" s="8" t="s">
        <v>138</v>
      </c>
      <c r="B96" s="15">
        <f>'[1]12'!B98</f>
        <v>130</v>
      </c>
      <c r="C96" s="16">
        <f>'[1]12'!C98</f>
        <v>0</v>
      </c>
      <c r="D96" s="16">
        <f>'[1]12'!D98</f>
        <v>180</v>
      </c>
      <c r="E96" s="16">
        <f>'[1]12'!E98</f>
        <v>0</v>
      </c>
      <c r="F96" s="15">
        <f t="shared" si="17"/>
        <v>310</v>
      </c>
      <c r="G96" s="15">
        <f>'[1]12'!H98</f>
        <v>130</v>
      </c>
      <c r="H96" s="16">
        <f>'[1]12'!I98</f>
        <v>0</v>
      </c>
      <c r="I96" s="16">
        <f>'[1]12'!J98</f>
        <v>154</v>
      </c>
      <c r="J96" s="16">
        <f>'[1]12'!K98</f>
        <v>0</v>
      </c>
      <c r="K96" s="15">
        <f t="shared" si="15"/>
        <v>284</v>
      </c>
      <c r="L96" s="18">
        <f>frq!C96</f>
        <v>1</v>
      </c>
      <c r="M96" s="16">
        <f t="shared" si="11"/>
        <v>130</v>
      </c>
      <c r="N96" s="16">
        <f t="shared" si="12"/>
        <v>0</v>
      </c>
      <c r="O96" s="16">
        <f t="shared" si="13"/>
        <v>154</v>
      </c>
      <c r="P96" s="16">
        <f t="shared" si="14"/>
        <v>0</v>
      </c>
      <c r="Q96" s="17">
        <f t="shared" si="16"/>
        <v>284</v>
      </c>
    </row>
    <row r="97" spans="1:17">
      <c r="A97" s="8" t="s">
        <v>139</v>
      </c>
      <c r="B97" s="15">
        <f>'[1]12'!B99</f>
        <v>130</v>
      </c>
      <c r="C97" s="16">
        <f>'[1]12'!C99</f>
        <v>0</v>
      </c>
      <c r="D97" s="16">
        <f>'[1]12'!D99</f>
        <v>180</v>
      </c>
      <c r="E97" s="16">
        <f>'[1]12'!E99</f>
        <v>0</v>
      </c>
      <c r="F97" s="15">
        <f t="shared" si="17"/>
        <v>310</v>
      </c>
      <c r="G97" s="15">
        <f>'[1]12'!H99</f>
        <v>130</v>
      </c>
      <c r="H97" s="16">
        <f>'[1]12'!I99</f>
        <v>0</v>
      </c>
      <c r="I97" s="16">
        <f>'[1]12'!J99</f>
        <v>158</v>
      </c>
      <c r="J97" s="16">
        <f>'[1]12'!K99</f>
        <v>0</v>
      </c>
      <c r="K97" s="15">
        <f t="shared" si="15"/>
        <v>288</v>
      </c>
      <c r="L97" s="18">
        <f>frq!C97</f>
        <v>1</v>
      </c>
      <c r="M97" s="16">
        <f t="shared" si="11"/>
        <v>130</v>
      </c>
      <c r="N97" s="16">
        <f t="shared" si="12"/>
        <v>0</v>
      </c>
      <c r="O97" s="16">
        <f t="shared" si="13"/>
        <v>158</v>
      </c>
      <c r="P97" s="16">
        <f t="shared" si="14"/>
        <v>0</v>
      </c>
      <c r="Q97" s="17">
        <f t="shared" si="16"/>
        <v>288</v>
      </c>
    </row>
    <row r="98" spans="1:17">
      <c r="A98" s="8" t="s">
        <v>140</v>
      </c>
      <c r="B98" s="15">
        <f>'[1]12'!B100</f>
        <v>130</v>
      </c>
      <c r="C98" s="16">
        <f>'[1]12'!C100</f>
        <v>0</v>
      </c>
      <c r="D98" s="16">
        <f>'[1]12'!D100</f>
        <v>180</v>
      </c>
      <c r="E98" s="16">
        <f>'[1]12'!E100</f>
        <v>0</v>
      </c>
      <c r="F98" s="15">
        <f t="shared" si="17"/>
        <v>310</v>
      </c>
      <c r="G98" s="15">
        <f>'[1]12'!H100</f>
        <v>130</v>
      </c>
      <c r="H98" s="16">
        <f>'[1]12'!I100</f>
        <v>0</v>
      </c>
      <c r="I98" s="16">
        <f>'[1]12'!J100</f>
        <v>151</v>
      </c>
      <c r="J98" s="16">
        <f>'[1]12'!K100</f>
        <v>0</v>
      </c>
      <c r="K98" s="15">
        <f t="shared" si="15"/>
        <v>281</v>
      </c>
      <c r="L98" s="18">
        <f>frq!C98</f>
        <v>1</v>
      </c>
      <c r="M98" s="16">
        <f t="shared" si="11"/>
        <v>130</v>
      </c>
      <c r="N98" s="16">
        <f t="shared" si="12"/>
        <v>0</v>
      </c>
      <c r="O98" s="16">
        <f t="shared" si="13"/>
        <v>151</v>
      </c>
      <c r="P98" s="16">
        <f t="shared" si="14"/>
        <v>0</v>
      </c>
      <c r="Q98" s="17">
        <f t="shared" si="16"/>
        <v>281</v>
      </c>
    </row>
    <row r="99" spans="1:17">
      <c r="A99" s="8" t="s">
        <v>175</v>
      </c>
      <c r="B99" s="15">
        <f t="shared" ref="B99:Q99" si="18">SUM(B3:B98)/4000</f>
        <v>3.12</v>
      </c>
      <c r="C99" s="15">
        <f t="shared" si="18"/>
        <v>0</v>
      </c>
      <c r="D99" s="15">
        <f t="shared" si="18"/>
        <v>4.32</v>
      </c>
      <c r="E99" s="15">
        <f t="shared" si="18"/>
        <v>0</v>
      </c>
      <c r="F99" s="15">
        <f t="shared" si="18"/>
        <v>7.44</v>
      </c>
      <c r="G99" s="15">
        <f t="shared" si="18"/>
        <v>3.12</v>
      </c>
      <c r="H99" s="15">
        <f t="shared" si="18"/>
        <v>0</v>
      </c>
      <c r="I99" s="15">
        <f t="shared" si="18"/>
        <v>3.4074800000000032</v>
      </c>
      <c r="J99" s="15">
        <f t="shared" si="18"/>
        <v>0</v>
      </c>
      <c r="K99" s="15">
        <f t="shared" si="18"/>
        <v>6.5274800000000033</v>
      </c>
      <c r="L99" s="15">
        <f t="shared" si="18"/>
        <v>2.4E-2</v>
      </c>
      <c r="M99" s="15">
        <f t="shared" si="18"/>
        <v>3.12</v>
      </c>
      <c r="N99" s="15">
        <f t="shared" si="18"/>
        <v>0</v>
      </c>
      <c r="O99" s="15">
        <f t="shared" si="18"/>
        <v>3.4074800000000032</v>
      </c>
      <c r="P99" s="15">
        <f t="shared" si="18"/>
        <v>0</v>
      </c>
      <c r="Q99" s="15">
        <f t="shared" si="18"/>
        <v>6.5274800000000033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44663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196">
        <f>'[2]12'!B5</f>
        <v>84</v>
      </c>
      <c r="C3" s="197">
        <f>'[2]12'!C5</f>
        <v>30</v>
      </c>
      <c r="D3" s="197">
        <f>'[2]12'!D5</f>
        <v>0</v>
      </c>
      <c r="E3" s="197">
        <f>'[2]12'!E5</f>
        <v>0</v>
      </c>
      <c r="F3" s="15">
        <f>SUM(B3:E3)</f>
        <v>114</v>
      </c>
      <c r="G3" s="196">
        <f>'[2]12'!H5</f>
        <v>72</v>
      </c>
      <c r="H3" s="197">
        <f>'[2]12'!I5</f>
        <v>0</v>
      </c>
      <c r="I3" s="197">
        <f>'[2]12'!J5</f>
        <v>0</v>
      </c>
      <c r="J3" s="197">
        <f>'[2]12'!K5</f>
        <v>0</v>
      </c>
      <c r="K3" s="15">
        <f>SUM(G3:J3)</f>
        <v>72</v>
      </c>
      <c r="L3" s="18">
        <f>frq!C3</f>
        <v>1</v>
      </c>
      <c r="M3" s="167">
        <f>IF($L3=1,G3,IF(AND($L3=0.985,G3&gt;0.985*B3),B3*0.985,IF(AND($L3=0.965,G3&gt;0.965*B3),0.965*B3,G3)))-R3</f>
        <v>71.599999999999994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71.599999999999994</v>
      </c>
      <c r="R3" s="18">
        <v>0.4</v>
      </c>
    </row>
    <row r="4" spans="1:18">
      <c r="A4" s="8" t="s">
        <v>46</v>
      </c>
      <c r="B4" s="196">
        <f>'[2]12'!B6</f>
        <v>84</v>
      </c>
      <c r="C4" s="197">
        <f>'[2]12'!C6</f>
        <v>30</v>
      </c>
      <c r="D4" s="197">
        <f>'[2]12'!D6</f>
        <v>0</v>
      </c>
      <c r="E4" s="197">
        <f>'[2]12'!E6</f>
        <v>0</v>
      </c>
      <c r="F4" s="15">
        <f>SUM(B4:E4)</f>
        <v>114</v>
      </c>
      <c r="G4" s="196">
        <f>'[2]12'!H6</f>
        <v>72</v>
      </c>
      <c r="H4" s="197">
        <f>'[2]12'!I6</f>
        <v>0</v>
      </c>
      <c r="I4" s="197">
        <f>'[2]12'!J6</f>
        <v>0</v>
      </c>
      <c r="J4" s="197">
        <f>'[2]12'!K6</f>
        <v>0</v>
      </c>
      <c r="K4" s="15">
        <f t="shared" ref="K4:K67" si="3">SUM(G4:J4)</f>
        <v>72</v>
      </c>
      <c r="L4" s="18">
        <f>frq!C4</f>
        <v>1</v>
      </c>
      <c r="M4" s="167">
        <f t="shared" ref="M4:M67" si="4">IF($L4=1,G4,IF(AND($L4=0.985,G4&gt;0.985*B4),B4*0.985,IF(AND($L4=0.965,G4&gt;0.965*B4),0.965*B4,G4)))-R4</f>
        <v>71.599999999999994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71.599999999999994</v>
      </c>
      <c r="R4" s="18">
        <v>0.4</v>
      </c>
    </row>
    <row r="5" spans="1:18">
      <c r="A5" s="8" t="s">
        <v>47</v>
      </c>
      <c r="B5" s="196">
        <f>'[2]12'!B7</f>
        <v>84</v>
      </c>
      <c r="C5" s="197">
        <f>'[2]12'!C7</f>
        <v>30</v>
      </c>
      <c r="D5" s="197">
        <f>'[2]12'!D7</f>
        <v>0</v>
      </c>
      <c r="E5" s="197">
        <f>'[2]12'!E7</f>
        <v>0</v>
      </c>
      <c r="F5" s="15">
        <f t="shared" ref="F5:F68" si="6">SUM(B5:E5)</f>
        <v>114</v>
      </c>
      <c r="G5" s="196">
        <f>'[2]12'!H7</f>
        <v>72</v>
      </c>
      <c r="H5" s="197">
        <f>'[2]12'!I7</f>
        <v>0</v>
      </c>
      <c r="I5" s="197">
        <f>'[2]12'!J7</f>
        <v>0</v>
      </c>
      <c r="J5" s="197">
        <f>'[2]12'!K7</f>
        <v>0</v>
      </c>
      <c r="K5" s="15">
        <f t="shared" si="3"/>
        <v>72</v>
      </c>
      <c r="L5" s="18">
        <f>frq!C5</f>
        <v>1</v>
      </c>
      <c r="M5" s="167">
        <f t="shared" si="4"/>
        <v>71.599999999999994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71.599999999999994</v>
      </c>
      <c r="R5" s="18">
        <v>0.4</v>
      </c>
    </row>
    <row r="6" spans="1:18">
      <c r="A6" s="8" t="s">
        <v>48</v>
      </c>
      <c r="B6" s="196">
        <f>'[2]12'!B8</f>
        <v>84</v>
      </c>
      <c r="C6" s="197">
        <f>'[2]12'!C8</f>
        <v>30</v>
      </c>
      <c r="D6" s="197">
        <f>'[2]12'!D8</f>
        <v>0</v>
      </c>
      <c r="E6" s="197">
        <f>'[2]12'!E8</f>
        <v>0</v>
      </c>
      <c r="F6" s="15">
        <f t="shared" si="6"/>
        <v>114</v>
      </c>
      <c r="G6" s="196">
        <f>'[2]12'!H8</f>
        <v>73</v>
      </c>
      <c r="H6" s="197">
        <f>'[2]12'!I8</f>
        <v>0</v>
      </c>
      <c r="I6" s="197">
        <f>'[2]12'!J8</f>
        <v>0</v>
      </c>
      <c r="J6" s="197">
        <f>'[2]12'!K8</f>
        <v>0</v>
      </c>
      <c r="K6" s="15">
        <f t="shared" si="3"/>
        <v>73</v>
      </c>
      <c r="L6" s="18">
        <f>frq!C6</f>
        <v>1</v>
      </c>
      <c r="M6" s="167">
        <f t="shared" si="4"/>
        <v>72.599999999999994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72.599999999999994</v>
      </c>
      <c r="R6" s="18">
        <v>0.4</v>
      </c>
    </row>
    <row r="7" spans="1:18">
      <c r="A7" s="8" t="s">
        <v>49</v>
      </c>
      <c r="B7" s="196">
        <f>'[2]12'!B9</f>
        <v>84</v>
      </c>
      <c r="C7" s="197">
        <f>'[2]12'!C9</f>
        <v>30</v>
      </c>
      <c r="D7" s="197">
        <f>'[2]12'!D9</f>
        <v>0</v>
      </c>
      <c r="E7" s="197">
        <f>'[2]12'!E9</f>
        <v>0</v>
      </c>
      <c r="F7" s="15">
        <f t="shared" si="6"/>
        <v>114</v>
      </c>
      <c r="G7" s="196">
        <f>'[2]12'!H9</f>
        <v>73</v>
      </c>
      <c r="H7" s="197">
        <f>'[2]12'!I9</f>
        <v>0</v>
      </c>
      <c r="I7" s="197">
        <f>'[2]12'!J9</f>
        <v>0</v>
      </c>
      <c r="J7" s="197">
        <f>'[2]12'!K9</f>
        <v>0</v>
      </c>
      <c r="K7" s="15">
        <f t="shared" si="3"/>
        <v>73</v>
      </c>
      <c r="L7" s="18">
        <f>frq!C7</f>
        <v>1</v>
      </c>
      <c r="M7" s="167">
        <f t="shared" si="4"/>
        <v>72.599999999999994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72.599999999999994</v>
      </c>
      <c r="R7" s="18">
        <v>0.4</v>
      </c>
    </row>
    <row r="8" spans="1:18">
      <c r="A8" s="8" t="s">
        <v>50</v>
      </c>
      <c r="B8" s="196">
        <f>'[2]12'!B10</f>
        <v>84</v>
      </c>
      <c r="C8" s="197">
        <f>'[2]12'!C10</f>
        <v>30</v>
      </c>
      <c r="D8" s="197">
        <f>'[2]12'!D10</f>
        <v>0</v>
      </c>
      <c r="E8" s="197">
        <f>'[2]12'!E10</f>
        <v>0</v>
      </c>
      <c r="F8" s="15">
        <f t="shared" si="6"/>
        <v>114</v>
      </c>
      <c r="G8" s="196">
        <f>'[2]12'!H10</f>
        <v>73</v>
      </c>
      <c r="H8" s="197">
        <f>'[2]12'!I10</f>
        <v>0</v>
      </c>
      <c r="I8" s="197">
        <f>'[2]12'!J10</f>
        <v>0</v>
      </c>
      <c r="J8" s="197">
        <f>'[2]12'!K10</f>
        <v>0</v>
      </c>
      <c r="K8" s="15">
        <f t="shared" si="3"/>
        <v>73</v>
      </c>
      <c r="L8" s="18">
        <f>frq!C8</f>
        <v>1</v>
      </c>
      <c r="M8" s="167">
        <f t="shared" si="4"/>
        <v>72.599999999999994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72.599999999999994</v>
      </c>
      <c r="R8" s="18">
        <v>0.4</v>
      </c>
    </row>
    <row r="9" spans="1:18">
      <c r="A9" s="8" t="s">
        <v>51</v>
      </c>
      <c r="B9" s="196">
        <f>'[2]12'!B11</f>
        <v>84</v>
      </c>
      <c r="C9" s="197">
        <f>'[2]12'!C11</f>
        <v>30</v>
      </c>
      <c r="D9" s="197">
        <f>'[2]12'!D11</f>
        <v>0</v>
      </c>
      <c r="E9" s="197">
        <f>'[2]12'!E11</f>
        <v>0</v>
      </c>
      <c r="F9" s="15">
        <f t="shared" si="6"/>
        <v>114</v>
      </c>
      <c r="G9" s="196">
        <f>'[2]12'!H11</f>
        <v>73</v>
      </c>
      <c r="H9" s="197">
        <f>'[2]12'!I11</f>
        <v>0</v>
      </c>
      <c r="I9" s="197">
        <f>'[2]12'!J11</f>
        <v>0</v>
      </c>
      <c r="J9" s="197">
        <f>'[2]12'!K11</f>
        <v>0</v>
      </c>
      <c r="K9" s="15">
        <f t="shared" si="3"/>
        <v>73</v>
      </c>
      <c r="L9" s="18">
        <f>frq!C9</f>
        <v>1</v>
      </c>
      <c r="M9" s="167">
        <f t="shared" si="4"/>
        <v>72.599999999999994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72.599999999999994</v>
      </c>
      <c r="R9" s="18">
        <v>0.4</v>
      </c>
    </row>
    <row r="10" spans="1:18">
      <c r="A10" s="8" t="s">
        <v>52</v>
      </c>
      <c r="B10" s="196">
        <f>'[2]12'!B12</f>
        <v>84</v>
      </c>
      <c r="C10" s="197">
        <f>'[2]12'!C12</f>
        <v>30</v>
      </c>
      <c r="D10" s="197">
        <f>'[2]12'!D12</f>
        <v>0</v>
      </c>
      <c r="E10" s="197">
        <f>'[2]12'!E12</f>
        <v>0</v>
      </c>
      <c r="F10" s="15">
        <f t="shared" si="6"/>
        <v>114</v>
      </c>
      <c r="G10" s="196">
        <f>'[2]12'!H12</f>
        <v>73</v>
      </c>
      <c r="H10" s="197">
        <f>'[2]12'!I12</f>
        <v>0</v>
      </c>
      <c r="I10" s="197">
        <f>'[2]12'!J12</f>
        <v>0</v>
      </c>
      <c r="J10" s="197">
        <f>'[2]12'!K12</f>
        <v>0</v>
      </c>
      <c r="K10" s="15">
        <f t="shared" si="3"/>
        <v>73</v>
      </c>
      <c r="L10" s="18">
        <f>frq!C10</f>
        <v>1</v>
      </c>
      <c r="M10" s="167">
        <f t="shared" si="4"/>
        <v>72.599999999999994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72.599999999999994</v>
      </c>
      <c r="R10" s="18">
        <v>0.4</v>
      </c>
    </row>
    <row r="11" spans="1:18">
      <c r="A11" s="8" t="s">
        <v>53</v>
      </c>
      <c r="B11" s="196">
        <f>'[2]12'!B13</f>
        <v>84</v>
      </c>
      <c r="C11" s="197">
        <f>'[2]12'!C13</f>
        <v>30</v>
      </c>
      <c r="D11" s="197">
        <f>'[2]12'!D13</f>
        <v>0</v>
      </c>
      <c r="E11" s="197">
        <f>'[2]12'!E13</f>
        <v>0</v>
      </c>
      <c r="F11" s="15">
        <f t="shared" si="6"/>
        <v>114</v>
      </c>
      <c r="G11" s="196">
        <f>'[2]12'!H13</f>
        <v>73</v>
      </c>
      <c r="H11" s="197">
        <f>'[2]12'!I13</f>
        <v>0</v>
      </c>
      <c r="I11" s="197">
        <f>'[2]12'!J13</f>
        <v>0</v>
      </c>
      <c r="J11" s="197">
        <f>'[2]12'!K13</f>
        <v>0</v>
      </c>
      <c r="K11" s="15">
        <f t="shared" si="3"/>
        <v>73</v>
      </c>
      <c r="L11" s="18">
        <f>frq!C11</f>
        <v>1</v>
      </c>
      <c r="M11" s="167">
        <f t="shared" si="4"/>
        <v>72.599999999999994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72.599999999999994</v>
      </c>
      <c r="R11" s="18">
        <v>0.4</v>
      </c>
    </row>
    <row r="12" spans="1:18">
      <c r="A12" s="8" t="s">
        <v>54</v>
      </c>
      <c r="B12" s="196">
        <f>'[2]12'!B14</f>
        <v>84</v>
      </c>
      <c r="C12" s="197">
        <f>'[2]12'!C14</f>
        <v>30</v>
      </c>
      <c r="D12" s="197">
        <f>'[2]12'!D14</f>
        <v>0</v>
      </c>
      <c r="E12" s="197">
        <f>'[2]12'!E14</f>
        <v>0</v>
      </c>
      <c r="F12" s="15">
        <f t="shared" si="6"/>
        <v>114</v>
      </c>
      <c r="G12" s="196">
        <f>'[2]12'!H14</f>
        <v>73</v>
      </c>
      <c r="H12" s="197">
        <f>'[2]12'!I14</f>
        <v>0</v>
      </c>
      <c r="I12" s="197">
        <f>'[2]12'!J14</f>
        <v>0</v>
      </c>
      <c r="J12" s="197">
        <f>'[2]12'!K14</f>
        <v>0</v>
      </c>
      <c r="K12" s="15">
        <f t="shared" si="3"/>
        <v>73</v>
      </c>
      <c r="L12" s="18">
        <f>frq!C12</f>
        <v>1</v>
      </c>
      <c r="M12" s="167">
        <f t="shared" si="4"/>
        <v>72.599999999999994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72.599999999999994</v>
      </c>
      <c r="R12" s="18">
        <v>0.4</v>
      </c>
    </row>
    <row r="13" spans="1:18">
      <c r="A13" s="8" t="s">
        <v>55</v>
      </c>
      <c r="B13" s="196">
        <f>'[2]12'!B15</f>
        <v>84</v>
      </c>
      <c r="C13" s="197">
        <f>'[2]12'!C15</f>
        <v>30</v>
      </c>
      <c r="D13" s="197">
        <f>'[2]12'!D15</f>
        <v>0</v>
      </c>
      <c r="E13" s="197">
        <f>'[2]12'!E15</f>
        <v>0</v>
      </c>
      <c r="F13" s="15">
        <f t="shared" si="6"/>
        <v>114</v>
      </c>
      <c r="G13" s="196">
        <f>'[2]12'!H15</f>
        <v>73</v>
      </c>
      <c r="H13" s="197">
        <f>'[2]12'!I15</f>
        <v>0</v>
      </c>
      <c r="I13" s="197">
        <f>'[2]12'!J15</f>
        <v>0</v>
      </c>
      <c r="J13" s="197">
        <f>'[2]12'!K15</f>
        <v>0</v>
      </c>
      <c r="K13" s="15">
        <f t="shared" si="3"/>
        <v>73</v>
      </c>
      <c r="L13" s="18">
        <f>frq!C13</f>
        <v>1</v>
      </c>
      <c r="M13" s="167">
        <f t="shared" si="4"/>
        <v>72.599999999999994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72.599999999999994</v>
      </c>
      <c r="R13" s="18">
        <v>0.4</v>
      </c>
    </row>
    <row r="14" spans="1:18">
      <c r="A14" s="8" t="s">
        <v>56</v>
      </c>
      <c r="B14" s="196">
        <f>'[2]12'!B16</f>
        <v>84</v>
      </c>
      <c r="C14" s="197">
        <f>'[2]12'!C16</f>
        <v>30</v>
      </c>
      <c r="D14" s="197">
        <f>'[2]12'!D16</f>
        <v>0</v>
      </c>
      <c r="E14" s="197">
        <f>'[2]12'!E16</f>
        <v>0</v>
      </c>
      <c r="F14" s="15">
        <f t="shared" si="6"/>
        <v>114</v>
      </c>
      <c r="G14" s="196">
        <f>'[2]12'!H16</f>
        <v>73</v>
      </c>
      <c r="H14" s="197">
        <f>'[2]12'!I16</f>
        <v>0</v>
      </c>
      <c r="I14" s="197">
        <f>'[2]12'!J16</f>
        <v>0</v>
      </c>
      <c r="J14" s="197">
        <f>'[2]12'!K16</f>
        <v>0</v>
      </c>
      <c r="K14" s="15">
        <f t="shared" si="3"/>
        <v>73</v>
      </c>
      <c r="L14" s="18">
        <f>frq!C14</f>
        <v>1</v>
      </c>
      <c r="M14" s="167">
        <f t="shared" si="4"/>
        <v>72.599999999999994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72.599999999999994</v>
      </c>
      <c r="R14" s="18">
        <v>0.4</v>
      </c>
    </row>
    <row r="15" spans="1:18">
      <c r="A15" s="8" t="s">
        <v>57</v>
      </c>
      <c r="B15" s="196">
        <f>'[2]12'!B17</f>
        <v>84</v>
      </c>
      <c r="C15" s="197">
        <f>'[2]12'!C17</f>
        <v>30</v>
      </c>
      <c r="D15" s="197">
        <f>'[2]12'!D17</f>
        <v>0</v>
      </c>
      <c r="E15" s="197">
        <f>'[2]12'!E17</f>
        <v>0</v>
      </c>
      <c r="F15" s="15">
        <f t="shared" si="6"/>
        <v>114</v>
      </c>
      <c r="G15" s="196">
        <f>'[2]12'!H17</f>
        <v>73</v>
      </c>
      <c r="H15" s="197">
        <f>'[2]12'!I17</f>
        <v>0</v>
      </c>
      <c r="I15" s="197">
        <f>'[2]12'!J17</f>
        <v>0</v>
      </c>
      <c r="J15" s="197">
        <f>'[2]12'!K17</f>
        <v>0</v>
      </c>
      <c r="K15" s="15">
        <f t="shared" si="3"/>
        <v>73</v>
      </c>
      <c r="L15" s="18">
        <f>frq!C15</f>
        <v>1</v>
      </c>
      <c r="M15" s="167">
        <f t="shared" si="4"/>
        <v>72.599999999999994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72.599999999999994</v>
      </c>
      <c r="R15" s="18">
        <v>0.4</v>
      </c>
    </row>
    <row r="16" spans="1:18">
      <c r="A16" s="8" t="s">
        <v>58</v>
      </c>
      <c r="B16" s="196">
        <f>'[2]12'!B18</f>
        <v>84</v>
      </c>
      <c r="C16" s="197">
        <f>'[2]12'!C18</f>
        <v>30</v>
      </c>
      <c r="D16" s="197">
        <f>'[2]12'!D18</f>
        <v>0</v>
      </c>
      <c r="E16" s="197">
        <f>'[2]12'!E18</f>
        <v>0</v>
      </c>
      <c r="F16" s="15">
        <f t="shared" si="6"/>
        <v>114</v>
      </c>
      <c r="G16" s="196">
        <f>'[2]12'!H18</f>
        <v>73</v>
      </c>
      <c r="H16" s="197">
        <f>'[2]12'!I18</f>
        <v>0</v>
      </c>
      <c r="I16" s="197">
        <f>'[2]12'!J18</f>
        <v>0</v>
      </c>
      <c r="J16" s="197">
        <f>'[2]12'!K18</f>
        <v>0</v>
      </c>
      <c r="K16" s="15">
        <f t="shared" si="3"/>
        <v>73</v>
      </c>
      <c r="L16" s="18">
        <f>frq!C16</f>
        <v>1</v>
      </c>
      <c r="M16" s="167">
        <f t="shared" si="4"/>
        <v>72.599999999999994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72.599999999999994</v>
      </c>
      <c r="R16" s="18">
        <v>0.4</v>
      </c>
    </row>
    <row r="17" spans="1:18">
      <c r="A17" s="8" t="s">
        <v>59</v>
      </c>
      <c r="B17" s="196">
        <f>'[2]12'!B19</f>
        <v>84</v>
      </c>
      <c r="C17" s="197">
        <f>'[2]12'!C19</f>
        <v>30</v>
      </c>
      <c r="D17" s="197">
        <f>'[2]12'!D19</f>
        <v>0</v>
      </c>
      <c r="E17" s="197">
        <f>'[2]12'!E19</f>
        <v>0</v>
      </c>
      <c r="F17" s="15">
        <f t="shared" si="6"/>
        <v>114</v>
      </c>
      <c r="G17" s="196">
        <f>'[2]12'!H19</f>
        <v>73</v>
      </c>
      <c r="H17" s="197">
        <f>'[2]12'!I19</f>
        <v>0</v>
      </c>
      <c r="I17" s="197">
        <f>'[2]12'!J19</f>
        <v>0</v>
      </c>
      <c r="J17" s="197">
        <f>'[2]12'!K19</f>
        <v>0</v>
      </c>
      <c r="K17" s="15">
        <f t="shared" si="3"/>
        <v>73</v>
      </c>
      <c r="L17" s="18">
        <f>frq!C17</f>
        <v>1</v>
      </c>
      <c r="M17" s="167">
        <f t="shared" si="4"/>
        <v>72.599999999999994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72.599999999999994</v>
      </c>
      <c r="R17" s="18">
        <v>0.4</v>
      </c>
    </row>
    <row r="18" spans="1:18">
      <c r="A18" s="8" t="s">
        <v>60</v>
      </c>
      <c r="B18" s="196">
        <f>'[2]12'!B20</f>
        <v>84</v>
      </c>
      <c r="C18" s="197">
        <f>'[2]12'!C20</f>
        <v>30</v>
      </c>
      <c r="D18" s="197">
        <f>'[2]12'!D20</f>
        <v>0</v>
      </c>
      <c r="E18" s="197">
        <f>'[2]12'!E20</f>
        <v>0</v>
      </c>
      <c r="F18" s="15">
        <f t="shared" si="6"/>
        <v>114</v>
      </c>
      <c r="G18" s="196">
        <f>'[2]12'!H20</f>
        <v>73</v>
      </c>
      <c r="H18" s="197">
        <f>'[2]12'!I20</f>
        <v>0</v>
      </c>
      <c r="I18" s="197">
        <f>'[2]12'!J20</f>
        <v>0</v>
      </c>
      <c r="J18" s="197">
        <f>'[2]12'!K20</f>
        <v>0</v>
      </c>
      <c r="K18" s="15">
        <f t="shared" si="3"/>
        <v>73</v>
      </c>
      <c r="L18" s="18">
        <f>frq!C18</f>
        <v>1</v>
      </c>
      <c r="M18" s="167">
        <f t="shared" si="4"/>
        <v>72.599999999999994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72.599999999999994</v>
      </c>
      <c r="R18" s="18">
        <v>0.4</v>
      </c>
    </row>
    <row r="19" spans="1:18">
      <c r="A19" s="8" t="s">
        <v>61</v>
      </c>
      <c r="B19" s="196">
        <f>'[2]12'!B21</f>
        <v>84</v>
      </c>
      <c r="C19" s="197">
        <f>'[2]12'!C21</f>
        <v>30</v>
      </c>
      <c r="D19" s="197">
        <f>'[2]12'!D21</f>
        <v>0</v>
      </c>
      <c r="E19" s="197">
        <f>'[2]12'!E21</f>
        <v>0</v>
      </c>
      <c r="F19" s="15">
        <f t="shared" si="6"/>
        <v>114</v>
      </c>
      <c r="G19" s="196">
        <f>'[2]12'!H21</f>
        <v>73</v>
      </c>
      <c r="H19" s="197">
        <f>'[2]12'!I21</f>
        <v>0</v>
      </c>
      <c r="I19" s="197">
        <f>'[2]12'!J21</f>
        <v>0</v>
      </c>
      <c r="J19" s="197">
        <f>'[2]12'!K21</f>
        <v>0</v>
      </c>
      <c r="K19" s="15">
        <f t="shared" si="3"/>
        <v>73</v>
      </c>
      <c r="L19" s="18">
        <f>frq!C19</f>
        <v>1</v>
      </c>
      <c r="M19" s="167">
        <f t="shared" si="4"/>
        <v>72.599999999999994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72.599999999999994</v>
      </c>
      <c r="R19" s="18">
        <v>0.4</v>
      </c>
    </row>
    <row r="20" spans="1:18">
      <c r="A20" s="8" t="s">
        <v>62</v>
      </c>
      <c r="B20" s="196">
        <f>'[2]12'!B22</f>
        <v>84</v>
      </c>
      <c r="C20" s="197">
        <f>'[2]12'!C22</f>
        <v>30</v>
      </c>
      <c r="D20" s="197">
        <f>'[2]12'!D22</f>
        <v>0</v>
      </c>
      <c r="E20" s="197">
        <f>'[2]12'!E22</f>
        <v>0</v>
      </c>
      <c r="F20" s="15">
        <f t="shared" si="6"/>
        <v>114</v>
      </c>
      <c r="G20" s="196">
        <f>'[2]12'!H22</f>
        <v>73</v>
      </c>
      <c r="H20" s="197">
        <f>'[2]12'!I22</f>
        <v>0</v>
      </c>
      <c r="I20" s="197">
        <f>'[2]12'!J22</f>
        <v>0</v>
      </c>
      <c r="J20" s="197">
        <f>'[2]12'!K22</f>
        <v>0</v>
      </c>
      <c r="K20" s="15">
        <f t="shared" si="3"/>
        <v>73</v>
      </c>
      <c r="L20" s="18">
        <f>frq!C20</f>
        <v>1</v>
      </c>
      <c r="M20" s="167">
        <f t="shared" si="4"/>
        <v>72.599999999999994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72.599999999999994</v>
      </c>
      <c r="R20" s="18">
        <v>0.4</v>
      </c>
    </row>
    <row r="21" spans="1:18">
      <c r="A21" s="8" t="s">
        <v>63</v>
      </c>
      <c r="B21" s="196">
        <f>'[2]12'!B23</f>
        <v>84</v>
      </c>
      <c r="C21" s="197">
        <f>'[2]12'!C23</f>
        <v>30</v>
      </c>
      <c r="D21" s="197">
        <f>'[2]12'!D23</f>
        <v>0</v>
      </c>
      <c r="E21" s="197">
        <f>'[2]12'!E23</f>
        <v>0</v>
      </c>
      <c r="F21" s="15">
        <f t="shared" si="6"/>
        <v>114</v>
      </c>
      <c r="G21" s="196">
        <f>'[2]12'!H23</f>
        <v>73</v>
      </c>
      <c r="H21" s="197">
        <f>'[2]12'!I23</f>
        <v>0</v>
      </c>
      <c r="I21" s="197">
        <f>'[2]12'!J23</f>
        <v>0</v>
      </c>
      <c r="J21" s="197">
        <f>'[2]12'!K23</f>
        <v>0</v>
      </c>
      <c r="K21" s="15">
        <f t="shared" si="3"/>
        <v>73</v>
      </c>
      <c r="L21" s="18">
        <f>frq!C21</f>
        <v>1</v>
      </c>
      <c r="M21" s="167">
        <f t="shared" si="4"/>
        <v>72.599999999999994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72.599999999999994</v>
      </c>
      <c r="R21" s="18">
        <v>0.4</v>
      </c>
    </row>
    <row r="22" spans="1:18">
      <c r="A22" s="8" t="s">
        <v>64</v>
      </c>
      <c r="B22" s="196">
        <f>'[2]12'!B24</f>
        <v>84</v>
      </c>
      <c r="C22" s="197">
        <f>'[2]12'!C24</f>
        <v>30</v>
      </c>
      <c r="D22" s="197">
        <f>'[2]12'!D24</f>
        <v>0</v>
      </c>
      <c r="E22" s="197">
        <f>'[2]12'!E24</f>
        <v>0</v>
      </c>
      <c r="F22" s="15">
        <f t="shared" si="6"/>
        <v>114</v>
      </c>
      <c r="G22" s="196">
        <f>'[2]12'!H24</f>
        <v>73</v>
      </c>
      <c r="H22" s="197">
        <f>'[2]12'!I24</f>
        <v>0</v>
      </c>
      <c r="I22" s="197">
        <f>'[2]12'!J24</f>
        <v>0</v>
      </c>
      <c r="J22" s="197">
        <f>'[2]12'!K24</f>
        <v>0</v>
      </c>
      <c r="K22" s="15">
        <f t="shared" si="3"/>
        <v>73</v>
      </c>
      <c r="L22" s="18">
        <f>frq!C22</f>
        <v>1</v>
      </c>
      <c r="M22" s="167">
        <f t="shared" si="4"/>
        <v>72.599999999999994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72.599999999999994</v>
      </c>
      <c r="R22" s="18">
        <v>0.4</v>
      </c>
    </row>
    <row r="23" spans="1:18">
      <c r="A23" s="8" t="s">
        <v>65</v>
      </c>
      <c r="B23" s="196">
        <f>'[2]12'!B25</f>
        <v>84</v>
      </c>
      <c r="C23" s="197">
        <f>'[2]12'!C25</f>
        <v>30</v>
      </c>
      <c r="D23" s="197">
        <f>'[2]12'!D25</f>
        <v>0</v>
      </c>
      <c r="E23" s="197">
        <f>'[2]12'!E25</f>
        <v>0</v>
      </c>
      <c r="F23" s="15">
        <f t="shared" si="6"/>
        <v>114</v>
      </c>
      <c r="G23" s="196">
        <f>'[2]12'!H25</f>
        <v>73</v>
      </c>
      <c r="H23" s="197">
        <f>'[2]12'!I25</f>
        <v>0</v>
      </c>
      <c r="I23" s="197">
        <f>'[2]12'!J25</f>
        <v>0</v>
      </c>
      <c r="J23" s="197">
        <f>'[2]12'!K25</f>
        <v>0</v>
      </c>
      <c r="K23" s="15">
        <f t="shared" si="3"/>
        <v>73</v>
      </c>
      <c r="L23" s="18">
        <f>frq!C23</f>
        <v>1</v>
      </c>
      <c r="M23" s="167">
        <f t="shared" si="4"/>
        <v>72.599999999999994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72.599999999999994</v>
      </c>
      <c r="R23" s="18">
        <v>0.4</v>
      </c>
    </row>
    <row r="24" spans="1:18">
      <c r="A24" s="8" t="s">
        <v>66</v>
      </c>
      <c r="B24" s="196">
        <f>'[2]12'!B26</f>
        <v>84</v>
      </c>
      <c r="C24" s="197">
        <f>'[2]12'!C26</f>
        <v>30</v>
      </c>
      <c r="D24" s="197">
        <f>'[2]12'!D26</f>
        <v>0</v>
      </c>
      <c r="E24" s="197">
        <f>'[2]12'!E26</f>
        <v>0</v>
      </c>
      <c r="F24" s="15">
        <f t="shared" si="6"/>
        <v>114</v>
      </c>
      <c r="G24" s="196">
        <f>'[2]12'!H26</f>
        <v>73</v>
      </c>
      <c r="H24" s="197">
        <f>'[2]12'!I26</f>
        <v>0</v>
      </c>
      <c r="I24" s="197">
        <f>'[2]12'!J26</f>
        <v>0</v>
      </c>
      <c r="J24" s="197">
        <f>'[2]12'!K26</f>
        <v>0</v>
      </c>
      <c r="K24" s="15">
        <f t="shared" si="3"/>
        <v>73</v>
      </c>
      <c r="L24" s="18">
        <f>frq!C24</f>
        <v>1</v>
      </c>
      <c r="M24" s="167">
        <f t="shared" si="4"/>
        <v>72.599999999999994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72.599999999999994</v>
      </c>
      <c r="R24" s="18">
        <v>0.4</v>
      </c>
    </row>
    <row r="25" spans="1:18">
      <c r="A25" s="8" t="s">
        <v>67</v>
      </c>
      <c r="B25" s="196">
        <f>'[2]12'!B27</f>
        <v>84</v>
      </c>
      <c r="C25" s="197">
        <f>'[2]12'!C27</f>
        <v>30</v>
      </c>
      <c r="D25" s="197">
        <f>'[2]12'!D27</f>
        <v>0</v>
      </c>
      <c r="E25" s="197">
        <f>'[2]12'!E27</f>
        <v>0</v>
      </c>
      <c r="F25" s="15">
        <f t="shared" si="6"/>
        <v>114</v>
      </c>
      <c r="G25" s="196">
        <f>'[2]12'!H27</f>
        <v>73</v>
      </c>
      <c r="H25" s="197">
        <f>'[2]12'!I27</f>
        <v>0</v>
      </c>
      <c r="I25" s="197">
        <f>'[2]12'!J27</f>
        <v>0</v>
      </c>
      <c r="J25" s="197">
        <f>'[2]12'!K27</f>
        <v>0</v>
      </c>
      <c r="K25" s="15">
        <f t="shared" si="3"/>
        <v>73</v>
      </c>
      <c r="L25" s="18">
        <f>frq!C25</f>
        <v>1</v>
      </c>
      <c r="M25" s="167">
        <f t="shared" si="4"/>
        <v>72.599999999999994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72.599999999999994</v>
      </c>
      <c r="R25" s="18">
        <v>0.4</v>
      </c>
    </row>
    <row r="26" spans="1:18">
      <c r="A26" s="8" t="s">
        <v>68</v>
      </c>
      <c r="B26" s="196">
        <f>'[2]12'!B28</f>
        <v>84</v>
      </c>
      <c r="C26" s="197">
        <f>'[2]12'!C28</f>
        <v>30</v>
      </c>
      <c r="D26" s="197">
        <f>'[2]12'!D28</f>
        <v>0</v>
      </c>
      <c r="E26" s="197">
        <f>'[2]12'!E28</f>
        <v>0</v>
      </c>
      <c r="F26" s="15">
        <f t="shared" si="6"/>
        <v>114</v>
      </c>
      <c r="G26" s="196">
        <f>'[2]12'!H28</f>
        <v>73</v>
      </c>
      <c r="H26" s="197">
        <f>'[2]12'!I28</f>
        <v>0</v>
      </c>
      <c r="I26" s="197">
        <f>'[2]12'!J28</f>
        <v>0</v>
      </c>
      <c r="J26" s="197">
        <f>'[2]12'!K28</f>
        <v>0</v>
      </c>
      <c r="K26" s="15">
        <f t="shared" si="3"/>
        <v>73</v>
      </c>
      <c r="L26" s="18">
        <f>frq!C26</f>
        <v>1</v>
      </c>
      <c r="M26" s="167">
        <f t="shared" si="4"/>
        <v>72.599999999999994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72.599999999999994</v>
      </c>
      <c r="R26" s="18">
        <v>0.4</v>
      </c>
    </row>
    <row r="27" spans="1:18">
      <c r="A27" s="8" t="s">
        <v>69</v>
      </c>
      <c r="B27" s="196">
        <f>'[2]12'!B29</f>
        <v>84</v>
      </c>
      <c r="C27" s="197">
        <f>'[2]12'!C29</f>
        <v>30</v>
      </c>
      <c r="D27" s="197">
        <f>'[2]12'!D29</f>
        <v>0</v>
      </c>
      <c r="E27" s="197">
        <f>'[2]12'!E29</f>
        <v>0</v>
      </c>
      <c r="F27" s="15">
        <f t="shared" si="6"/>
        <v>114</v>
      </c>
      <c r="G27" s="196">
        <f>'[2]12'!H29</f>
        <v>73</v>
      </c>
      <c r="H27" s="197">
        <f>'[2]12'!I29</f>
        <v>0</v>
      </c>
      <c r="I27" s="197">
        <f>'[2]12'!J29</f>
        <v>0</v>
      </c>
      <c r="J27" s="197">
        <f>'[2]12'!K29</f>
        <v>0</v>
      </c>
      <c r="K27" s="15">
        <f t="shared" si="3"/>
        <v>73</v>
      </c>
      <c r="L27" s="18">
        <f>frq!C27</f>
        <v>1</v>
      </c>
      <c r="M27" s="167">
        <f t="shared" si="4"/>
        <v>72.599999999999994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72.599999999999994</v>
      </c>
      <c r="R27" s="18">
        <v>0.4</v>
      </c>
    </row>
    <row r="28" spans="1:18">
      <c r="A28" s="8" t="s">
        <v>70</v>
      </c>
      <c r="B28" s="196">
        <f>'[2]12'!B30</f>
        <v>84</v>
      </c>
      <c r="C28" s="197">
        <f>'[2]12'!C30</f>
        <v>30</v>
      </c>
      <c r="D28" s="197">
        <f>'[2]12'!D30</f>
        <v>0</v>
      </c>
      <c r="E28" s="197">
        <f>'[2]12'!E30</f>
        <v>0</v>
      </c>
      <c r="F28" s="15">
        <f t="shared" si="6"/>
        <v>114</v>
      </c>
      <c r="G28" s="196">
        <f>'[2]12'!H30</f>
        <v>72.08</v>
      </c>
      <c r="H28" s="197">
        <f>'[2]12'!I30</f>
        <v>0</v>
      </c>
      <c r="I28" s="197">
        <f>'[2]12'!J30</f>
        <v>0</v>
      </c>
      <c r="J28" s="197">
        <f>'[2]12'!K30</f>
        <v>0</v>
      </c>
      <c r="K28" s="15">
        <f t="shared" si="3"/>
        <v>72.08</v>
      </c>
      <c r="L28" s="18">
        <f>frq!C28</f>
        <v>1</v>
      </c>
      <c r="M28" s="167">
        <f t="shared" si="4"/>
        <v>71.679999999999993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71.679999999999993</v>
      </c>
      <c r="R28" s="18">
        <v>0.4</v>
      </c>
    </row>
    <row r="29" spans="1:18">
      <c r="A29" s="8" t="s">
        <v>71</v>
      </c>
      <c r="B29" s="196">
        <f>'[2]12'!B31</f>
        <v>84</v>
      </c>
      <c r="C29" s="197">
        <f>'[2]12'!C31</f>
        <v>30</v>
      </c>
      <c r="D29" s="197">
        <f>'[2]12'!D31</f>
        <v>0</v>
      </c>
      <c r="E29" s="197">
        <f>'[2]12'!E31</f>
        <v>0</v>
      </c>
      <c r="F29" s="15">
        <f t="shared" si="6"/>
        <v>114</v>
      </c>
      <c r="G29" s="196">
        <f>'[2]12'!H31</f>
        <v>73</v>
      </c>
      <c r="H29" s="197">
        <f>'[2]12'!I31</f>
        <v>0</v>
      </c>
      <c r="I29" s="197">
        <f>'[2]12'!J31</f>
        <v>0</v>
      </c>
      <c r="J29" s="197">
        <f>'[2]12'!K31</f>
        <v>0</v>
      </c>
      <c r="K29" s="15">
        <f t="shared" si="3"/>
        <v>73</v>
      </c>
      <c r="L29" s="18">
        <f>frq!C29</f>
        <v>1</v>
      </c>
      <c r="M29" s="167">
        <f t="shared" si="4"/>
        <v>72.599999999999994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72.599999999999994</v>
      </c>
      <c r="R29" s="18">
        <v>0.4</v>
      </c>
    </row>
    <row r="30" spans="1:18">
      <c r="A30" s="8" t="s">
        <v>72</v>
      </c>
      <c r="B30" s="196">
        <f>'[2]12'!B32</f>
        <v>84</v>
      </c>
      <c r="C30" s="197">
        <f>'[2]12'!C32</f>
        <v>30</v>
      </c>
      <c r="D30" s="197">
        <f>'[2]12'!D32</f>
        <v>0</v>
      </c>
      <c r="E30" s="197">
        <f>'[2]12'!E32</f>
        <v>0</v>
      </c>
      <c r="F30" s="15">
        <f t="shared" si="6"/>
        <v>114</v>
      </c>
      <c r="G30" s="196">
        <f>'[2]12'!H32</f>
        <v>72</v>
      </c>
      <c r="H30" s="197">
        <f>'[2]12'!I32</f>
        <v>0</v>
      </c>
      <c r="I30" s="197">
        <f>'[2]12'!J32</f>
        <v>0</v>
      </c>
      <c r="J30" s="197">
        <f>'[2]12'!K32</f>
        <v>0</v>
      </c>
      <c r="K30" s="15">
        <f t="shared" si="3"/>
        <v>72</v>
      </c>
      <c r="L30" s="18">
        <f>frq!C30</f>
        <v>1</v>
      </c>
      <c r="M30" s="167">
        <f t="shared" si="4"/>
        <v>71.599999999999994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71.599999999999994</v>
      </c>
      <c r="R30" s="18">
        <v>0.4</v>
      </c>
    </row>
    <row r="31" spans="1:18">
      <c r="A31" s="8" t="s">
        <v>73</v>
      </c>
      <c r="B31" s="196">
        <f>'[2]12'!B33</f>
        <v>84</v>
      </c>
      <c r="C31" s="197">
        <f>'[2]12'!C33</f>
        <v>0</v>
      </c>
      <c r="D31" s="197">
        <f>'[2]12'!D33</f>
        <v>0</v>
      </c>
      <c r="E31" s="197">
        <f>'[2]12'!E33</f>
        <v>0</v>
      </c>
      <c r="F31" s="15">
        <f t="shared" si="6"/>
        <v>84</v>
      </c>
      <c r="G31" s="196">
        <f>'[2]12'!H33</f>
        <v>72</v>
      </c>
      <c r="H31" s="197">
        <f>'[2]12'!I33</f>
        <v>0</v>
      </c>
      <c r="I31" s="197">
        <f>'[2]12'!J33</f>
        <v>0</v>
      </c>
      <c r="J31" s="197">
        <f>'[2]12'!K33</f>
        <v>0</v>
      </c>
      <c r="K31" s="15">
        <f t="shared" si="3"/>
        <v>72</v>
      </c>
      <c r="L31" s="18">
        <f>frq!C31</f>
        <v>1</v>
      </c>
      <c r="M31" s="167">
        <f t="shared" si="4"/>
        <v>71.599999999999994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71.599999999999994</v>
      </c>
      <c r="R31" s="18">
        <v>0.4</v>
      </c>
    </row>
    <row r="32" spans="1:18">
      <c r="A32" s="8" t="s">
        <v>74</v>
      </c>
      <c r="B32" s="196">
        <f>'[2]12'!B34</f>
        <v>84</v>
      </c>
      <c r="C32" s="197">
        <f>'[2]12'!C34</f>
        <v>0</v>
      </c>
      <c r="D32" s="197">
        <f>'[2]12'!D34</f>
        <v>0</v>
      </c>
      <c r="E32" s="197">
        <f>'[2]12'!E34</f>
        <v>0</v>
      </c>
      <c r="F32" s="15">
        <f t="shared" si="6"/>
        <v>84</v>
      </c>
      <c r="G32" s="196">
        <f>'[2]12'!H34</f>
        <v>72</v>
      </c>
      <c r="H32" s="197">
        <f>'[2]12'!I34</f>
        <v>0</v>
      </c>
      <c r="I32" s="197">
        <f>'[2]12'!J34</f>
        <v>0</v>
      </c>
      <c r="J32" s="197">
        <f>'[2]12'!K34</f>
        <v>0</v>
      </c>
      <c r="K32" s="15">
        <f t="shared" si="3"/>
        <v>72</v>
      </c>
      <c r="L32" s="18">
        <f>frq!C32</f>
        <v>1</v>
      </c>
      <c r="M32" s="167">
        <f t="shared" si="4"/>
        <v>71.599999999999994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71.599999999999994</v>
      </c>
      <c r="R32" s="18">
        <v>0.4</v>
      </c>
    </row>
    <row r="33" spans="1:18">
      <c r="A33" s="8" t="s">
        <v>75</v>
      </c>
      <c r="B33" s="196">
        <f>'[2]12'!B35</f>
        <v>84</v>
      </c>
      <c r="C33" s="197">
        <f>'[2]12'!C35</f>
        <v>0</v>
      </c>
      <c r="D33" s="197">
        <f>'[2]12'!D35</f>
        <v>0</v>
      </c>
      <c r="E33" s="197">
        <f>'[2]12'!E35</f>
        <v>0</v>
      </c>
      <c r="F33" s="15">
        <f t="shared" si="6"/>
        <v>84</v>
      </c>
      <c r="G33" s="196">
        <f>'[2]12'!H35</f>
        <v>72</v>
      </c>
      <c r="H33" s="197">
        <f>'[2]12'!I35</f>
        <v>0</v>
      </c>
      <c r="I33" s="197">
        <f>'[2]12'!J35</f>
        <v>0</v>
      </c>
      <c r="J33" s="197">
        <f>'[2]12'!K35</f>
        <v>0</v>
      </c>
      <c r="K33" s="15">
        <f t="shared" si="3"/>
        <v>72</v>
      </c>
      <c r="L33" s="18">
        <f>frq!C33</f>
        <v>1</v>
      </c>
      <c r="M33" s="167">
        <f t="shared" si="4"/>
        <v>71.599999999999994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71.599999999999994</v>
      </c>
      <c r="R33" s="18">
        <v>0.4</v>
      </c>
    </row>
    <row r="34" spans="1:18">
      <c r="A34" s="8" t="s">
        <v>76</v>
      </c>
      <c r="B34" s="196">
        <f>'[2]12'!B36</f>
        <v>84</v>
      </c>
      <c r="C34" s="197">
        <f>'[2]12'!C36</f>
        <v>0</v>
      </c>
      <c r="D34" s="197">
        <f>'[2]12'!D36</f>
        <v>0</v>
      </c>
      <c r="E34" s="197">
        <f>'[2]12'!E36</f>
        <v>0</v>
      </c>
      <c r="F34" s="15">
        <f t="shared" si="6"/>
        <v>84</v>
      </c>
      <c r="G34" s="196">
        <f>'[2]12'!H36</f>
        <v>72</v>
      </c>
      <c r="H34" s="197">
        <f>'[2]12'!I36</f>
        <v>0</v>
      </c>
      <c r="I34" s="197">
        <f>'[2]12'!J36</f>
        <v>0</v>
      </c>
      <c r="J34" s="197">
        <f>'[2]12'!K36</f>
        <v>0</v>
      </c>
      <c r="K34" s="15">
        <f t="shared" si="3"/>
        <v>72</v>
      </c>
      <c r="L34" s="18">
        <f>frq!C34</f>
        <v>1</v>
      </c>
      <c r="M34" s="167">
        <f t="shared" si="4"/>
        <v>71.599999999999994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71.599999999999994</v>
      </c>
      <c r="R34" s="18">
        <v>0.4</v>
      </c>
    </row>
    <row r="35" spans="1:18">
      <c r="A35" s="8" t="s">
        <v>77</v>
      </c>
      <c r="B35" s="196">
        <f>'[2]12'!B37</f>
        <v>84</v>
      </c>
      <c r="C35" s="197">
        <f>'[2]12'!C37</f>
        <v>0</v>
      </c>
      <c r="D35" s="197">
        <f>'[2]12'!D37</f>
        <v>0</v>
      </c>
      <c r="E35" s="197">
        <f>'[2]12'!E37</f>
        <v>0</v>
      </c>
      <c r="F35" s="15">
        <f t="shared" si="6"/>
        <v>84</v>
      </c>
      <c r="G35" s="196">
        <f>'[2]12'!H37</f>
        <v>72</v>
      </c>
      <c r="H35" s="197">
        <f>'[2]12'!I37</f>
        <v>0</v>
      </c>
      <c r="I35" s="197">
        <f>'[2]12'!J37</f>
        <v>0</v>
      </c>
      <c r="J35" s="197">
        <f>'[2]12'!K37</f>
        <v>0</v>
      </c>
      <c r="K35" s="15">
        <f t="shared" si="3"/>
        <v>72</v>
      </c>
      <c r="L35" s="18">
        <f>frq!C35</f>
        <v>1</v>
      </c>
      <c r="M35" s="167">
        <f t="shared" si="4"/>
        <v>71.599999999999994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71.599999999999994</v>
      </c>
      <c r="R35" s="18">
        <v>0.4</v>
      </c>
    </row>
    <row r="36" spans="1:18">
      <c r="A36" s="8" t="s">
        <v>78</v>
      </c>
      <c r="B36" s="196">
        <f>'[2]12'!B38</f>
        <v>84</v>
      </c>
      <c r="C36" s="197">
        <f>'[2]12'!C38</f>
        <v>0</v>
      </c>
      <c r="D36" s="197">
        <f>'[2]12'!D38</f>
        <v>0</v>
      </c>
      <c r="E36" s="197">
        <f>'[2]12'!E38</f>
        <v>0</v>
      </c>
      <c r="F36" s="15">
        <f t="shared" si="6"/>
        <v>84</v>
      </c>
      <c r="G36" s="196">
        <f>'[2]12'!H38</f>
        <v>72</v>
      </c>
      <c r="H36" s="197">
        <f>'[2]12'!I38</f>
        <v>0</v>
      </c>
      <c r="I36" s="197">
        <f>'[2]12'!J38</f>
        <v>0</v>
      </c>
      <c r="J36" s="197">
        <f>'[2]12'!K38</f>
        <v>0</v>
      </c>
      <c r="K36" s="15">
        <f t="shared" si="3"/>
        <v>72</v>
      </c>
      <c r="L36" s="18">
        <f>frq!C36</f>
        <v>1</v>
      </c>
      <c r="M36" s="167">
        <f t="shared" si="4"/>
        <v>71.599999999999994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71.599999999999994</v>
      </c>
      <c r="R36" s="18">
        <v>0.4</v>
      </c>
    </row>
    <row r="37" spans="1:18">
      <c r="A37" s="8" t="s">
        <v>79</v>
      </c>
      <c r="B37" s="196">
        <f>'[2]12'!B39</f>
        <v>84</v>
      </c>
      <c r="C37" s="197">
        <f>'[2]12'!C39</f>
        <v>0</v>
      </c>
      <c r="D37" s="197">
        <f>'[2]12'!D39</f>
        <v>0</v>
      </c>
      <c r="E37" s="197">
        <f>'[2]12'!E39</f>
        <v>0</v>
      </c>
      <c r="F37" s="15">
        <f t="shared" si="6"/>
        <v>84</v>
      </c>
      <c r="G37" s="196">
        <f>'[2]12'!H39</f>
        <v>72</v>
      </c>
      <c r="H37" s="197">
        <f>'[2]12'!I39</f>
        <v>0</v>
      </c>
      <c r="I37" s="197">
        <f>'[2]12'!J39</f>
        <v>0</v>
      </c>
      <c r="J37" s="197">
        <f>'[2]12'!K39</f>
        <v>0</v>
      </c>
      <c r="K37" s="15">
        <f t="shared" si="3"/>
        <v>72</v>
      </c>
      <c r="L37" s="18">
        <f>frq!C37</f>
        <v>1</v>
      </c>
      <c r="M37" s="167">
        <f t="shared" si="4"/>
        <v>71.599999999999994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71.599999999999994</v>
      </c>
      <c r="R37" s="18">
        <v>0.4</v>
      </c>
    </row>
    <row r="38" spans="1:18">
      <c r="A38" s="8" t="s">
        <v>80</v>
      </c>
      <c r="B38" s="196">
        <f>'[2]12'!B40</f>
        <v>84</v>
      </c>
      <c r="C38" s="197">
        <f>'[2]12'!C40</f>
        <v>0</v>
      </c>
      <c r="D38" s="197">
        <f>'[2]12'!D40</f>
        <v>0</v>
      </c>
      <c r="E38" s="197">
        <f>'[2]12'!E40</f>
        <v>0</v>
      </c>
      <c r="F38" s="15">
        <f t="shared" si="6"/>
        <v>84</v>
      </c>
      <c r="G38" s="196">
        <f>'[2]12'!H40</f>
        <v>72</v>
      </c>
      <c r="H38" s="197">
        <f>'[2]12'!I40</f>
        <v>0</v>
      </c>
      <c r="I38" s="197">
        <f>'[2]12'!J40</f>
        <v>0</v>
      </c>
      <c r="J38" s="197">
        <f>'[2]12'!K40</f>
        <v>0</v>
      </c>
      <c r="K38" s="15">
        <f t="shared" si="3"/>
        <v>72</v>
      </c>
      <c r="L38" s="18">
        <f>frq!C38</f>
        <v>1</v>
      </c>
      <c r="M38" s="167">
        <f t="shared" si="4"/>
        <v>71.599999999999994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71.599999999999994</v>
      </c>
      <c r="R38" s="18">
        <v>0.4</v>
      </c>
    </row>
    <row r="39" spans="1:18">
      <c r="A39" s="8" t="s">
        <v>81</v>
      </c>
      <c r="B39" s="196">
        <f>'[2]12'!B41</f>
        <v>84</v>
      </c>
      <c r="C39" s="197">
        <f>'[2]12'!C41</f>
        <v>0</v>
      </c>
      <c r="D39" s="197">
        <f>'[2]12'!D41</f>
        <v>0</v>
      </c>
      <c r="E39" s="197">
        <f>'[2]12'!E41</f>
        <v>0</v>
      </c>
      <c r="F39" s="15">
        <f t="shared" si="6"/>
        <v>84</v>
      </c>
      <c r="G39" s="196">
        <f>'[2]12'!H41</f>
        <v>72</v>
      </c>
      <c r="H39" s="197">
        <f>'[2]12'!I41</f>
        <v>0</v>
      </c>
      <c r="I39" s="197">
        <f>'[2]12'!J41</f>
        <v>0</v>
      </c>
      <c r="J39" s="197">
        <f>'[2]12'!K41</f>
        <v>0</v>
      </c>
      <c r="K39" s="15">
        <f t="shared" si="3"/>
        <v>72</v>
      </c>
      <c r="L39" s="18">
        <f>frq!C39</f>
        <v>1</v>
      </c>
      <c r="M39" s="167">
        <f t="shared" si="4"/>
        <v>71.3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71.3</v>
      </c>
      <c r="R39" s="18">
        <v>0.7</v>
      </c>
    </row>
    <row r="40" spans="1:18">
      <c r="A40" s="8" t="s">
        <v>82</v>
      </c>
      <c r="B40" s="196">
        <f>'[2]12'!B42</f>
        <v>84</v>
      </c>
      <c r="C40" s="197">
        <f>'[2]12'!C42</f>
        <v>0</v>
      </c>
      <c r="D40" s="197">
        <f>'[2]12'!D42</f>
        <v>0</v>
      </c>
      <c r="E40" s="197">
        <f>'[2]12'!E42</f>
        <v>0</v>
      </c>
      <c r="F40" s="15">
        <f t="shared" si="6"/>
        <v>84</v>
      </c>
      <c r="G40" s="196">
        <f>'[2]12'!H42</f>
        <v>72</v>
      </c>
      <c r="H40" s="197">
        <f>'[2]12'!I42</f>
        <v>0</v>
      </c>
      <c r="I40" s="197">
        <f>'[2]12'!J42</f>
        <v>0</v>
      </c>
      <c r="J40" s="197">
        <f>'[2]12'!K42</f>
        <v>0</v>
      </c>
      <c r="K40" s="15">
        <f t="shared" si="3"/>
        <v>72</v>
      </c>
      <c r="L40" s="18">
        <f>frq!C40</f>
        <v>1</v>
      </c>
      <c r="M40" s="167">
        <f t="shared" si="4"/>
        <v>71.3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71.3</v>
      </c>
      <c r="R40" s="18">
        <v>0.7</v>
      </c>
    </row>
    <row r="41" spans="1:18">
      <c r="A41" s="8" t="s">
        <v>83</v>
      </c>
      <c r="B41" s="196">
        <f>'[2]12'!B43</f>
        <v>84</v>
      </c>
      <c r="C41" s="197">
        <f>'[2]12'!C43</f>
        <v>0</v>
      </c>
      <c r="D41" s="197">
        <f>'[2]12'!D43</f>
        <v>0</v>
      </c>
      <c r="E41" s="197">
        <f>'[2]12'!E43</f>
        <v>0</v>
      </c>
      <c r="F41" s="15">
        <f t="shared" si="6"/>
        <v>84</v>
      </c>
      <c r="G41" s="196">
        <f>'[2]12'!H43</f>
        <v>70</v>
      </c>
      <c r="H41" s="197">
        <f>'[2]12'!I43</f>
        <v>0</v>
      </c>
      <c r="I41" s="197">
        <f>'[2]12'!J43</f>
        <v>0</v>
      </c>
      <c r="J41" s="197">
        <f>'[2]12'!K43</f>
        <v>0</v>
      </c>
      <c r="K41" s="15">
        <f t="shared" si="3"/>
        <v>70</v>
      </c>
      <c r="L41" s="18">
        <f>frq!C41</f>
        <v>1</v>
      </c>
      <c r="M41" s="167">
        <f t="shared" si="4"/>
        <v>69.3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69.3</v>
      </c>
      <c r="R41" s="18">
        <v>0.7</v>
      </c>
    </row>
    <row r="42" spans="1:18">
      <c r="A42" s="8" t="s">
        <v>84</v>
      </c>
      <c r="B42" s="196">
        <f>'[2]12'!B44</f>
        <v>84</v>
      </c>
      <c r="C42" s="197">
        <f>'[2]12'!C44</f>
        <v>0</v>
      </c>
      <c r="D42" s="197">
        <f>'[2]12'!D44</f>
        <v>0</v>
      </c>
      <c r="E42" s="197">
        <f>'[2]12'!E44</f>
        <v>0</v>
      </c>
      <c r="F42" s="15">
        <f t="shared" si="6"/>
        <v>84</v>
      </c>
      <c r="G42" s="196">
        <f>'[2]12'!H44</f>
        <v>70</v>
      </c>
      <c r="H42" s="197">
        <f>'[2]12'!I44</f>
        <v>0</v>
      </c>
      <c r="I42" s="197">
        <f>'[2]12'!J44</f>
        <v>0</v>
      </c>
      <c r="J42" s="197">
        <f>'[2]12'!K44</f>
        <v>0</v>
      </c>
      <c r="K42" s="15">
        <f t="shared" si="3"/>
        <v>70</v>
      </c>
      <c r="L42" s="18">
        <f>frq!C42</f>
        <v>1</v>
      </c>
      <c r="M42" s="167">
        <f t="shared" si="4"/>
        <v>69.3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69.3</v>
      </c>
      <c r="R42" s="18">
        <v>0.7</v>
      </c>
    </row>
    <row r="43" spans="1:18">
      <c r="A43" s="8" t="s">
        <v>85</v>
      </c>
      <c r="B43" s="196">
        <f>'[2]12'!B45</f>
        <v>84</v>
      </c>
      <c r="C43" s="197">
        <f>'[2]12'!C45</f>
        <v>0</v>
      </c>
      <c r="D43" s="197">
        <f>'[2]12'!D45</f>
        <v>0</v>
      </c>
      <c r="E43" s="197">
        <f>'[2]12'!E45</f>
        <v>0</v>
      </c>
      <c r="F43" s="15">
        <f t="shared" si="6"/>
        <v>84</v>
      </c>
      <c r="G43" s="196">
        <f>'[2]12'!H45</f>
        <v>70</v>
      </c>
      <c r="H43" s="197">
        <f>'[2]12'!I45</f>
        <v>0</v>
      </c>
      <c r="I43" s="197">
        <f>'[2]12'!J45</f>
        <v>0</v>
      </c>
      <c r="J43" s="197">
        <f>'[2]12'!K45</f>
        <v>0</v>
      </c>
      <c r="K43" s="15">
        <f t="shared" si="3"/>
        <v>70</v>
      </c>
      <c r="L43" s="18">
        <f>frq!C43</f>
        <v>1</v>
      </c>
      <c r="M43" s="167">
        <f t="shared" si="4"/>
        <v>69.3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69.3</v>
      </c>
      <c r="R43" s="18">
        <v>0.7</v>
      </c>
    </row>
    <row r="44" spans="1:18">
      <c r="A44" s="8" t="s">
        <v>86</v>
      </c>
      <c r="B44" s="196">
        <f>'[2]12'!B46</f>
        <v>84</v>
      </c>
      <c r="C44" s="197">
        <f>'[2]12'!C46</f>
        <v>0</v>
      </c>
      <c r="D44" s="197">
        <f>'[2]12'!D46</f>
        <v>0</v>
      </c>
      <c r="E44" s="197">
        <f>'[2]12'!E46</f>
        <v>0</v>
      </c>
      <c r="F44" s="15">
        <f t="shared" si="6"/>
        <v>84</v>
      </c>
      <c r="G44" s="196">
        <f>'[2]12'!H46</f>
        <v>70</v>
      </c>
      <c r="H44" s="197">
        <f>'[2]12'!I46</f>
        <v>0</v>
      </c>
      <c r="I44" s="197">
        <f>'[2]12'!J46</f>
        <v>0</v>
      </c>
      <c r="J44" s="197">
        <f>'[2]12'!K46</f>
        <v>0</v>
      </c>
      <c r="K44" s="15">
        <f t="shared" si="3"/>
        <v>70</v>
      </c>
      <c r="L44" s="18">
        <f>frq!C44</f>
        <v>1</v>
      </c>
      <c r="M44" s="167">
        <f t="shared" si="4"/>
        <v>69.3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69.3</v>
      </c>
      <c r="R44" s="18">
        <v>0.7</v>
      </c>
    </row>
    <row r="45" spans="1:18">
      <c r="A45" s="8" t="s">
        <v>87</v>
      </c>
      <c r="B45" s="196">
        <f>'[2]12'!B47</f>
        <v>84</v>
      </c>
      <c r="C45" s="197">
        <f>'[2]12'!C47</f>
        <v>0</v>
      </c>
      <c r="D45" s="197">
        <f>'[2]12'!D47</f>
        <v>0</v>
      </c>
      <c r="E45" s="197">
        <f>'[2]12'!E47</f>
        <v>0</v>
      </c>
      <c r="F45" s="15">
        <f t="shared" si="6"/>
        <v>84</v>
      </c>
      <c r="G45" s="196">
        <f>'[2]12'!H47</f>
        <v>70</v>
      </c>
      <c r="H45" s="197">
        <f>'[2]12'!I47</f>
        <v>0</v>
      </c>
      <c r="I45" s="197">
        <f>'[2]12'!J47</f>
        <v>0</v>
      </c>
      <c r="J45" s="197">
        <f>'[2]12'!K47</f>
        <v>0</v>
      </c>
      <c r="K45" s="15">
        <f t="shared" si="3"/>
        <v>70</v>
      </c>
      <c r="L45" s="18">
        <f>frq!C45</f>
        <v>1</v>
      </c>
      <c r="M45" s="167">
        <f t="shared" si="4"/>
        <v>69.3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69.3</v>
      </c>
      <c r="R45" s="18">
        <v>0.7</v>
      </c>
    </row>
    <row r="46" spans="1:18">
      <c r="A46" s="8" t="s">
        <v>88</v>
      </c>
      <c r="B46" s="196">
        <f>'[2]12'!B48</f>
        <v>84</v>
      </c>
      <c r="C46" s="197">
        <f>'[2]12'!C48</f>
        <v>0</v>
      </c>
      <c r="D46" s="197">
        <f>'[2]12'!D48</f>
        <v>0</v>
      </c>
      <c r="E46" s="197">
        <f>'[2]12'!E48</f>
        <v>0</v>
      </c>
      <c r="F46" s="15">
        <f t="shared" si="6"/>
        <v>84</v>
      </c>
      <c r="G46" s="196">
        <f>'[2]12'!H48</f>
        <v>70</v>
      </c>
      <c r="H46" s="197">
        <f>'[2]12'!I48</f>
        <v>0</v>
      </c>
      <c r="I46" s="197">
        <f>'[2]12'!J48</f>
        <v>0</v>
      </c>
      <c r="J46" s="197">
        <f>'[2]12'!K48</f>
        <v>0</v>
      </c>
      <c r="K46" s="15">
        <f t="shared" si="3"/>
        <v>70</v>
      </c>
      <c r="L46" s="18">
        <f>frq!C46</f>
        <v>1</v>
      </c>
      <c r="M46" s="167">
        <f t="shared" si="4"/>
        <v>69.3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69.3</v>
      </c>
      <c r="R46" s="18">
        <v>0.7</v>
      </c>
    </row>
    <row r="47" spans="1:18">
      <c r="A47" s="8" t="s">
        <v>89</v>
      </c>
      <c r="B47" s="196">
        <f>'[2]12'!B49</f>
        <v>84</v>
      </c>
      <c r="C47" s="197">
        <f>'[2]12'!C49</f>
        <v>0</v>
      </c>
      <c r="D47" s="197">
        <f>'[2]12'!D49</f>
        <v>0</v>
      </c>
      <c r="E47" s="197">
        <f>'[2]12'!E49</f>
        <v>0</v>
      </c>
      <c r="F47" s="15">
        <f t="shared" si="6"/>
        <v>84</v>
      </c>
      <c r="G47" s="196">
        <f>'[2]12'!H49</f>
        <v>67</v>
      </c>
      <c r="H47" s="197">
        <f>'[2]12'!I49</f>
        <v>0</v>
      </c>
      <c r="I47" s="197">
        <f>'[2]12'!J49</f>
        <v>0</v>
      </c>
      <c r="J47" s="197">
        <f>'[2]12'!K49</f>
        <v>0</v>
      </c>
      <c r="K47" s="15">
        <f t="shared" si="3"/>
        <v>67</v>
      </c>
      <c r="L47" s="18">
        <f>frq!C47</f>
        <v>1</v>
      </c>
      <c r="M47" s="167">
        <f t="shared" si="4"/>
        <v>66.3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66.3</v>
      </c>
      <c r="R47" s="18">
        <v>0.7</v>
      </c>
    </row>
    <row r="48" spans="1:18">
      <c r="A48" s="8" t="s">
        <v>90</v>
      </c>
      <c r="B48" s="196">
        <f>'[2]12'!B50</f>
        <v>84</v>
      </c>
      <c r="C48" s="197">
        <f>'[2]12'!C50</f>
        <v>0</v>
      </c>
      <c r="D48" s="197">
        <f>'[2]12'!D50</f>
        <v>0</v>
      </c>
      <c r="E48" s="197">
        <f>'[2]12'!E50</f>
        <v>0</v>
      </c>
      <c r="F48" s="15">
        <f t="shared" si="6"/>
        <v>84</v>
      </c>
      <c r="G48" s="196">
        <f>'[2]12'!H50</f>
        <v>67</v>
      </c>
      <c r="H48" s="197">
        <f>'[2]12'!I50</f>
        <v>0</v>
      </c>
      <c r="I48" s="197">
        <f>'[2]12'!J50</f>
        <v>0</v>
      </c>
      <c r="J48" s="197">
        <f>'[2]12'!K50</f>
        <v>0</v>
      </c>
      <c r="K48" s="15">
        <f t="shared" si="3"/>
        <v>67</v>
      </c>
      <c r="L48" s="18">
        <f>frq!C48</f>
        <v>1</v>
      </c>
      <c r="M48" s="167">
        <f t="shared" si="4"/>
        <v>66.3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66.3</v>
      </c>
      <c r="R48" s="18">
        <v>0.7</v>
      </c>
    </row>
    <row r="49" spans="1:18">
      <c r="A49" s="8" t="s">
        <v>91</v>
      </c>
      <c r="B49" s="196">
        <f>'[2]12'!B51</f>
        <v>84</v>
      </c>
      <c r="C49" s="197">
        <f>'[2]12'!C51</f>
        <v>0</v>
      </c>
      <c r="D49" s="197">
        <f>'[2]12'!D51</f>
        <v>0</v>
      </c>
      <c r="E49" s="197">
        <f>'[2]12'!E51</f>
        <v>0</v>
      </c>
      <c r="F49" s="15">
        <f t="shared" si="6"/>
        <v>84</v>
      </c>
      <c r="G49" s="196">
        <f>'[2]12'!H51</f>
        <v>67</v>
      </c>
      <c r="H49" s="197">
        <f>'[2]12'!I51</f>
        <v>0</v>
      </c>
      <c r="I49" s="197">
        <f>'[2]12'!J51</f>
        <v>0</v>
      </c>
      <c r="J49" s="197">
        <f>'[2]12'!K51</f>
        <v>0</v>
      </c>
      <c r="K49" s="15">
        <f t="shared" si="3"/>
        <v>67</v>
      </c>
      <c r="L49" s="18">
        <f>frq!C49</f>
        <v>1</v>
      </c>
      <c r="M49" s="167">
        <f t="shared" si="4"/>
        <v>66.3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66.3</v>
      </c>
      <c r="R49" s="18">
        <v>0.7</v>
      </c>
    </row>
    <row r="50" spans="1:18">
      <c r="A50" s="8" t="s">
        <v>92</v>
      </c>
      <c r="B50" s="196">
        <f>'[2]12'!B52</f>
        <v>84</v>
      </c>
      <c r="C50" s="197">
        <f>'[2]12'!C52</f>
        <v>0</v>
      </c>
      <c r="D50" s="197">
        <f>'[2]12'!D52</f>
        <v>0</v>
      </c>
      <c r="E50" s="197">
        <f>'[2]12'!E52</f>
        <v>0</v>
      </c>
      <c r="F50" s="15">
        <f t="shared" si="6"/>
        <v>84</v>
      </c>
      <c r="G50" s="196">
        <f>'[2]12'!H52</f>
        <v>67</v>
      </c>
      <c r="H50" s="197">
        <f>'[2]12'!I52</f>
        <v>0</v>
      </c>
      <c r="I50" s="197">
        <f>'[2]12'!J52</f>
        <v>0</v>
      </c>
      <c r="J50" s="197">
        <f>'[2]12'!K52</f>
        <v>0</v>
      </c>
      <c r="K50" s="15">
        <f t="shared" si="3"/>
        <v>67</v>
      </c>
      <c r="L50" s="18">
        <f>frq!C50</f>
        <v>1</v>
      </c>
      <c r="M50" s="167">
        <f t="shared" si="4"/>
        <v>66.3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66.3</v>
      </c>
      <c r="R50" s="18">
        <v>0.7</v>
      </c>
    </row>
    <row r="51" spans="1:18">
      <c r="A51" s="8" t="s">
        <v>93</v>
      </c>
      <c r="B51" s="196">
        <f>'[2]12'!B53</f>
        <v>84</v>
      </c>
      <c r="C51" s="197">
        <f>'[2]12'!C53</f>
        <v>0</v>
      </c>
      <c r="D51" s="197">
        <f>'[2]12'!D53</f>
        <v>0</v>
      </c>
      <c r="E51" s="197">
        <f>'[2]12'!E53</f>
        <v>0</v>
      </c>
      <c r="F51" s="15">
        <f t="shared" si="6"/>
        <v>84</v>
      </c>
      <c r="G51" s="196">
        <f>'[2]12'!H53</f>
        <v>67</v>
      </c>
      <c r="H51" s="197">
        <f>'[2]12'!I53</f>
        <v>0</v>
      </c>
      <c r="I51" s="197">
        <f>'[2]12'!J53</f>
        <v>0</v>
      </c>
      <c r="J51" s="197">
        <f>'[2]12'!K53</f>
        <v>0</v>
      </c>
      <c r="K51" s="15">
        <f t="shared" si="3"/>
        <v>67</v>
      </c>
      <c r="L51" s="18">
        <f>frq!C51</f>
        <v>1</v>
      </c>
      <c r="M51" s="167">
        <f t="shared" si="4"/>
        <v>66.3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66.3</v>
      </c>
      <c r="R51" s="18">
        <v>0.7</v>
      </c>
    </row>
    <row r="52" spans="1:18">
      <c r="A52" s="8" t="s">
        <v>94</v>
      </c>
      <c r="B52" s="196">
        <f>'[2]12'!B54</f>
        <v>84</v>
      </c>
      <c r="C52" s="197">
        <f>'[2]12'!C54</f>
        <v>0</v>
      </c>
      <c r="D52" s="197">
        <f>'[2]12'!D54</f>
        <v>0</v>
      </c>
      <c r="E52" s="197">
        <f>'[2]12'!E54</f>
        <v>0</v>
      </c>
      <c r="F52" s="15">
        <f t="shared" si="6"/>
        <v>84</v>
      </c>
      <c r="G52" s="196">
        <f>'[2]12'!H54</f>
        <v>66</v>
      </c>
      <c r="H52" s="197">
        <f>'[2]12'!I54</f>
        <v>0</v>
      </c>
      <c r="I52" s="197">
        <f>'[2]12'!J54</f>
        <v>0</v>
      </c>
      <c r="J52" s="197">
        <f>'[2]12'!K54</f>
        <v>0</v>
      </c>
      <c r="K52" s="15">
        <f t="shared" si="3"/>
        <v>66</v>
      </c>
      <c r="L52" s="18">
        <f>frq!C52</f>
        <v>1</v>
      </c>
      <c r="M52" s="167">
        <f t="shared" si="4"/>
        <v>65.3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65.3</v>
      </c>
      <c r="R52" s="18">
        <v>0.7</v>
      </c>
    </row>
    <row r="53" spans="1:18">
      <c r="A53" s="8" t="s">
        <v>95</v>
      </c>
      <c r="B53" s="196">
        <f>'[2]12'!B55</f>
        <v>84</v>
      </c>
      <c r="C53" s="197">
        <f>'[2]12'!C55</f>
        <v>0</v>
      </c>
      <c r="D53" s="197">
        <f>'[2]12'!D55</f>
        <v>0</v>
      </c>
      <c r="E53" s="197">
        <f>'[2]12'!E55</f>
        <v>0</v>
      </c>
      <c r="F53" s="15">
        <f t="shared" si="6"/>
        <v>84</v>
      </c>
      <c r="G53" s="196">
        <f>'[2]12'!H55</f>
        <v>66</v>
      </c>
      <c r="H53" s="197">
        <f>'[2]12'!I55</f>
        <v>0</v>
      </c>
      <c r="I53" s="197">
        <f>'[2]12'!J55</f>
        <v>0</v>
      </c>
      <c r="J53" s="197">
        <f>'[2]12'!K55</f>
        <v>0</v>
      </c>
      <c r="K53" s="15">
        <f t="shared" si="3"/>
        <v>66</v>
      </c>
      <c r="L53" s="18">
        <f>frq!C53</f>
        <v>1</v>
      </c>
      <c r="M53" s="167">
        <f t="shared" si="4"/>
        <v>65.3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65.3</v>
      </c>
      <c r="R53" s="18">
        <v>0.7</v>
      </c>
    </row>
    <row r="54" spans="1:18">
      <c r="A54" s="8" t="s">
        <v>96</v>
      </c>
      <c r="B54" s="196">
        <f>'[2]12'!B56</f>
        <v>84</v>
      </c>
      <c r="C54" s="197">
        <f>'[2]12'!C56</f>
        <v>0</v>
      </c>
      <c r="D54" s="197">
        <f>'[2]12'!D56</f>
        <v>0</v>
      </c>
      <c r="E54" s="197">
        <f>'[2]12'!E56</f>
        <v>0</v>
      </c>
      <c r="F54" s="15">
        <f t="shared" si="6"/>
        <v>84</v>
      </c>
      <c r="G54" s="196">
        <f>'[2]12'!H56</f>
        <v>66</v>
      </c>
      <c r="H54" s="197">
        <f>'[2]12'!I56</f>
        <v>0</v>
      </c>
      <c r="I54" s="197">
        <f>'[2]12'!J56</f>
        <v>0</v>
      </c>
      <c r="J54" s="197">
        <f>'[2]12'!K56</f>
        <v>0</v>
      </c>
      <c r="K54" s="15">
        <f t="shared" si="3"/>
        <v>66</v>
      </c>
      <c r="L54" s="18">
        <f>frq!C54</f>
        <v>1</v>
      </c>
      <c r="M54" s="167">
        <f t="shared" si="4"/>
        <v>65.3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65.3</v>
      </c>
      <c r="R54" s="18">
        <v>0.7</v>
      </c>
    </row>
    <row r="55" spans="1:18">
      <c r="A55" s="8" t="s">
        <v>97</v>
      </c>
      <c r="B55" s="196">
        <f>'[2]12'!B57</f>
        <v>84</v>
      </c>
      <c r="C55" s="197">
        <f>'[2]12'!C57</f>
        <v>0</v>
      </c>
      <c r="D55" s="197">
        <f>'[2]12'!D57</f>
        <v>0</v>
      </c>
      <c r="E55" s="197">
        <f>'[2]12'!E57</f>
        <v>0</v>
      </c>
      <c r="F55" s="15">
        <f t="shared" si="6"/>
        <v>84</v>
      </c>
      <c r="G55" s="196">
        <f>'[2]12'!H57</f>
        <v>66</v>
      </c>
      <c r="H55" s="197">
        <f>'[2]12'!I57</f>
        <v>0</v>
      </c>
      <c r="I55" s="197">
        <f>'[2]12'!J57</f>
        <v>0</v>
      </c>
      <c r="J55" s="197">
        <f>'[2]12'!K57</f>
        <v>0</v>
      </c>
      <c r="K55" s="15">
        <f t="shared" si="3"/>
        <v>66</v>
      </c>
      <c r="L55" s="18">
        <f>frq!C55</f>
        <v>1</v>
      </c>
      <c r="M55" s="167">
        <f t="shared" si="4"/>
        <v>65.3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65.3</v>
      </c>
      <c r="R55" s="18">
        <v>0.7</v>
      </c>
    </row>
    <row r="56" spans="1:18">
      <c r="A56" s="8" t="s">
        <v>98</v>
      </c>
      <c r="B56" s="196">
        <f>'[2]12'!B58</f>
        <v>84</v>
      </c>
      <c r="C56" s="197">
        <f>'[2]12'!C58</f>
        <v>0</v>
      </c>
      <c r="D56" s="197">
        <f>'[2]12'!D58</f>
        <v>0</v>
      </c>
      <c r="E56" s="197">
        <f>'[2]12'!E58</f>
        <v>0</v>
      </c>
      <c r="F56" s="15">
        <f t="shared" si="6"/>
        <v>84</v>
      </c>
      <c r="G56" s="196">
        <f>'[2]12'!H58</f>
        <v>66</v>
      </c>
      <c r="H56" s="197">
        <f>'[2]12'!I58</f>
        <v>0</v>
      </c>
      <c r="I56" s="197">
        <f>'[2]12'!J58</f>
        <v>0</v>
      </c>
      <c r="J56" s="197">
        <f>'[2]12'!K58</f>
        <v>0</v>
      </c>
      <c r="K56" s="15">
        <f t="shared" si="3"/>
        <v>66</v>
      </c>
      <c r="L56" s="18">
        <f>frq!C56</f>
        <v>1</v>
      </c>
      <c r="M56" s="167">
        <f t="shared" si="4"/>
        <v>65.3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65.3</v>
      </c>
      <c r="R56" s="18">
        <v>0.7</v>
      </c>
    </row>
    <row r="57" spans="1:18">
      <c r="A57" s="8" t="s">
        <v>99</v>
      </c>
      <c r="B57" s="196">
        <f>'[2]12'!B59</f>
        <v>84</v>
      </c>
      <c r="C57" s="197">
        <f>'[2]12'!C59</f>
        <v>0</v>
      </c>
      <c r="D57" s="197">
        <f>'[2]12'!D59</f>
        <v>0</v>
      </c>
      <c r="E57" s="197">
        <f>'[2]12'!E59</f>
        <v>0</v>
      </c>
      <c r="F57" s="15">
        <f t="shared" si="6"/>
        <v>84</v>
      </c>
      <c r="G57" s="196">
        <f>'[2]12'!H59</f>
        <v>66</v>
      </c>
      <c r="H57" s="197">
        <f>'[2]12'!I59</f>
        <v>0</v>
      </c>
      <c r="I57" s="197">
        <f>'[2]12'!J59</f>
        <v>0</v>
      </c>
      <c r="J57" s="197">
        <f>'[2]12'!K59</f>
        <v>0</v>
      </c>
      <c r="K57" s="15">
        <f t="shared" si="3"/>
        <v>66</v>
      </c>
      <c r="L57" s="18">
        <f>frq!C57</f>
        <v>1</v>
      </c>
      <c r="M57" s="167">
        <f t="shared" si="4"/>
        <v>65.3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65.3</v>
      </c>
      <c r="R57" s="18">
        <v>0.7</v>
      </c>
    </row>
    <row r="58" spans="1:18">
      <c r="A58" s="8" t="s">
        <v>100</v>
      </c>
      <c r="B58" s="196">
        <f>'[2]12'!B60</f>
        <v>84</v>
      </c>
      <c r="C58" s="197">
        <f>'[2]12'!C60</f>
        <v>0</v>
      </c>
      <c r="D58" s="197">
        <f>'[2]12'!D60</f>
        <v>0</v>
      </c>
      <c r="E58" s="197">
        <f>'[2]12'!E60</f>
        <v>0</v>
      </c>
      <c r="F58" s="15">
        <f t="shared" si="6"/>
        <v>84</v>
      </c>
      <c r="G58" s="196">
        <f>'[2]12'!H60</f>
        <v>66</v>
      </c>
      <c r="H58" s="197">
        <f>'[2]12'!I60</f>
        <v>0</v>
      </c>
      <c r="I58" s="197">
        <f>'[2]12'!J60</f>
        <v>0</v>
      </c>
      <c r="J58" s="197">
        <f>'[2]12'!K60</f>
        <v>0</v>
      </c>
      <c r="K58" s="15">
        <f t="shared" si="3"/>
        <v>66</v>
      </c>
      <c r="L58" s="18">
        <f>frq!C58</f>
        <v>1</v>
      </c>
      <c r="M58" s="167">
        <f t="shared" si="4"/>
        <v>65.3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65.3</v>
      </c>
      <c r="R58" s="18">
        <v>0.7</v>
      </c>
    </row>
    <row r="59" spans="1:18">
      <c r="A59" s="8" t="s">
        <v>101</v>
      </c>
      <c r="B59" s="196">
        <f>'[2]12'!B61</f>
        <v>84</v>
      </c>
      <c r="C59" s="197">
        <f>'[2]12'!C61</f>
        <v>0</v>
      </c>
      <c r="D59" s="197">
        <f>'[2]12'!D61</f>
        <v>0</v>
      </c>
      <c r="E59" s="197">
        <f>'[2]12'!E61</f>
        <v>0</v>
      </c>
      <c r="F59" s="15">
        <f t="shared" si="6"/>
        <v>84</v>
      </c>
      <c r="G59" s="196">
        <f>'[2]12'!H61</f>
        <v>66</v>
      </c>
      <c r="H59" s="197">
        <f>'[2]12'!I61</f>
        <v>0</v>
      </c>
      <c r="I59" s="197">
        <f>'[2]12'!J61</f>
        <v>0</v>
      </c>
      <c r="J59" s="197">
        <f>'[2]12'!K61</f>
        <v>0</v>
      </c>
      <c r="K59" s="15">
        <f t="shared" si="3"/>
        <v>66</v>
      </c>
      <c r="L59" s="18">
        <f>frq!C59</f>
        <v>1</v>
      </c>
      <c r="M59" s="167">
        <f t="shared" si="4"/>
        <v>65.3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65.3</v>
      </c>
      <c r="R59" s="18">
        <v>0.7</v>
      </c>
    </row>
    <row r="60" spans="1:18">
      <c r="A60" s="8" t="s">
        <v>102</v>
      </c>
      <c r="B60" s="196">
        <f>'[2]12'!B62</f>
        <v>84</v>
      </c>
      <c r="C60" s="197">
        <f>'[2]12'!C62</f>
        <v>0</v>
      </c>
      <c r="D60" s="197">
        <f>'[2]12'!D62</f>
        <v>0</v>
      </c>
      <c r="E60" s="197">
        <f>'[2]12'!E62</f>
        <v>0</v>
      </c>
      <c r="F60" s="15">
        <f t="shared" si="6"/>
        <v>84</v>
      </c>
      <c r="G60" s="196">
        <f>'[2]12'!H62</f>
        <v>66</v>
      </c>
      <c r="H60" s="197">
        <f>'[2]12'!I62</f>
        <v>0</v>
      </c>
      <c r="I60" s="197">
        <f>'[2]12'!J62</f>
        <v>0</v>
      </c>
      <c r="J60" s="197">
        <f>'[2]12'!K62</f>
        <v>0</v>
      </c>
      <c r="K60" s="15">
        <f t="shared" si="3"/>
        <v>66</v>
      </c>
      <c r="L60" s="18">
        <f>frq!C60</f>
        <v>1</v>
      </c>
      <c r="M60" s="167">
        <f t="shared" si="4"/>
        <v>65.3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65.3</v>
      </c>
      <c r="R60" s="18">
        <v>0.7</v>
      </c>
    </row>
    <row r="61" spans="1:18">
      <c r="A61" s="8" t="s">
        <v>103</v>
      </c>
      <c r="B61" s="196">
        <f>'[2]12'!B63</f>
        <v>84</v>
      </c>
      <c r="C61" s="197">
        <f>'[2]12'!C63</f>
        <v>0</v>
      </c>
      <c r="D61" s="197">
        <f>'[2]12'!D63</f>
        <v>0</v>
      </c>
      <c r="E61" s="197">
        <f>'[2]12'!E63</f>
        <v>0</v>
      </c>
      <c r="F61" s="15">
        <f t="shared" si="6"/>
        <v>84</v>
      </c>
      <c r="G61" s="196">
        <f>'[2]12'!H63</f>
        <v>66</v>
      </c>
      <c r="H61" s="197">
        <f>'[2]12'!I63</f>
        <v>0</v>
      </c>
      <c r="I61" s="197">
        <f>'[2]12'!J63</f>
        <v>0</v>
      </c>
      <c r="J61" s="197">
        <f>'[2]12'!K63</f>
        <v>0</v>
      </c>
      <c r="K61" s="15">
        <f t="shared" si="3"/>
        <v>66</v>
      </c>
      <c r="L61" s="18">
        <f>frq!C61</f>
        <v>1</v>
      </c>
      <c r="M61" s="167">
        <f t="shared" si="4"/>
        <v>65.3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65.3</v>
      </c>
      <c r="R61" s="18">
        <v>0.7</v>
      </c>
    </row>
    <row r="62" spans="1:18">
      <c r="A62" s="8" t="s">
        <v>104</v>
      </c>
      <c r="B62" s="196">
        <f>'[2]12'!B64</f>
        <v>84</v>
      </c>
      <c r="C62" s="197">
        <f>'[2]12'!C64</f>
        <v>0</v>
      </c>
      <c r="D62" s="197">
        <f>'[2]12'!D64</f>
        <v>0</v>
      </c>
      <c r="E62" s="197">
        <f>'[2]12'!E64</f>
        <v>0</v>
      </c>
      <c r="F62" s="15">
        <f t="shared" si="6"/>
        <v>84</v>
      </c>
      <c r="G62" s="196">
        <f>'[2]12'!H64</f>
        <v>66</v>
      </c>
      <c r="H62" s="197">
        <f>'[2]12'!I64</f>
        <v>0</v>
      </c>
      <c r="I62" s="197">
        <f>'[2]12'!J64</f>
        <v>0</v>
      </c>
      <c r="J62" s="197">
        <f>'[2]12'!K64</f>
        <v>0</v>
      </c>
      <c r="K62" s="15">
        <f t="shared" si="3"/>
        <v>66</v>
      </c>
      <c r="L62" s="18">
        <f>frq!C62</f>
        <v>1</v>
      </c>
      <c r="M62" s="167">
        <f t="shared" si="4"/>
        <v>65.3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65.3</v>
      </c>
      <c r="R62" s="18">
        <v>0.7</v>
      </c>
    </row>
    <row r="63" spans="1:18">
      <c r="A63" s="8" t="s">
        <v>105</v>
      </c>
      <c r="B63" s="196">
        <f>'[2]12'!B65</f>
        <v>84</v>
      </c>
      <c r="C63" s="197">
        <f>'[2]12'!C65</f>
        <v>0</v>
      </c>
      <c r="D63" s="197">
        <f>'[2]12'!D65</f>
        <v>0</v>
      </c>
      <c r="E63" s="197">
        <f>'[2]12'!E65</f>
        <v>0</v>
      </c>
      <c r="F63" s="15">
        <f t="shared" si="6"/>
        <v>84</v>
      </c>
      <c r="G63" s="196">
        <f>'[2]12'!H65</f>
        <v>66</v>
      </c>
      <c r="H63" s="197">
        <f>'[2]12'!I65</f>
        <v>0</v>
      </c>
      <c r="I63" s="197">
        <f>'[2]12'!J65</f>
        <v>0</v>
      </c>
      <c r="J63" s="197">
        <f>'[2]12'!K65</f>
        <v>0</v>
      </c>
      <c r="K63" s="15">
        <f t="shared" si="3"/>
        <v>66</v>
      </c>
      <c r="L63" s="18">
        <f>frq!C63</f>
        <v>1</v>
      </c>
      <c r="M63" s="167">
        <f t="shared" si="4"/>
        <v>65.3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65.3</v>
      </c>
      <c r="R63" s="18">
        <v>0.7</v>
      </c>
    </row>
    <row r="64" spans="1:18">
      <c r="A64" s="8" t="s">
        <v>106</v>
      </c>
      <c r="B64" s="196">
        <f>'[2]12'!B66</f>
        <v>84</v>
      </c>
      <c r="C64" s="197">
        <f>'[2]12'!C66</f>
        <v>0</v>
      </c>
      <c r="D64" s="197">
        <f>'[2]12'!D66</f>
        <v>0</v>
      </c>
      <c r="E64" s="197">
        <f>'[2]12'!E66</f>
        <v>0</v>
      </c>
      <c r="F64" s="15">
        <f t="shared" si="6"/>
        <v>84</v>
      </c>
      <c r="G64" s="196">
        <f>'[2]12'!H66</f>
        <v>66</v>
      </c>
      <c r="H64" s="197">
        <f>'[2]12'!I66</f>
        <v>0</v>
      </c>
      <c r="I64" s="197">
        <f>'[2]12'!J66</f>
        <v>0</v>
      </c>
      <c r="J64" s="197">
        <f>'[2]12'!K66</f>
        <v>0</v>
      </c>
      <c r="K64" s="15">
        <f t="shared" si="3"/>
        <v>66</v>
      </c>
      <c r="L64" s="18">
        <f>frq!C64</f>
        <v>1</v>
      </c>
      <c r="M64" s="167">
        <f t="shared" si="4"/>
        <v>65.3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65.3</v>
      </c>
      <c r="R64" s="18">
        <v>0.7</v>
      </c>
    </row>
    <row r="65" spans="1:18">
      <c r="A65" s="8" t="s">
        <v>107</v>
      </c>
      <c r="B65" s="196">
        <f>'[2]12'!B67</f>
        <v>84</v>
      </c>
      <c r="C65" s="197">
        <f>'[2]12'!C67</f>
        <v>0</v>
      </c>
      <c r="D65" s="197">
        <f>'[2]12'!D67</f>
        <v>0</v>
      </c>
      <c r="E65" s="197">
        <f>'[2]12'!E67</f>
        <v>0</v>
      </c>
      <c r="F65" s="15">
        <f t="shared" si="6"/>
        <v>84</v>
      </c>
      <c r="G65" s="196">
        <f>'[2]12'!H67</f>
        <v>66</v>
      </c>
      <c r="H65" s="197">
        <f>'[2]12'!I67</f>
        <v>0</v>
      </c>
      <c r="I65" s="197">
        <f>'[2]12'!J67</f>
        <v>0</v>
      </c>
      <c r="J65" s="197">
        <f>'[2]12'!K67</f>
        <v>0</v>
      </c>
      <c r="K65" s="15">
        <f t="shared" si="3"/>
        <v>66</v>
      </c>
      <c r="L65" s="18">
        <f>frq!C65</f>
        <v>1</v>
      </c>
      <c r="M65" s="167">
        <f t="shared" si="4"/>
        <v>65.3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65.3</v>
      </c>
      <c r="R65" s="18">
        <v>0.7</v>
      </c>
    </row>
    <row r="66" spans="1:18">
      <c r="A66" s="8" t="s">
        <v>108</v>
      </c>
      <c r="B66" s="196">
        <f>'[2]12'!B68</f>
        <v>84</v>
      </c>
      <c r="C66" s="197">
        <f>'[2]12'!C68</f>
        <v>0</v>
      </c>
      <c r="D66" s="197">
        <f>'[2]12'!D68</f>
        <v>0</v>
      </c>
      <c r="E66" s="197">
        <f>'[2]12'!E68</f>
        <v>0</v>
      </c>
      <c r="F66" s="15">
        <f t="shared" si="6"/>
        <v>84</v>
      </c>
      <c r="G66" s="196">
        <f>'[2]12'!H68</f>
        <v>66</v>
      </c>
      <c r="H66" s="197">
        <f>'[2]12'!I68</f>
        <v>0</v>
      </c>
      <c r="I66" s="197">
        <f>'[2]12'!J68</f>
        <v>0</v>
      </c>
      <c r="J66" s="197">
        <f>'[2]12'!K68</f>
        <v>0</v>
      </c>
      <c r="K66" s="15">
        <f t="shared" si="3"/>
        <v>66</v>
      </c>
      <c r="L66" s="18">
        <f>frq!C66</f>
        <v>1</v>
      </c>
      <c r="M66" s="167">
        <f t="shared" si="4"/>
        <v>65.3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65.3</v>
      </c>
      <c r="R66" s="18">
        <v>0.7</v>
      </c>
    </row>
    <row r="67" spans="1:18">
      <c r="A67" s="8" t="s">
        <v>109</v>
      </c>
      <c r="B67" s="196">
        <f>'[2]12'!B69</f>
        <v>84</v>
      </c>
      <c r="C67" s="197">
        <f>'[2]12'!C69</f>
        <v>0</v>
      </c>
      <c r="D67" s="197">
        <f>'[2]12'!D69</f>
        <v>0</v>
      </c>
      <c r="E67" s="197">
        <f>'[2]12'!E69</f>
        <v>0</v>
      </c>
      <c r="F67" s="15">
        <f t="shared" si="6"/>
        <v>84</v>
      </c>
      <c r="G67" s="196">
        <f>'[2]12'!H69</f>
        <v>66</v>
      </c>
      <c r="H67" s="197">
        <f>'[2]12'!I69</f>
        <v>0</v>
      </c>
      <c r="I67" s="197">
        <f>'[2]12'!J69</f>
        <v>0</v>
      </c>
      <c r="J67" s="197">
        <f>'[2]12'!K69</f>
        <v>0</v>
      </c>
      <c r="K67" s="15">
        <f t="shared" si="3"/>
        <v>66</v>
      </c>
      <c r="L67" s="18">
        <f>frq!C67</f>
        <v>1</v>
      </c>
      <c r="M67" s="167">
        <f t="shared" si="4"/>
        <v>65.3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65.3</v>
      </c>
      <c r="R67" s="18">
        <v>0.7</v>
      </c>
    </row>
    <row r="68" spans="1:18">
      <c r="A68" s="8" t="s">
        <v>110</v>
      </c>
      <c r="B68" s="196">
        <f>'[2]12'!B70</f>
        <v>84</v>
      </c>
      <c r="C68" s="197">
        <f>'[2]12'!C70</f>
        <v>0</v>
      </c>
      <c r="D68" s="197">
        <f>'[2]12'!D70</f>
        <v>0</v>
      </c>
      <c r="E68" s="197">
        <f>'[2]12'!E70</f>
        <v>0</v>
      </c>
      <c r="F68" s="15">
        <f t="shared" si="6"/>
        <v>84</v>
      </c>
      <c r="G68" s="196">
        <f>'[2]12'!H70</f>
        <v>66</v>
      </c>
      <c r="H68" s="197">
        <f>'[2]12'!I70</f>
        <v>0</v>
      </c>
      <c r="I68" s="197">
        <f>'[2]12'!J70</f>
        <v>0</v>
      </c>
      <c r="J68" s="197">
        <f>'[2]12'!K70</f>
        <v>0</v>
      </c>
      <c r="K68" s="15">
        <f t="shared" ref="K68:K98" si="13">SUM(G68:J68)</f>
        <v>66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65.3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65.3</v>
      </c>
      <c r="R68" s="18">
        <v>0.7</v>
      </c>
    </row>
    <row r="69" spans="1:18">
      <c r="A69" s="8" t="s">
        <v>111</v>
      </c>
      <c r="B69" s="196">
        <f>'[2]12'!B71</f>
        <v>84</v>
      </c>
      <c r="C69" s="197">
        <f>'[2]12'!C71</f>
        <v>0</v>
      </c>
      <c r="D69" s="197">
        <f>'[2]12'!D71</f>
        <v>0</v>
      </c>
      <c r="E69" s="197">
        <f>'[2]12'!E71</f>
        <v>0</v>
      </c>
      <c r="F69" s="15">
        <f t="shared" ref="F69:F98" si="16">SUM(B69:E69)</f>
        <v>84</v>
      </c>
      <c r="G69" s="196">
        <f>'[2]12'!H71</f>
        <v>66</v>
      </c>
      <c r="H69" s="197">
        <f>'[2]12'!I71</f>
        <v>0</v>
      </c>
      <c r="I69" s="197">
        <f>'[2]12'!J71</f>
        <v>0</v>
      </c>
      <c r="J69" s="197">
        <f>'[2]12'!K71</f>
        <v>0</v>
      </c>
      <c r="K69" s="15">
        <f t="shared" si="13"/>
        <v>66</v>
      </c>
      <c r="L69" s="18">
        <f>frq!C69</f>
        <v>1</v>
      </c>
      <c r="M69" s="167">
        <f t="shared" si="14"/>
        <v>65.3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65.3</v>
      </c>
      <c r="R69" s="18">
        <v>0.7</v>
      </c>
    </row>
    <row r="70" spans="1:18">
      <c r="A70" s="8" t="s">
        <v>112</v>
      </c>
      <c r="B70" s="196">
        <f>'[2]12'!B72</f>
        <v>84</v>
      </c>
      <c r="C70" s="197">
        <f>'[2]12'!C72</f>
        <v>0</v>
      </c>
      <c r="D70" s="197">
        <f>'[2]12'!D72</f>
        <v>0</v>
      </c>
      <c r="E70" s="197">
        <f>'[2]12'!E72</f>
        <v>0</v>
      </c>
      <c r="F70" s="15">
        <f t="shared" si="16"/>
        <v>84</v>
      </c>
      <c r="G70" s="196">
        <f>'[2]12'!H72</f>
        <v>66</v>
      </c>
      <c r="H70" s="197">
        <f>'[2]12'!I72</f>
        <v>0</v>
      </c>
      <c r="I70" s="197">
        <f>'[2]12'!J72</f>
        <v>0</v>
      </c>
      <c r="J70" s="197">
        <f>'[2]12'!K72</f>
        <v>0</v>
      </c>
      <c r="K70" s="15">
        <f t="shared" si="13"/>
        <v>66</v>
      </c>
      <c r="L70" s="18">
        <f>frq!C70</f>
        <v>1</v>
      </c>
      <c r="M70" s="167">
        <f t="shared" si="14"/>
        <v>65.3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65.3</v>
      </c>
      <c r="R70" s="18">
        <v>0.7</v>
      </c>
    </row>
    <row r="71" spans="1:18">
      <c r="A71" s="8" t="s">
        <v>113</v>
      </c>
      <c r="B71" s="196">
        <f>'[2]12'!B73</f>
        <v>84</v>
      </c>
      <c r="C71" s="197">
        <f>'[2]12'!C73</f>
        <v>0</v>
      </c>
      <c r="D71" s="197">
        <f>'[2]12'!D73</f>
        <v>0</v>
      </c>
      <c r="E71" s="197">
        <f>'[2]12'!E73</f>
        <v>0</v>
      </c>
      <c r="F71" s="15">
        <f t="shared" si="16"/>
        <v>84</v>
      </c>
      <c r="G71" s="196">
        <f>'[2]12'!H73</f>
        <v>67</v>
      </c>
      <c r="H71" s="197">
        <f>'[2]12'!I73</f>
        <v>0</v>
      </c>
      <c r="I71" s="197">
        <f>'[2]12'!J73</f>
        <v>0</v>
      </c>
      <c r="J71" s="197">
        <f>'[2]12'!K73</f>
        <v>0</v>
      </c>
      <c r="K71" s="15">
        <f t="shared" si="13"/>
        <v>67</v>
      </c>
      <c r="L71" s="18">
        <f>frq!C71</f>
        <v>1</v>
      </c>
      <c r="M71" s="167">
        <f t="shared" si="14"/>
        <v>66.3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66.3</v>
      </c>
      <c r="R71" s="18">
        <v>0.7</v>
      </c>
    </row>
    <row r="72" spans="1:18">
      <c r="A72" s="8" t="s">
        <v>114</v>
      </c>
      <c r="B72" s="196">
        <f>'[2]12'!B74</f>
        <v>84</v>
      </c>
      <c r="C72" s="197">
        <f>'[2]12'!C74</f>
        <v>0</v>
      </c>
      <c r="D72" s="197">
        <f>'[2]12'!D74</f>
        <v>0</v>
      </c>
      <c r="E72" s="197">
        <f>'[2]12'!E74</f>
        <v>0</v>
      </c>
      <c r="F72" s="15">
        <f t="shared" si="16"/>
        <v>84</v>
      </c>
      <c r="G72" s="196">
        <f>'[2]12'!H74</f>
        <v>67</v>
      </c>
      <c r="H72" s="197">
        <f>'[2]12'!I74</f>
        <v>0</v>
      </c>
      <c r="I72" s="197">
        <f>'[2]12'!J74</f>
        <v>0</v>
      </c>
      <c r="J72" s="197">
        <f>'[2]12'!K74</f>
        <v>0</v>
      </c>
      <c r="K72" s="15">
        <f t="shared" si="13"/>
        <v>67</v>
      </c>
      <c r="L72" s="18">
        <f>frq!C72</f>
        <v>1</v>
      </c>
      <c r="M72" s="167">
        <f t="shared" si="14"/>
        <v>66.3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66.3</v>
      </c>
      <c r="R72" s="18">
        <v>0.7</v>
      </c>
    </row>
    <row r="73" spans="1:18">
      <c r="A73" s="8" t="s">
        <v>115</v>
      </c>
      <c r="B73" s="196">
        <f>'[2]12'!B75</f>
        <v>84</v>
      </c>
      <c r="C73" s="197">
        <f>'[2]12'!C75</f>
        <v>0</v>
      </c>
      <c r="D73" s="197">
        <f>'[2]12'!D75</f>
        <v>0</v>
      </c>
      <c r="E73" s="197">
        <f>'[2]12'!E75</f>
        <v>0</v>
      </c>
      <c r="F73" s="15">
        <f t="shared" si="16"/>
        <v>84</v>
      </c>
      <c r="G73" s="196">
        <f>'[2]12'!H75</f>
        <v>67</v>
      </c>
      <c r="H73" s="197">
        <f>'[2]12'!I75</f>
        <v>0</v>
      </c>
      <c r="I73" s="197">
        <f>'[2]12'!J75</f>
        <v>0</v>
      </c>
      <c r="J73" s="197">
        <f>'[2]12'!K75</f>
        <v>0</v>
      </c>
      <c r="K73" s="15">
        <f t="shared" si="13"/>
        <v>67</v>
      </c>
      <c r="L73" s="18">
        <f>frq!C73</f>
        <v>1</v>
      </c>
      <c r="M73" s="167">
        <f t="shared" si="14"/>
        <v>66.3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66.3</v>
      </c>
      <c r="R73" s="18">
        <v>0.7</v>
      </c>
    </row>
    <row r="74" spans="1:18">
      <c r="A74" s="8" t="s">
        <v>116</v>
      </c>
      <c r="B74" s="196">
        <f>'[2]12'!B76</f>
        <v>84</v>
      </c>
      <c r="C74" s="197">
        <f>'[2]12'!C76</f>
        <v>0</v>
      </c>
      <c r="D74" s="197">
        <f>'[2]12'!D76</f>
        <v>0</v>
      </c>
      <c r="E74" s="197">
        <f>'[2]12'!E76</f>
        <v>0</v>
      </c>
      <c r="F74" s="15">
        <f t="shared" si="16"/>
        <v>84</v>
      </c>
      <c r="G74" s="196">
        <f>'[2]12'!H76</f>
        <v>67</v>
      </c>
      <c r="H74" s="197">
        <f>'[2]12'!I76</f>
        <v>0</v>
      </c>
      <c r="I74" s="197">
        <f>'[2]12'!J76</f>
        <v>0</v>
      </c>
      <c r="J74" s="197">
        <f>'[2]12'!K76</f>
        <v>0</v>
      </c>
      <c r="K74" s="15">
        <f t="shared" si="13"/>
        <v>67</v>
      </c>
      <c r="L74" s="18">
        <f>frq!C74</f>
        <v>1</v>
      </c>
      <c r="M74" s="167">
        <f t="shared" si="14"/>
        <v>66.3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66.3</v>
      </c>
      <c r="R74" s="18">
        <v>0.7</v>
      </c>
    </row>
    <row r="75" spans="1:18">
      <c r="A75" s="8" t="s">
        <v>117</v>
      </c>
      <c r="B75" s="196">
        <f>'[2]12'!B77</f>
        <v>84</v>
      </c>
      <c r="C75" s="197">
        <f>'[2]12'!C77</f>
        <v>0</v>
      </c>
      <c r="D75" s="197">
        <f>'[2]12'!D77</f>
        <v>0</v>
      </c>
      <c r="E75" s="197">
        <f>'[2]12'!E77</f>
        <v>0</v>
      </c>
      <c r="F75" s="15">
        <f t="shared" si="16"/>
        <v>84</v>
      </c>
      <c r="G75" s="196">
        <f>'[2]12'!H77</f>
        <v>68</v>
      </c>
      <c r="H75" s="197">
        <f>'[2]12'!I77</f>
        <v>0</v>
      </c>
      <c r="I75" s="197">
        <f>'[2]12'!J77</f>
        <v>0</v>
      </c>
      <c r="J75" s="197">
        <f>'[2]12'!K77</f>
        <v>0</v>
      </c>
      <c r="K75" s="15">
        <f t="shared" si="13"/>
        <v>68</v>
      </c>
      <c r="L75" s="18">
        <f>frq!C75</f>
        <v>1</v>
      </c>
      <c r="M75" s="167">
        <f t="shared" si="14"/>
        <v>67.599999999999994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67.599999999999994</v>
      </c>
      <c r="R75" s="18">
        <v>0.4</v>
      </c>
    </row>
    <row r="76" spans="1:18">
      <c r="A76" s="8" t="s">
        <v>118</v>
      </c>
      <c r="B76" s="196">
        <f>'[2]12'!B78</f>
        <v>84</v>
      </c>
      <c r="C76" s="197">
        <f>'[2]12'!C78</f>
        <v>0</v>
      </c>
      <c r="D76" s="197">
        <f>'[2]12'!D78</f>
        <v>0</v>
      </c>
      <c r="E76" s="197">
        <f>'[2]12'!E78</f>
        <v>0</v>
      </c>
      <c r="F76" s="15">
        <f t="shared" si="16"/>
        <v>84</v>
      </c>
      <c r="G76" s="196">
        <f>'[2]12'!H78</f>
        <v>68</v>
      </c>
      <c r="H76" s="197">
        <f>'[2]12'!I78</f>
        <v>0</v>
      </c>
      <c r="I76" s="197">
        <f>'[2]12'!J78</f>
        <v>0</v>
      </c>
      <c r="J76" s="197">
        <f>'[2]12'!K78</f>
        <v>0</v>
      </c>
      <c r="K76" s="15">
        <f t="shared" si="13"/>
        <v>68</v>
      </c>
      <c r="L76" s="18">
        <f>frq!C76</f>
        <v>1</v>
      </c>
      <c r="M76" s="167">
        <f t="shared" si="14"/>
        <v>67.599999999999994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67.599999999999994</v>
      </c>
      <c r="R76" s="18">
        <v>0.4</v>
      </c>
    </row>
    <row r="77" spans="1:18">
      <c r="A77" s="8" t="s">
        <v>119</v>
      </c>
      <c r="B77" s="196">
        <f>'[2]12'!B79</f>
        <v>84</v>
      </c>
      <c r="C77" s="197">
        <f>'[2]12'!C79</f>
        <v>0</v>
      </c>
      <c r="D77" s="197">
        <f>'[2]12'!D79</f>
        <v>0</v>
      </c>
      <c r="E77" s="197">
        <f>'[2]12'!E79</f>
        <v>0</v>
      </c>
      <c r="F77" s="15">
        <f t="shared" si="16"/>
        <v>84</v>
      </c>
      <c r="G77" s="196">
        <f>'[2]12'!H79</f>
        <v>68</v>
      </c>
      <c r="H77" s="197">
        <f>'[2]12'!I79</f>
        <v>0</v>
      </c>
      <c r="I77" s="197">
        <f>'[2]12'!J79</f>
        <v>0</v>
      </c>
      <c r="J77" s="197">
        <f>'[2]12'!K79</f>
        <v>0</v>
      </c>
      <c r="K77" s="15">
        <f t="shared" si="13"/>
        <v>68</v>
      </c>
      <c r="L77" s="18">
        <f>frq!C77</f>
        <v>1</v>
      </c>
      <c r="M77" s="167">
        <f t="shared" si="14"/>
        <v>67.599999999999994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67.599999999999994</v>
      </c>
      <c r="R77" s="18">
        <v>0.4</v>
      </c>
    </row>
    <row r="78" spans="1:18">
      <c r="A78" s="8" t="s">
        <v>120</v>
      </c>
      <c r="B78" s="196">
        <f>'[2]12'!B80</f>
        <v>84</v>
      </c>
      <c r="C78" s="197">
        <f>'[2]12'!C80</f>
        <v>0</v>
      </c>
      <c r="D78" s="197">
        <f>'[2]12'!D80</f>
        <v>0</v>
      </c>
      <c r="E78" s="197">
        <f>'[2]12'!E80</f>
        <v>0</v>
      </c>
      <c r="F78" s="15">
        <f t="shared" si="16"/>
        <v>84</v>
      </c>
      <c r="G78" s="196">
        <f>'[2]12'!H80</f>
        <v>68</v>
      </c>
      <c r="H78" s="197">
        <f>'[2]12'!I80</f>
        <v>0</v>
      </c>
      <c r="I78" s="197">
        <f>'[2]12'!J80</f>
        <v>0</v>
      </c>
      <c r="J78" s="197">
        <f>'[2]12'!K80</f>
        <v>0</v>
      </c>
      <c r="K78" s="15">
        <f t="shared" si="13"/>
        <v>68</v>
      </c>
      <c r="L78" s="18">
        <f>frq!C78</f>
        <v>1</v>
      </c>
      <c r="M78" s="167">
        <f t="shared" si="14"/>
        <v>67.599999999999994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67.599999999999994</v>
      </c>
      <c r="R78" s="18">
        <v>0.4</v>
      </c>
    </row>
    <row r="79" spans="1:18">
      <c r="A79" s="8" t="s">
        <v>121</v>
      </c>
      <c r="B79" s="196">
        <f>'[2]12'!B81</f>
        <v>84</v>
      </c>
      <c r="C79" s="197">
        <f>'[2]12'!C81</f>
        <v>0</v>
      </c>
      <c r="D79" s="197">
        <f>'[2]12'!D81</f>
        <v>0</v>
      </c>
      <c r="E79" s="197">
        <f>'[2]12'!E81</f>
        <v>0</v>
      </c>
      <c r="F79" s="15">
        <f t="shared" si="16"/>
        <v>84</v>
      </c>
      <c r="G79" s="196">
        <f>'[2]12'!H81</f>
        <v>70</v>
      </c>
      <c r="H79" s="197">
        <f>'[2]12'!I81</f>
        <v>0</v>
      </c>
      <c r="I79" s="197">
        <f>'[2]12'!J81</f>
        <v>0</v>
      </c>
      <c r="J79" s="197">
        <f>'[2]12'!K81</f>
        <v>0</v>
      </c>
      <c r="K79" s="15">
        <f t="shared" si="13"/>
        <v>70</v>
      </c>
      <c r="L79" s="18">
        <f>frq!C79</f>
        <v>1</v>
      </c>
      <c r="M79" s="167">
        <f t="shared" si="14"/>
        <v>69.599999999999994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69.599999999999994</v>
      </c>
      <c r="R79" s="18">
        <v>0.4</v>
      </c>
    </row>
    <row r="80" spans="1:18">
      <c r="A80" s="8" t="s">
        <v>122</v>
      </c>
      <c r="B80" s="196">
        <f>'[2]12'!B82</f>
        <v>84</v>
      </c>
      <c r="C80" s="197">
        <f>'[2]12'!C82</f>
        <v>0</v>
      </c>
      <c r="D80" s="197">
        <f>'[2]12'!D82</f>
        <v>0</v>
      </c>
      <c r="E80" s="197">
        <f>'[2]12'!E82</f>
        <v>0</v>
      </c>
      <c r="F80" s="15">
        <f t="shared" si="16"/>
        <v>84</v>
      </c>
      <c r="G80" s="196">
        <f>'[2]12'!H82</f>
        <v>70</v>
      </c>
      <c r="H80" s="197">
        <f>'[2]12'!I82</f>
        <v>0</v>
      </c>
      <c r="I80" s="197">
        <f>'[2]12'!J82</f>
        <v>0</v>
      </c>
      <c r="J80" s="197">
        <f>'[2]12'!K82</f>
        <v>0</v>
      </c>
      <c r="K80" s="15">
        <f t="shared" si="13"/>
        <v>70</v>
      </c>
      <c r="L80" s="18">
        <f>frq!C80</f>
        <v>1</v>
      </c>
      <c r="M80" s="167">
        <f t="shared" si="14"/>
        <v>69.599999999999994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69.599999999999994</v>
      </c>
      <c r="R80" s="18">
        <v>0.4</v>
      </c>
    </row>
    <row r="81" spans="1:18">
      <c r="A81" s="8" t="s">
        <v>123</v>
      </c>
      <c r="B81" s="196">
        <f>'[2]12'!B83</f>
        <v>84</v>
      </c>
      <c r="C81" s="197">
        <f>'[2]12'!C83</f>
        <v>0</v>
      </c>
      <c r="D81" s="197">
        <f>'[2]12'!D83</f>
        <v>0</v>
      </c>
      <c r="E81" s="197">
        <f>'[2]12'!E83</f>
        <v>0</v>
      </c>
      <c r="F81" s="15">
        <f t="shared" si="16"/>
        <v>84</v>
      </c>
      <c r="G81" s="196">
        <f>'[2]12'!H83</f>
        <v>70</v>
      </c>
      <c r="H81" s="197">
        <f>'[2]12'!I83</f>
        <v>0</v>
      </c>
      <c r="I81" s="197">
        <f>'[2]12'!J83</f>
        <v>0</v>
      </c>
      <c r="J81" s="197">
        <f>'[2]12'!K83</f>
        <v>0</v>
      </c>
      <c r="K81" s="15">
        <f t="shared" si="13"/>
        <v>70</v>
      </c>
      <c r="L81" s="18">
        <f>frq!C81</f>
        <v>1</v>
      </c>
      <c r="M81" s="167">
        <f t="shared" si="14"/>
        <v>69.599999999999994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69.599999999999994</v>
      </c>
      <c r="R81" s="18">
        <v>0.4</v>
      </c>
    </row>
    <row r="82" spans="1:18">
      <c r="A82" s="8" t="s">
        <v>124</v>
      </c>
      <c r="B82" s="196">
        <f>'[2]12'!B84</f>
        <v>84</v>
      </c>
      <c r="C82" s="197">
        <f>'[2]12'!C84</f>
        <v>0</v>
      </c>
      <c r="D82" s="197">
        <f>'[2]12'!D84</f>
        <v>0</v>
      </c>
      <c r="E82" s="197">
        <f>'[2]12'!E84</f>
        <v>0</v>
      </c>
      <c r="F82" s="15">
        <f t="shared" si="16"/>
        <v>84</v>
      </c>
      <c r="G82" s="196">
        <f>'[2]12'!H84</f>
        <v>70</v>
      </c>
      <c r="H82" s="197">
        <f>'[2]12'!I84</f>
        <v>0</v>
      </c>
      <c r="I82" s="197">
        <f>'[2]12'!J84</f>
        <v>0</v>
      </c>
      <c r="J82" s="197">
        <f>'[2]12'!K84</f>
        <v>0</v>
      </c>
      <c r="K82" s="15">
        <f t="shared" si="13"/>
        <v>70</v>
      </c>
      <c r="L82" s="18">
        <f>frq!C82</f>
        <v>1</v>
      </c>
      <c r="M82" s="167">
        <f t="shared" si="14"/>
        <v>69.599999999999994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69.599999999999994</v>
      </c>
      <c r="R82" s="18">
        <v>0.4</v>
      </c>
    </row>
    <row r="83" spans="1:18">
      <c r="A83" s="8" t="s">
        <v>125</v>
      </c>
      <c r="B83" s="196">
        <f>'[2]12'!B85</f>
        <v>84</v>
      </c>
      <c r="C83" s="197">
        <f>'[2]12'!C85</f>
        <v>0</v>
      </c>
      <c r="D83" s="197">
        <f>'[2]12'!D85</f>
        <v>0</v>
      </c>
      <c r="E83" s="197">
        <f>'[2]12'!E85</f>
        <v>0</v>
      </c>
      <c r="F83" s="15">
        <f t="shared" si="16"/>
        <v>84</v>
      </c>
      <c r="G83" s="196">
        <f>'[2]12'!H85</f>
        <v>70</v>
      </c>
      <c r="H83" s="197">
        <f>'[2]12'!I85</f>
        <v>0</v>
      </c>
      <c r="I83" s="197">
        <f>'[2]12'!J85</f>
        <v>0</v>
      </c>
      <c r="J83" s="197">
        <f>'[2]12'!K85</f>
        <v>0</v>
      </c>
      <c r="K83" s="15">
        <f t="shared" si="13"/>
        <v>70</v>
      </c>
      <c r="L83" s="18">
        <f>frq!C83</f>
        <v>1</v>
      </c>
      <c r="M83" s="167">
        <f t="shared" si="14"/>
        <v>69.599999999999994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69.599999999999994</v>
      </c>
      <c r="R83" s="18">
        <v>0.4</v>
      </c>
    </row>
    <row r="84" spans="1:18">
      <c r="A84" s="8" t="s">
        <v>126</v>
      </c>
      <c r="B84" s="196">
        <f>'[2]12'!B86</f>
        <v>84</v>
      </c>
      <c r="C84" s="197">
        <f>'[2]12'!C86</f>
        <v>0</v>
      </c>
      <c r="D84" s="197">
        <f>'[2]12'!D86</f>
        <v>0</v>
      </c>
      <c r="E84" s="197">
        <f>'[2]12'!E86</f>
        <v>0</v>
      </c>
      <c r="F84" s="15">
        <f t="shared" si="16"/>
        <v>84</v>
      </c>
      <c r="G84" s="196">
        <f>'[2]12'!H86</f>
        <v>68</v>
      </c>
      <c r="H84" s="197">
        <f>'[2]12'!I86</f>
        <v>0</v>
      </c>
      <c r="I84" s="197">
        <f>'[2]12'!J86</f>
        <v>0</v>
      </c>
      <c r="J84" s="197">
        <f>'[2]12'!K86</f>
        <v>0</v>
      </c>
      <c r="K84" s="15">
        <f t="shared" si="13"/>
        <v>68</v>
      </c>
      <c r="L84" s="18">
        <f>frq!C84</f>
        <v>1</v>
      </c>
      <c r="M84" s="167">
        <f t="shared" si="14"/>
        <v>67.599999999999994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67.599999999999994</v>
      </c>
      <c r="R84" s="18">
        <v>0.4</v>
      </c>
    </row>
    <row r="85" spans="1:18">
      <c r="A85" s="8" t="s">
        <v>127</v>
      </c>
      <c r="B85" s="196">
        <f>'[2]12'!B87</f>
        <v>84</v>
      </c>
      <c r="C85" s="197">
        <f>'[2]12'!C87</f>
        <v>0</v>
      </c>
      <c r="D85" s="197">
        <f>'[2]12'!D87</f>
        <v>0</v>
      </c>
      <c r="E85" s="197">
        <f>'[2]12'!E87</f>
        <v>0</v>
      </c>
      <c r="F85" s="15">
        <f t="shared" si="16"/>
        <v>84</v>
      </c>
      <c r="G85" s="196">
        <f>'[2]12'!H87</f>
        <v>68</v>
      </c>
      <c r="H85" s="197">
        <f>'[2]12'!I87</f>
        <v>0</v>
      </c>
      <c r="I85" s="197">
        <f>'[2]12'!J87</f>
        <v>0</v>
      </c>
      <c r="J85" s="197">
        <f>'[2]12'!K87</f>
        <v>0</v>
      </c>
      <c r="K85" s="15">
        <f t="shared" si="13"/>
        <v>68</v>
      </c>
      <c r="L85" s="18">
        <f>frq!C85</f>
        <v>1</v>
      </c>
      <c r="M85" s="167">
        <f t="shared" si="14"/>
        <v>67.599999999999994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67.599999999999994</v>
      </c>
      <c r="R85" s="18">
        <v>0.4</v>
      </c>
    </row>
    <row r="86" spans="1:18">
      <c r="A86" s="8" t="s">
        <v>128</v>
      </c>
      <c r="B86" s="196">
        <f>'[2]12'!B88</f>
        <v>84</v>
      </c>
      <c r="C86" s="197">
        <f>'[2]12'!C88</f>
        <v>0</v>
      </c>
      <c r="D86" s="197">
        <f>'[2]12'!D88</f>
        <v>0</v>
      </c>
      <c r="E86" s="197">
        <f>'[2]12'!E88</f>
        <v>0</v>
      </c>
      <c r="F86" s="15">
        <f t="shared" si="16"/>
        <v>84</v>
      </c>
      <c r="G86" s="196">
        <f>'[2]12'!H88</f>
        <v>68</v>
      </c>
      <c r="H86" s="197">
        <f>'[2]12'!I88</f>
        <v>0</v>
      </c>
      <c r="I86" s="197">
        <f>'[2]12'!J88</f>
        <v>0</v>
      </c>
      <c r="J86" s="197">
        <f>'[2]12'!K88</f>
        <v>0</v>
      </c>
      <c r="K86" s="15">
        <f t="shared" si="13"/>
        <v>68</v>
      </c>
      <c r="L86" s="18">
        <f>frq!C86</f>
        <v>1</v>
      </c>
      <c r="M86" s="167">
        <f t="shared" si="14"/>
        <v>67.599999999999994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67.599999999999994</v>
      </c>
      <c r="R86" s="18">
        <v>0.4</v>
      </c>
    </row>
    <row r="87" spans="1:18">
      <c r="A87" s="8" t="s">
        <v>129</v>
      </c>
      <c r="B87" s="196">
        <f>'[2]12'!B89</f>
        <v>84</v>
      </c>
      <c r="C87" s="197">
        <f>'[2]12'!C89</f>
        <v>0</v>
      </c>
      <c r="D87" s="197">
        <f>'[2]12'!D89</f>
        <v>0</v>
      </c>
      <c r="E87" s="197">
        <f>'[2]12'!E89</f>
        <v>0</v>
      </c>
      <c r="F87" s="15">
        <f t="shared" si="16"/>
        <v>84</v>
      </c>
      <c r="G87" s="196">
        <f>'[2]12'!H89</f>
        <v>68</v>
      </c>
      <c r="H87" s="197">
        <f>'[2]12'!I89</f>
        <v>0</v>
      </c>
      <c r="I87" s="197">
        <f>'[2]12'!J89</f>
        <v>0</v>
      </c>
      <c r="J87" s="197">
        <f>'[2]12'!K89</f>
        <v>0</v>
      </c>
      <c r="K87" s="15">
        <f t="shared" si="13"/>
        <v>68</v>
      </c>
      <c r="L87" s="18">
        <f>frq!C87</f>
        <v>1</v>
      </c>
      <c r="M87" s="167">
        <f t="shared" si="14"/>
        <v>67.599999999999994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67.599999999999994</v>
      </c>
      <c r="R87" s="18">
        <v>0.4</v>
      </c>
    </row>
    <row r="88" spans="1:18">
      <c r="A88" s="8" t="s">
        <v>130</v>
      </c>
      <c r="B88" s="196">
        <f>'[2]12'!B90</f>
        <v>84</v>
      </c>
      <c r="C88" s="197">
        <f>'[2]12'!C90</f>
        <v>0</v>
      </c>
      <c r="D88" s="197">
        <f>'[2]12'!D90</f>
        <v>0</v>
      </c>
      <c r="E88" s="197">
        <f>'[2]12'!E90</f>
        <v>0</v>
      </c>
      <c r="F88" s="15">
        <f t="shared" si="16"/>
        <v>84</v>
      </c>
      <c r="G88" s="196">
        <f>'[2]12'!H90</f>
        <v>68</v>
      </c>
      <c r="H88" s="197">
        <f>'[2]12'!I90</f>
        <v>0</v>
      </c>
      <c r="I88" s="197">
        <f>'[2]12'!J90</f>
        <v>0</v>
      </c>
      <c r="J88" s="197">
        <f>'[2]12'!K90</f>
        <v>0</v>
      </c>
      <c r="K88" s="15">
        <f t="shared" si="13"/>
        <v>68</v>
      </c>
      <c r="L88" s="18">
        <f>frq!C88</f>
        <v>1</v>
      </c>
      <c r="M88" s="167">
        <f t="shared" si="14"/>
        <v>67.599999999999994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67.599999999999994</v>
      </c>
      <c r="R88" s="18">
        <v>0.4</v>
      </c>
    </row>
    <row r="89" spans="1:18">
      <c r="A89" s="8" t="s">
        <v>131</v>
      </c>
      <c r="B89" s="196">
        <f>'[2]12'!B91</f>
        <v>84</v>
      </c>
      <c r="C89" s="197">
        <f>'[2]12'!C91</f>
        <v>0</v>
      </c>
      <c r="D89" s="197">
        <f>'[2]12'!D91</f>
        <v>0</v>
      </c>
      <c r="E89" s="197">
        <f>'[2]12'!E91</f>
        <v>0</v>
      </c>
      <c r="F89" s="15">
        <f t="shared" si="16"/>
        <v>84</v>
      </c>
      <c r="G89" s="196">
        <f>'[2]12'!H91</f>
        <v>68</v>
      </c>
      <c r="H89" s="197">
        <f>'[2]12'!I91</f>
        <v>0</v>
      </c>
      <c r="I89" s="197">
        <f>'[2]12'!J91</f>
        <v>0</v>
      </c>
      <c r="J89" s="197">
        <f>'[2]12'!K91</f>
        <v>0</v>
      </c>
      <c r="K89" s="15">
        <f t="shared" si="13"/>
        <v>68</v>
      </c>
      <c r="L89" s="18">
        <f>frq!C89</f>
        <v>1</v>
      </c>
      <c r="M89" s="167">
        <f t="shared" si="14"/>
        <v>67.599999999999994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67.599999999999994</v>
      </c>
      <c r="R89" s="18">
        <v>0.4</v>
      </c>
    </row>
    <row r="90" spans="1:18">
      <c r="A90" s="8" t="s">
        <v>132</v>
      </c>
      <c r="B90" s="196">
        <f>'[2]12'!B92</f>
        <v>84</v>
      </c>
      <c r="C90" s="197">
        <f>'[2]12'!C92</f>
        <v>0</v>
      </c>
      <c r="D90" s="197">
        <f>'[2]12'!D92</f>
        <v>0</v>
      </c>
      <c r="E90" s="197">
        <f>'[2]12'!E92</f>
        <v>0</v>
      </c>
      <c r="F90" s="15">
        <f t="shared" si="16"/>
        <v>84</v>
      </c>
      <c r="G90" s="196">
        <f>'[2]12'!H92</f>
        <v>68</v>
      </c>
      <c r="H90" s="197">
        <f>'[2]12'!I92</f>
        <v>0</v>
      </c>
      <c r="I90" s="197">
        <f>'[2]12'!J92</f>
        <v>0</v>
      </c>
      <c r="J90" s="197">
        <f>'[2]12'!K92</f>
        <v>0</v>
      </c>
      <c r="K90" s="15">
        <f t="shared" si="13"/>
        <v>68</v>
      </c>
      <c r="L90" s="18">
        <f>frq!C90</f>
        <v>1</v>
      </c>
      <c r="M90" s="167">
        <f t="shared" si="14"/>
        <v>67.599999999999994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67.599999999999994</v>
      </c>
      <c r="R90" s="18">
        <v>0.4</v>
      </c>
    </row>
    <row r="91" spans="1:18">
      <c r="A91" s="8" t="s">
        <v>133</v>
      </c>
      <c r="B91" s="196">
        <f>'[2]12'!B93</f>
        <v>84</v>
      </c>
      <c r="C91" s="197">
        <f>'[2]12'!C93</f>
        <v>0</v>
      </c>
      <c r="D91" s="197">
        <f>'[2]12'!D93</f>
        <v>0</v>
      </c>
      <c r="E91" s="197">
        <f>'[2]12'!E93</f>
        <v>0</v>
      </c>
      <c r="F91" s="15">
        <f t="shared" si="16"/>
        <v>84</v>
      </c>
      <c r="G91" s="196">
        <f>'[2]12'!H93</f>
        <v>70</v>
      </c>
      <c r="H91" s="197">
        <f>'[2]12'!I93</f>
        <v>0</v>
      </c>
      <c r="I91" s="197">
        <f>'[2]12'!J93</f>
        <v>0</v>
      </c>
      <c r="J91" s="197">
        <f>'[2]12'!K93</f>
        <v>0</v>
      </c>
      <c r="K91" s="15">
        <f t="shared" si="13"/>
        <v>70</v>
      </c>
      <c r="L91" s="18">
        <f>frq!C91</f>
        <v>1</v>
      </c>
      <c r="M91" s="167">
        <f t="shared" si="14"/>
        <v>69.599999999999994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69.599999999999994</v>
      </c>
      <c r="R91" s="18">
        <v>0.4</v>
      </c>
    </row>
    <row r="92" spans="1:18">
      <c r="A92" s="8" t="s">
        <v>134</v>
      </c>
      <c r="B92" s="196">
        <f>'[2]12'!B94</f>
        <v>84</v>
      </c>
      <c r="C92" s="197">
        <f>'[2]12'!C94</f>
        <v>0</v>
      </c>
      <c r="D92" s="197">
        <f>'[2]12'!D94</f>
        <v>0</v>
      </c>
      <c r="E92" s="197">
        <f>'[2]12'!E94</f>
        <v>0</v>
      </c>
      <c r="F92" s="15">
        <f t="shared" si="16"/>
        <v>84</v>
      </c>
      <c r="G92" s="196">
        <f>'[2]12'!H94</f>
        <v>70</v>
      </c>
      <c r="H92" s="197">
        <f>'[2]12'!I94</f>
        <v>0</v>
      </c>
      <c r="I92" s="197">
        <f>'[2]12'!J94</f>
        <v>0</v>
      </c>
      <c r="J92" s="197">
        <f>'[2]12'!K94</f>
        <v>0</v>
      </c>
      <c r="K92" s="15">
        <f t="shared" si="13"/>
        <v>70</v>
      </c>
      <c r="L92" s="18">
        <f>frq!C92</f>
        <v>1</v>
      </c>
      <c r="M92" s="167">
        <f t="shared" si="14"/>
        <v>69.599999999999994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69.599999999999994</v>
      </c>
      <c r="R92" s="18">
        <v>0.4</v>
      </c>
    </row>
    <row r="93" spans="1:18">
      <c r="A93" s="8" t="s">
        <v>135</v>
      </c>
      <c r="B93" s="196">
        <f>'[2]12'!B95</f>
        <v>84</v>
      </c>
      <c r="C93" s="197">
        <f>'[2]12'!C95</f>
        <v>0</v>
      </c>
      <c r="D93" s="197">
        <f>'[2]12'!D95</f>
        <v>0</v>
      </c>
      <c r="E93" s="197">
        <f>'[2]12'!E95</f>
        <v>0</v>
      </c>
      <c r="F93" s="15">
        <f t="shared" si="16"/>
        <v>84</v>
      </c>
      <c r="G93" s="196">
        <f>'[2]12'!H95</f>
        <v>70</v>
      </c>
      <c r="H93" s="197">
        <f>'[2]12'!I95</f>
        <v>0</v>
      </c>
      <c r="I93" s="197">
        <f>'[2]12'!J95</f>
        <v>0</v>
      </c>
      <c r="J93" s="197">
        <f>'[2]12'!K95</f>
        <v>0</v>
      </c>
      <c r="K93" s="15">
        <f t="shared" si="13"/>
        <v>70</v>
      </c>
      <c r="L93" s="18">
        <f>frq!C93</f>
        <v>1</v>
      </c>
      <c r="M93" s="167">
        <f t="shared" si="14"/>
        <v>69.599999999999994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69.599999999999994</v>
      </c>
      <c r="R93" s="18">
        <v>0.4</v>
      </c>
    </row>
    <row r="94" spans="1:18">
      <c r="A94" s="8" t="s">
        <v>136</v>
      </c>
      <c r="B94" s="196">
        <f>'[2]12'!B96</f>
        <v>84</v>
      </c>
      <c r="C94" s="197">
        <f>'[2]12'!C96</f>
        <v>0</v>
      </c>
      <c r="D94" s="197">
        <f>'[2]12'!D96</f>
        <v>0</v>
      </c>
      <c r="E94" s="197">
        <f>'[2]12'!E96</f>
        <v>0</v>
      </c>
      <c r="F94" s="15">
        <f t="shared" si="16"/>
        <v>84</v>
      </c>
      <c r="G94" s="196">
        <f>'[2]12'!H96</f>
        <v>72</v>
      </c>
      <c r="H94" s="197">
        <f>'[2]12'!I96</f>
        <v>0</v>
      </c>
      <c r="I94" s="197">
        <f>'[2]12'!J96</f>
        <v>0</v>
      </c>
      <c r="J94" s="197">
        <f>'[2]12'!K96</f>
        <v>0</v>
      </c>
      <c r="K94" s="15">
        <f t="shared" si="13"/>
        <v>72</v>
      </c>
      <c r="L94" s="18">
        <f>frq!C94</f>
        <v>1</v>
      </c>
      <c r="M94" s="167">
        <f t="shared" si="14"/>
        <v>71.599999999999994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71.599999999999994</v>
      </c>
      <c r="R94" s="18">
        <v>0.4</v>
      </c>
    </row>
    <row r="95" spans="1:18">
      <c r="A95" s="8" t="s">
        <v>137</v>
      </c>
      <c r="B95" s="196">
        <f>'[2]12'!B97</f>
        <v>84</v>
      </c>
      <c r="C95" s="197">
        <f>'[2]12'!C97</f>
        <v>0</v>
      </c>
      <c r="D95" s="197">
        <f>'[2]12'!D97</f>
        <v>0</v>
      </c>
      <c r="E95" s="197">
        <f>'[2]12'!E97</f>
        <v>0</v>
      </c>
      <c r="F95" s="15">
        <f t="shared" si="16"/>
        <v>84</v>
      </c>
      <c r="G95" s="196">
        <f>'[2]12'!H97</f>
        <v>72</v>
      </c>
      <c r="H95" s="197">
        <f>'[2]12'!I97</f>
        <v>0</v>
      </c>
      <c r="I95" s="197">
        <f>'[2]12'!J97</f>
        <v>0</v>
      </c>
      <c r="J95" s="197">
        <f>'[2]12'!K97</f>
        <v>0</v>
      </c>
      <c r="K95" s="15">
        <f t="shared" si="13"/>
        <v>72</v>
      </c>
      <c r="L95" s="18">
        <f>frq!C95</f>
        <v>1</v>
      </c>
      <c r="M95" s="167">
        <f t="shared" si="14"/>
        <v>71.599999999999994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71.599999999999994</v>
      </c>
      <c r="R95" s="18">
        <v>0.4</v>
      </c>
    </row>
    <row r="96" spans="1:18">
      <c r="A96" s="8" t="s">
        <v>138</v>
      </c>
      <c r="B96" s="196">
        <f>'[2]12'!B98</f>
        <v>84</v>
      </c>
      <c r="C96" s="197">
        <f>'[2]12'!C98</f>
        <v>0</v>
      </c>
      <c r="D96" s="197">
        <f>'[2]12'!D98</f>
        <v>0</v>
      </c>
      <c r="E96" s="197">
        <f>'[2]12'!E98</f>
        <v>0</v>
      </c>
      <c r="F96" s="15">
        <f t="shared" si="16"/>
        <v>84</v>
      </c>
      <c r="G96" s="196">
        <f>'[2]12'!H98</f>
        <v>72</v>
      </c>
      <c r="H96" s="197">
        <f>'[2]12'!I98</f>
        <v>0</v>
      </c>
      <c r="I96" s="197">
        <f>'[2]12'!J98</f>
        <v>0</v>
      </c>
      <c r="J96" s="197">
        <f>'[2]12'!K98</f>
        <v>0</v>
      </c>
      <c r="K96" s="15">
        <f t="shared" si="13"/>
        <v>72</v>
      </c>
      <c r="L96" s="18">
        <f>frq!C96</f>
        <v>1</v>
      </c>
      <c r="M96" s="167">
        <f t="shared" si="14"/>
        <v>71.599999999999994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71.599999999999994</v>
      </c>
      <c r="R96" s="18">
        <v>0.4</v>
      </c>
    </row>
    <row r="97" spans="1:18">
      <c r="A97" s="8" t="s">
        <v>139</v>
      </c>
      <c r="B97" s="196">
        <f>'[2]12'!B99</f>
        <v>84</v>
      </c>
      <c r="C97" s="197">
        <f>'[2]12'!C99</f>
        <v>0</v>
      </c>
      <c r="D97" s="197">
        <f>'[2]12'!D99</f>
        <v>0</v>
      </c>
      <c r="E97" s="197">
        <f>'[2]12'!E99</f>
        <v>0</v>
      </c>
      <c r="F97" s="15">
        <f t="shared" si="16"/>
        <v>84</v>
      </c>
      <c r="G97" s="196">
        <f>'[2]12'!H99</f>
        <v>72</v>
      </c>
      <c r="H97" s="197">
        <f>'[2]12'!I99</f>
        <v>0</v>
      </c>
      <c r="I97" s="197">
        <f>'[2]12'!J99</f>
        <v>0</v>
      </c>
      <c r="J97" s="197">
        <f>'[2]12'!K99</f>
        <v>0</v>
      </c>
      <c r="K97" s="15">
        <f t="shared" si="13"/>
        <v>72</v>
      </c>
      <c r="L97" s="18">
        <f>frq!C97</f>
        <v>1</v>
      </c>
      <c r="M97" s="167">
        <f t="shared" si="14"/>
        <v>71.599999999999994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71.599999999999994</v>
      </c>
      <c r="R97" s="18">
        <v>0.4</v>
      </c>
    </row>
    <row r="98" spans="1:18" ht="15.75" thickBot="1">
      <c r="A98" s="8" t="s">
        <v>140</v>
      </c>
      <c r="B98" s="196">
        <f>'[2]12'!B100</f>
        <v>84</v>
      </c>
      <c r="C98" s="197">
        <f>'[2]12'!C100</f>
        <v>0</v>
      </c>
      <c r="D98" s="197">
        <f>'[2]12'!D100</f>
        <v>0</v>
      </c>
      <c r="E98" s="197">
        <f>'[2]12'!E100</f>
        <v>0</v>
      </c>
      <c r="F98" s="15">
        <f t="shared" si="16"/>
        <v>84</v>
      </c>
      <c r="G98" s="196">
        <f>'[2]12'!H100</f>
        <v>72</v>
      </c>
      <c r="H98" s="197">
        <f>'[2]12'!I100</f>
        <v>0</v>
      </c>
      <c r="I98" s="197">
        <f>'[2]12'!J100</f>
        <v>0</v>
      </c>
      <c r="J98" s="197">
        <f>'[2]12'!K100</f>
        <v>0</v>
      </c>
      <c r="K98" s="15">
        <f t="shared" si="13"/>
        <v>72</v>
      </c>
      <c r="L98" s="18">
        <f>frq!C98</f>
        <v>1</v>
      </c>
      <c r="M98" s="167">
        <f t="shared" si="14"/>
        <v>71.599999999999994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71.599999999999994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0.21</v>
      </c>
      <c r="D99" s="171">
        <f t="shared" si="17"/>
        <v>0</v>
      </c>
      <c r="E99" s="171">
        <f t="shared" si="17"/>
        <v>0</v>
      </c>
      <c r="F99" s="171">
        <f t="shared" si="17"/>
        <v>2.226</v>
      </c>
      <c r="G99" s="171">
        <f t="shared" si="17"/>
        <v>1.6760200000000001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1.6760200000000001</v>
      </c>
      <c r="L99" s="171">
        <f t="shared" si="17"/>
        <v>2.4E-2</v>
      </c>
      <c r="M99" s="171">
        <f t="shared" si="17"/>
        <v>1.6637200000000034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1.6637200000000034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44663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24" t="s">
        <v>173</v>
      </c>
      <c r="AX1" s="224"/>
      <c r="AY1" s="224"/>
      <c r="AZ1" s="224"/>
      <c r="BA1" s="224"/>
      <c r="BB1" s="224"/>
      <c r="BD1" s="224" t="s">
        <v>174</v>
      </c>
      <c r="BE1" s="224"/>
      <c r="BF1" s="224"/>
      <c r="BG1" s="224"/>
      <c r="BH1" s="224"/>
      <c r="BI1" s="224"/>
      <c r="BL1" s="8" t="s">
        <v>203</v>
      </c>
      <c r="BM1" s="8" t="s">
        <v>204</v>
      </c>
      <c r="BN1" s="224" t="s">
        <v>374</v>
      </c>
      <c r="BO1" s="224"/>
      <c r="BP1" s="225" t="s">
        <v>373</v>
      </c>
      <c r="BQ1" s="225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'[3]12'!B5</f>
        <v>320</v>
      </c>
      <c r="C3" s="16">
        <f>'[3]12'!C5</f>
        <v>0</v>
      </c>
      <c r="D3" s="16">
        <f>'[3]12'!D5</f>
        <v>0</v>
      </c>
      <c r="E3" s="16">
        <f>'[3]12'!E5</f>
        <v>0</v>
      </c>
      <c r="F3" s="16">
        <f>'[3]12'!F5</f>
        <v>980</v>
      </c>
      <c r="G3" s="16">
        <f>'[3]12'!G5</f>
        <v>0</v>
      </c>
      <c r="H3" s="17">
        <f>SUM(B3:G3)</f>
        <v>1300</v>
      </c>
      <c r="I3" s="15">
        <f>'[3]12'!J5</f>
        <v>320</v>
      </c>
      <c r="J3" s="16">
        <f>'[3]12'!K5</f>
        <v>0</v>
      </c>
      <c r="K3" s="16">
        <f>'[3]12'!L5</f>
        <v>0</v>
      </c>
      <c r="L3" s="16">
        <f>'[3]12'!M5</f>
        <v>0</v>
      </c>
      <c r="M3" s="16">
        <f>'[3]12'!N5</f>
        <v>290</v>
      </c>
      <c r="N3" s="16">
        <f>'[3]12'!O5</f>
        <v>0</v>
      </c>
      <c r="O3" s="17">
        <f>SUM(I3:N3)</f>
        <v>610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290</v>
      </c>
      <c r="V3" s="16">
        <f t="shared" si="0"/>
        <v>0</v>
      </c>
      <c r="W3" s="17">
        <f>SUM(Q3:V3)</f>
        <v>610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290</v>
      </c>
      <c r="AQ3" s="8">
        <f t="shared" si="3"/>
        <v>0</v>
      </c>
      <c r="AR3" s="8">
        <f>SUM(AL3:AQ3)</f>
        <v>546</v>
      </c>
      <c r="AT3" s="8">
        <v>32</v>
      </c>
      <c r="AU3" s="8">
        <v>32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32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32</v>
      </c>
      <c r="BL3" s="8">
        <f>AT3</f>
        <v>32</v>
      </c>
      <c r="BM3" s="8">
        <f>AU3</f>
        <v>32</v>
      </c>
      <c r="BN3" s="8">
        <f>BC3</f>
        <v>32</v>
      </c>
      <c r="BO3" s="8">
        <f>BJ3</f>
        <v>32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'[3]12'!B6</f>
        <v>320</v>
      </c>
      <c r="C4" s="16">
        <f>'[3]12'!C6</f>
        <v>0</v>
      </c>
      <c r="D4" s="16">
        <f>'[3]12'!D6</f>
        <v>0</v>
      </c>
      <c r="E4" s="16">
        <f>'[3]12'!E6</f>
        <v>0</v>
      </c>
      <c r="F4" s="16">
        <f>'[3]12'!F6</f>
        <v>980</v>
      </c>
      <c r="G4" s="16">
        <f>'[3]12'!G6</f>
        <v>0</v>
      </c>
      <c r="H4" s="17">
        <f>SUM(B4:G4)</f>
        <v>1300</v>
      </c>
      <c r="I4" s="15">
        <f>'[3]12'!J6</f>
        <v>320</v>
      </c>
      <c r="J4" s="16">
        <f>'[3]12'!K6</f>
        <v>0</v>
      </c>
      <c r="K4" s="16">
        <f>'[3]12'!L6</f>
        <v>0</v>
      </c>
      <c r="L4" s="16">
        <f>'[3]12'!M6</f>
        <v>0</v>
      </c>
      <c r="M4" s="16">
        <f>'[3]12'!N6</f>
        <v>290</v>
      </c>
      <c r="N4" s="16">
        <f>'[3]12'!O6</f>
        <v>0</v>
      </c>
      <c r="O4" s="17">
        <f>SUM(I4:N4)</f>
        <v>610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290</v>
      </c>
      <c r="V4" s="16">
        <f>IF($P4=1,N4,IF(AND($P4=0.985,N4&gt;0.985*G4),G4*0.985,IF(AND($P4=0.965,N4&gt;0.965*G4),0.965*G4,N4)))</f>
        <v>0</v>
      </c>
      <c r="W4" s="17">
        <f>SUM(Q4:V4)</f>
        <v>610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290</v>
      </c>
      <c r="AQ4" s="8">
        <f t="shared" si="3"/>
        <v>0</v>
      </c>
      <c r="AR4" s="8">
        <f t="shared" ref="AR4:AR67" si="18">SUM(AL4:AQ4)</f>
        <v>546</v>
      </c>
      <c r="AT4" s="8">
        <v>32</v>
      </c>
      <c r="AU4" s="8">
        <v>32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32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32</v>
      </c>
      <c r="BL4" s="8">
        <f t="shared" ref="BL4:BL67" si="21">AT4</f>
        <v>32</v>
      </c>
      <c r="BM4" s="8">
        <f t="shared" ref="BM4:BM67" si="22">AU4</f>
        <v>32</v>
      </c>
      <c r="BN4" s="8">
        <f t="shared" ref="BN4:BN67" si="23">BC4</f>
        <v>32</v>
      </c>
      <c r="BO4" s="8">
        <f t="shared" ref="BO4:BO67" si="24">BJ4</f>
        <v>32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'[3]12'!B7</f>
        <v>320</v>
      </c>
      <c r="C5" s="16">
        <f>'[3]12'!C7</f>
        <v>0</v>
      </c>
      <c r="D5" s="16">
        <f>'[3]12'!D7</f>
        <v>0</v>
      </c>
      <c r="E5" s="16">
        <f>'[3]12'!E7</f>
        <v>0</v>
      </c>
      <c r="F5" s="16">
        <f>'[3]12'!F7</f>
        <v>980</v>
      </c>
      <c r="G5" s="16">
        <f>'[3]12'!G7</f>
        <v>0</v>
      </c>
      <c r="H5" s="17">
        <f t="shared" ref="H5:H68" si="27">SUM(B5:G5)</f>
        <v>1300</v>
      </c>
      <c r="I5" s="15">
        <f>'[3]12'!J7</f>
        <v>320</v>
      </c>
      <c r="J5" s="16">
        <f>'[3]12'!K7</f>
        <v>0</v>
      </c>
      <c r="K5" s="16">
        <f>'[3]12'!L7</f>
        <v>0</v>
      </c>
      <c r="L5" s="16">
        <f>'[3]12'!M7</f>
        <v>0</v>
      </c>
      <c r="M5" s="16">
        <f>'[3]12'!N7</f>
        <v>290</v>
      </c>
      <c r="N5" s="16">
        <f>'[3]12'!O7</f>
        <v>0</v>
      </c>
      <c r="O5" s="17">
        <f t="shared" ref="O5:O68" si="28">SUM(I5:N5)</f>
        <v>610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290</v>
      </c>
      <c r="V5" s="16">
        <f t="shared" si="0"/>
        <v>0</v>
      </c>
      <c r="W5" s="17">
        <f t="shared" ref="W5:W68" si="30">SUM(Q5:V5)</f>
        <v>610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290</v>
      </c>
      <c r="AQ5" s="8">
        <f t="shared" si="3"/>
        <v>0</v>
      </c>
      <c r="AR5" s="8">
        <f t="shared" si="18"/>
        <v>546</v>
      </c>
      <c r="AT5" s="8">
        <v>32</v>
      </c>
      <c r="AU5" s="8">
        <v>32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32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32</v>
      </c>
      <c r="BL5" s="8">
        <f t="shared" si="21"/>
        <v>32</v>
      </c>
      <c r="BM5" s="8">
        <f t="shared" si="22"/>
        <v>32</v>
      </c>
      <c r="BN5" s="8">
        <f t="shared" si="23"/>
        <v>32</v>
      </c>
      <c r="BO5" s="8">
        <f t="shared" si="24"/>
        <v>32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'[3]12'!B8</f>
        <v>320</v>
      </c>
      <c r="C6" s="16">
        <f>'[3]12'!C8</f>
        <v>0</v>
      </c>
      <c r="D6" s="16">
        <f>'[3]12'!D8</f>
        <v>0</v>
      </c>
      <c r="E6" s="16">
        <f>'[3]12'!E8</f>
        <v>0</v>
      </c>
      <c r="F6" s="16">
        <f>'[3]12'!F8</f>
        <v>980</v>
      </c>
      <c r="G6" s="16">
        <f>'[3]12'!G8</f>
        <v>0</v>
      </c>
      <c r="H6" s="17">
        <f t="shared" si="27"/>
        <v>1300</v>
      </c>
      <c r="I6" s="15">
        <f>'[3]12'!J8</f>
        <v>320</v>
      </c>
      <c r="J6" s="16">
        <f>'[3]12'!K8</f>
        <v>0</v>
      </c>
      <c r="K6" s="16">
        <f>'[3]12'!L8</f>
        <v>0</v>
      </c>
      <c r="L6" s="16">
        <f>'[3]12'!M8</f>
        <v>0</v>
      </c>
      <c r="M6" s="16">
        <f>'[3]12'!N8</f>
        <v>290</v>
      </c>
      <c r="N6" s="16">
        <f>'[3]12'!O8</f>
        <v>0</v>
      </c>
      <c r="O6" s="17">
        <f t="shared" si="28"/>
        <v>610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290</v>
      </c>
      <c r="V6" s="16">
        <f t="shared" si="0"/>
        <v>0</v>
      </c>
      <c r="W6" s="17">
        <f t="shared" si="30"/>
        <v>610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290</v>
      </c>
      <c r="AQ6" s="8">
        <f t="shared" si="3"/>
        <v>0</v>
      </c>
      <c r="AR6" s="8">
        <f t="shared" si="18"/>
        <v>546</v>
      </c>
      <c r="AT6" s="8">
        <v>32</v>
      </c>
      <c r="AU6" s="8">
        <v>32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32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32</v>
      </c>
      <c r="BL6" s="8">
        <f t="shared" si="21"/>
        <v>32</v>
      </c>
      <c r="BM6" s="8">
        <f t="shared" si="22"/>
        <v>32</v>
      </c>
      <c r="BN6" s="8">
        <f t="shared" si="23"/>
        <v>32</v>
      </c>
      <c r="BO6" s="8">
        <f t="shared" si="24"/>
        <v>32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'[3]12'!B9</f>
        <v>320</v>
      </c>
      <c r="C7" s="16">
        <f>'[3]12'!C9</f>
        <v>0</v>
      </c>
      <c r="D7" s="16">
        <f>'[3]12'!D9</f>
        <v>0</v>
      </c>
      <c r="E7" s="16">
        <f>'[3]12'!E9</f>
        <v>0</v>
      </c>
      <c r="F7" s="16">
        <f>'[3]12'!F9</f>
        <v>980</v>
      </c>
      <c r="G7" s="16">
        <f>'[3]12'!G9</f>
        <v>0</v>
      </c>
      <c r="H7" s="17">
        <f t="shared" si="27"/>
        <v>1300</v>
      </c>
      <c r="I7" s="15">
        <f>'[3]12'!J9</f>
        <v>320</v>
      </c>
      <c r="J7" s="16">
        <f>'[3]12'!K9</f>
        <v>0</v>
      </c>
      <c r="K7" s="16">
        <f>'[3]12'!L9</f>
        <v>0</v>
      </c>
      <c r="L7" s="16">
        <f>'[3]12'!M9</f>
        <v>0</v>
      </c>
      <c r="M7" s="16">
        <f>'[3]12'!N9</f>
        <v>290</v>
      </c>
      <c r="N7" s="16">
        <f>'[3]12'!O9</f>
        <v>0</v>
      </c>
      <c r="O7" s="17">
        <f t="shared" si="28"/>
        <v>610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290</v>
      </c>
      <c r="V7" s="16">
        <f t="shared" si="0"/>
        <v>0</v>
      </c>
      <c r="W7" s="17">
        <f t="shared" si="30"/>
        <v>610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290</v>
      </c>
      <c r="AQ7" s="8">
        <f t="shared" si="3"/>
        <v>0</v>
      </c>
      <c r="AR7" s="8">
        <f t="shared" si="18"/>
        <v>546</v>
      </c>
      <c r="AT7" s="8">
        <v>32</v>
      </c>
      <c r="AU7" s="8">
        <v>32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32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32</v>
      </c>
      <c r="BL7" s="8">
        <f t="shared" si="21"/>
        <v>32</v>
      </c>
      <c r="BM7" s="8">
        <f t="shared" si="22"/>
        <v>32</v>
      </c>
      <c r="BN7" s="8">
        <f t="shared" si="23"/>
        <v>32</v>
      </c>
      <c r="BO7" s="8">
        <f t="shared" si="24"/>
        <v>32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'[3]12'!B10</f>
        <v>320</v>
      </c>
      <c r="C8" s="16">
        <f>'[3]12'!C10</f>
        <v>0</v>
      </c>
      <c r="D8" s="16">
        <f>'[3]12'!D10</f>
        <v>0</v>
      </c>
      <c r="E8" s="16">
        <f>'[3]12'!E10</f>
        <v>0</v>
      </c>
      <c r="F8" s="16">
        <f>'[3]12'!F10</f>
        <v>980</v>
      </c>
      <c r="G8" s="16">
        <f>'[3]12'!G10</f>
        <v>0</v>
      </c>
      <c r="H8" s="17">
        <f t="shared" si="27"/>
        <v>1300</v>
      </c>
      <c r="I8" s="15">
        <f>'[3]12'!J10</f>
        <v>320</v>
      </c>
      <c r="J8" s="16">
        <f>'[3]12'!K10</f>
        <v>0</v>
      </c>
      <c r="K8" s="16">
        <f>'[3]12'!L10</f>
        <v>0</v>
      </c>
      <c r="L8" s="16">
        <f>'[3]12'!M10</f>
        <v>0</v>
      </c>
      <c r="M8" s="16">
        <f>'[3]12'!N10</f>
        <v>290</v>
      </c>
      <c r="N8" s="16">
        <f>'[3]12'!O10</f>
        <v>0</v>
      </c>
      <c r="O8" s="17">
        <f t="shared" si="28"/>
        <v>610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290</v>
      </c>
      <c r="V8" s="16">
        <f t="shared" si="0"/>
        <v>0</v>
      </c>
      <c r="W8" s="17">
        <f t="shared" si="30"/>
        <v>610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290</v>
      </c>
      <c r="AQ8" s="8">
        <f t="shared" si="3"/>
        <v>0</v>
      </c>
      <c r="AR8" s="8">
        <f t="shared" si="18"/>
        <v>546</v>
      </c>
      <c r="AT8" s="8">
        <v>32</v>
      </c>
      <c r="AU8" s="8">
        <v>32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32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32</v>
      </c>
      <c r="BL8" s="8">
        <f t="shared" si="21"/>
        <v>32</v>
      </c>
      <c r="BM8" s="8">
        <f t="shared" si="22"/>
        <v>32</v>
      </c>
      <c r="BN8" s="8">
        <f t="shared" si="23"/>
        <v>32</v>
      </c>
      <c r="BO8" s="8">
        <f t="shared" si="24"/>
        <v>32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'[3]12'!B11</f>
        <v>320</v>
      </c>
      <c r="C9" s="16">
        <f>'[3]12'!C11</f>
        <v>0</v>
      </c>
      <c r="D9" s="16">
        <f>'[3]12'!D11</f>
        <v>0</v>
      </c>
      <c r="E9" s="16">
        <f>'[3]12'!E11</f>
        <v>0</v>
      </c>
      <c r="F9" s="16">
        <f>'[3]12'!F11</f>
        <v>980</v>
      </c>
      <c r="G9" s="16">
        <f>'[3]12'!G11</f>
        <v>0</v>
      </c>
      <c r="H9" s="17">
        <f t="shared" si="27"/>
        <v>1300</v>
      </c>
      <c r="I9" s="15">
        <f>'[3]12'!J11</f>
        <v>320</v>
      </c>
      <c r="J9" s="16">
        <f>'[3]12'!K11</f>
        <v>0</v>
      </c>
      <c r="K9" s="16">
        <f>'[3]12'!L11</f>
        <v>0</v>
      </c>
      <c r="L9" s="16">
        <f>'[3]12'!M11</f>
        <v>0</v>
      </c>
      <c r="M9" s="16">
        <f>'[3]12'!N11</f>
        <v>244.73</v>
      </c>
      <c r="N9" s="16">
        <f>'[3]12'!O11</f>
        <v>0</v>
      </c>
      <c r="O9" s="17">
        <f t="shared" si="28"/>
        <v>564.73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244.73</v>
      </c>
      <c r="V9" s="16">
        <f t="shared" si="0"/>
        <v>0</v>
      </c>
      <c r="W9" s="17">
        <f t="shared" si="30"/>
        <v>564.73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244.73</v>
      </c>
      <c r="AQ9" s="8">
        <f t="shared" si="3"/>
        <v>0</v>
      </c>
      <c r="AR9" s="8">
        <f t="shared" si="18"/>
        <v>500.73</v>
      </c>
      <c r="AT9" s="8">
        <v>32</v>
      </c>
      <c r="AU9" s="8">
        <v>32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32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32</v>
      </c>
      <c r="BL9" s="8">
        <f t="shared" si="21"/>
        <v>32</v>
      </c>
      <c r="BM9" s="8">
        <f t="shared" si="22"/>
        <v>32</v>
      </c>
      <c r="BN9" s="8">
        <f t="shared" si="23"/>
        <v>32</v>
      </c>
      <c r="BO9" s="8">
        <f t="shared" si="24"/>
        <v>32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'[3]12'!B12</f>
        <v>320</v>
      </c>
      <c r="C10" s="16">
        <f>'[3]12'!C12</f>
        <v>0</v>
      </c>
      <c r="D10" s="16">
        <f>'[3]12'!D12</f>
        <v>0</v>
      </c>
      <c r="E10" s="16">
        <f>'[3]12'!E12</f>
        <v>0</v>
      </c>
      <c r="F10" s="16">
        <f>'[3]12'!F12</f>
        <v>980</v>
      </c>
      <c r="G10" s="16">
        <f>'[3]12'!G12</f>
        <v>0</v>
      </c>
      <c r="H10" s="17">
        <f t="shared" si="27"/>
        <v>1300</v>
      </c>
      <c r="I10" s="15">
        <f>'[3]12'!J12</f>
        <v>320</v>
      </c>
      <c r="J10" s="16">
        <f>'[3]12'!K12</f>
        <v>0</v>
      </c>
      <c r="K10" s="16">
        <f>'[3]12'!L12</f>
        <v>0</v>
      </c>
      <c r="L10" s="16">
        <f>'[3]12'!M12</f>
        <v>0</v>
      </c>
      <c r="M10" s="16">
        <f>'[3]12'!N12</f>
        <v>244.73</v>
      </c>
      <c r="N10" s="16">
        <f>'[3]12'!O12</f>
        <v>0</v>
      </c>
      <c r="O10" s="17">
        <f t="shared" si="28"/>
        <v>564.73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244.73</v>
      </c>
      <c r="V10" s="16">
        <f t="shared" si="0"/>
        <v>0</v>
      </c>
      <c r="W10" s="17">
        <f t="shared" si="30"/>
        <v>564.73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244.73</v>
      </c>
      <c r="AQ10" s="8">
        <f t="shared" si="3"/>
        <v>0</v>
      </c>
      <c r="AR10" s="8">
        <f t="shared" si="18"/>
        <v>500.73</v>
      </c>
      <c r="AT10" s="8">
        <v>32</v>
      </c>
      <c r="AU10" s="8">
        <v>32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32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32</v>
      </c>
      <c r="BL10" s="8">
        <f t="shared" si="21"/>
        <v>32</v>
      </c>
      <c r="BM10" s="8">
        <f t="shared" si="22"/>
        <v>32</v>
      </c>
      <c r="BN10" s="8">
        <f t="shared" si="23"/>
        <v>32</v>
      </c>
      <c r="BO10" s="8">
        <f t="shared" si="24"/>
        <v>32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'[3]12'!B13</f>
        <v>320</v>
      </c>
      <c r="C11" s="16">
        <f>'[3]12'!C13</f>
        <v>0</v>
      </c>
      <c r="D11" s="16">
        <f>'[3]12'!D13</f>
        <v>0</v>
      </c>
      <c r="E11" s="16">
        <f>'[3]12'!E13</f>
        <v>0</v>
      </c>
      <c r="F11" s="16">
        <f>'[3]12'!F13</f>
        <v>980</v>
      </c>
      <c r="G11" s="16">
        <f>'[3]12'!G13</f>
        <v>0</v>
      </c>
      <c r="H11" s="17">
        <f t="shared" si="27"/>
        <v>1300</v>
      </c>
      <c r="I11" s="15">
        <f>'[3]12'!J13</f>
        <v>320</v>
      </c>
      <c r="J11" s="16">
        <f>'[3]12'!K13</f>
        <v>0</v>
      </c>
      <c r="K11" s="16">
        <f>'[3]12'!L13</f>
        <v>0</v>
      </c>
      <c r="L11" s="16">
        <f>'[3]12'!M13</f>
        <v>0</v>
      </c>
      <c r="M11" s="16">
        <f>'[3]12'!N13</f>
        <v>176.73</v>
      </c>
      <c r="N11" s="16">
        <f>'[3]12'!O13</f>
        <v>0</v>
      </c>
      <c r="O11" s="17">
        <f t="shared" si="28"/>
        <v>496.73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176.73</v>
      </c>
      <c r="V11" s="16">
        <f t="shared" si="0"/>
        <v>0</v>
      </c>
      <c r="W11" s="17">
        <f t="shared" si="30"/>
        <v>496.73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176.73</v>
      </c>
      <c r="AQ11" s="8">
        <f t="shared" si="3"/>
        <v>0</v>
      </c>
      <c r="AR11" s="8">
        <f t="shared" si="18"/>
        <v>432.73</v>
      </c>
      <c r="AT11" s="8">
        <v>32</v>
      </c>
      <c r="AU11" s="8">
        <v>32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32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32</v>
      </c>
      <c r="BL11" s="8">
        <f t="shared" si="21"/>
        <v>32</v>
      </c>
      <c r="BM11" s="8">
        <f t="shared" si="22"/>
        <v>32</v>
      </c>
      <c r="BN11" s="8">
        <f t="shared" si="23"/>
        <v>32</v>
      </c>
      <c r="BO11" s="8">
        <f t="shared" si="24"/>
        <v>32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'[3]12'!B14</f>
        <v>320</v>
      </c>
      <c r="C12" s="16">
        <f>'[3]12'!C14</f>
        <v>0</v>
      </c>
      <c r="D12" s="16">
        <f>'[3]12'!D14</f>
        <v>0</v>
      </c>
      <c r="E12" s="16">
        <f>'[3]12'!E14</f>
        <v>0</v>
      </c>
      <c r="F12" s="16">
        <f>'[3]12'!F14</f>
        <v>980</v>
      </c>
      <c r="G12" s="16">
        <f>'[3]12'!G14</f>
        <v>0</v>
      </c>
      <c r="H12" s="17">
        <f t="shared" si="27"/>
        <v>1300</v>
      </c>
      <c r="I12" s="15">
        <f>'[3]12'!J14</f>
        <v>320</v>
      </c>
      <c r="J12" s="16">
        <f>'[3]12'!K14</f>
        <v>0</v>
      </c>
      <c r="K12" s="16">
        <f>'[3]12'!L14</f>
        <v>0</v>
      </c>
      <c r="L12" s="16">
        <f>'[3]12'!M14</f>
        <v>0</v>
      </c>
      <c r="M12" s="16">
        <f>'[3]12'!N14</f>
        <v>176.73</v>
      </c>
      <c r="N12" s="16">
        <f>'[3]12'!O14</f>
        <v>0</v>
      </c>
      <c r="O12" s="17">
        <f t="shared" si="28"/>
        <v>496.73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176.73</v>
      </c>
      <c r="V12" s="16">
        <f t="shared" si="0"/>
        <v>0</v>
      </c>
      <c r="W12" s="17">
        <f t="shared" si="30"/>
        <v>496.73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176.73</v>
      </c>
      <c r="AQ12" s="8">
        <f t="shared" si="3"/>
        <v>0</v>
      </c>
      <c r="AR12" s="8">
        <f t="shared" si="18"/>
        <v>432.73</v>
      </c>
      <c r="AT12" s="8">
        <v>32</v>
      </c>
      <c r="AU12" s="8">
        <v>32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32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32</v>
      </c>
      <c r="BL12" s="8">
        <f t="shared" si="21"/>
        <v>32</v>
      </c>
      <c r="BM12" s="8">
        <f t="shared" si="22"/>
        <v>32</v>
      </c>
      <c r="BN12" s="8">
        <f t="shared" si="23"/>
        <v>32</v>
      </c>
      <c r="BO12" s="8">
        <f t="shared" si="24"/>
        <v>32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'[3]12'!B15</f>
        <v>320</v>
      </c>
      <c r="C13" s="16">
        <f>'[3]12'!C15</f>
        <v>0</v>
      </c>
      <c r="D13" s="16">
        <f>'[3]12'!D15</f>
        <v>0</v>
      </c>
      <c r="E13" s="16">
        <f>'[3]12'!E15</f>
        <v>0</v>
      </c>
      <c r="F13" s="16">
        <f>'[3]12'!F15</f>
        <v>980</v>
      </c>
      <c r="G13" s="16">
        <f>'[3]12'!G15</f>
        <v>0</v>
      </c>
      <c r="H13" s="17">
        <f t="shared" si="27"/>
        <v>1300</v>
      </c>
      <c r="I13" s="15">
        <f>'[3]12'!J15</f>
        <v>320</v>
      </c>
      <c r="J13" s="16">
        <f>'[3]12'!K15</f>
        <v>0</v>
      </c>
      <c r="K13" s="16">
        <f>'[3]12'!L15</f>
        <v>0</v>
      </c>
      <c r="L13" s="16">
        <f>'[3]12'!M15</f>
        <v>0</v>
      </c>
      <c r="M13" s="16">
        <f>'[3]12'!N15</f>
        <v>176.73</v>
      </c>
      <c r="N13" s="16">
        <f>'[3]12'!O15</f>
        <v>0</v>
      </c>
      <c r="O13" s="17">
        <f t="shared" si="28"/>
        <v>496.73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176.73</v>
      </c>
      <c r="V13" s="16">
        <f t="shared" si="0"/>
        <v>0</v>
      </c>
      <c r="W13" s="17">
        <f t="shared" si="30"/>
        <v>496.73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176.73</v>
      </c>
      <c r="AQ13" s="8">
        <f t="shared" si="3"/>
        <v>0</v>
      </c>
      <c r="AR13" s="8">
        <f t="shared" si="18"/>
        <v>432.73</v>
      </c>
      <c r="AT13" s="8">
        <v>32</v>
      </c>
      <c r="AU13" s="8">
        <v>32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32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32</v>
      </c>
      <c r="BL13" s="8">
        <f t="shared" si="21"/>
        <v>32</v>
      </c>
      <c r="BM13" s="8">
        <f t="shared" si="22"/>
        <v>32</v>
      </c>
      <c r="BN13" s="8">
        <f t="shared" si="23"/>
        <v>32</v>
      </c>
      <c r="BO13" s="8">
        <f t="shared" si="24"/>
        <v>32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'[3]12'!B16</f>
        <v>320</v>
      </c>
      <c r="C14" s="16">
        <f>'[3]12'!C16</f>
        <v>0</v>
      </c>
      <c r="D14" s="16">
        <f>'[3]12'!D16</f>
        <v>0</v>
      </c>
      <c r="E14" s="16">
        <f>'[3]12'!E16</f>
        <v>0</v>
      </c>
      <c r="F14" s="16">
        <f>'[3]12'!F16</f>
        <v>980</v>
      </c>
      <c r="G14" s="16">
        <f>'[3]12'!G16</f>
        <v>0</v>
      </c>
      <c r="H14" s="17">
        <f t="shared" si="27"/>
        <v>1300</v>
      </c>
      <c r="I14" s="15">
        <f>'[3]12'!J16</f>
        <v>320</v>
      </c>
      <c r="J14" s="16">
        <f>'[3]12'!K16</f>
        <v>0</v>
      </c>
      <c r="K14" s="16">
        <f>'[3]12'!L16</f>
        <v>0</v>
      </c>
      <c r="L14" s="16">
        <f>'[3]12'!M16</f>
        <v>0</v>
      </c>
      <c r="M14" s="16">
        <f>'[3]12'!N16</f>
        <v>176.73</v>
      </c>
      <c r="N14" s="16">
        <f>'[3]12'!O16</f>
        <v>0</v>
      </c>
      <c r="O14" s="17">
        <f t="shared" si="28"/>
        <v>496.73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176.73</v>
      </c>
      <c r="V14" s="16">
        <f t="shared" si="0"/>
        <v>0</v>
      </c>
      <c r="W14" s="17">
        <f t="shared" si="30"/>
        <v>496.73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176.73</v>
      </c>
      <c r="AQ14" s="8">
        <f t="shared" si="3"/>
        <v>0</v>
      </c>
      <c r="AR14" s="8">
        <f t="shared" si="18"/>
        <v>432.73</v>
      </c>
      <c r="AT14" s="8">
        <v>32</v>
      </c>
      <c r="AU14" s="8">
        <v>32</v>
      </c>
      <c r="AW14" s="199">
        <v>32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32</v>
      </c>
      <c r="BD14" s="199">
        <v>32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32</v>
      </c>
      <c r="BL14" s="8">
        <f t="shared" si="21"/>
        <v>32</v>
      </c>
      <c r="BM14" s="8">
        <f t="shared" si="22"/>
        <v>32</v>
      </c>
      <c r="BN14" s="8">
        <f t="shared" si="23"/>
        <v>32</v>
      </c>
      <c r="BO14" s="8">
        <f t="shared" si="24"/>
        <v>32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'[3]12'!B17</f>
        <v>320</v>
      </c>
      <c r="C15" s="16">
        <f>'[3]12'!C17</f>
        <v>0</v>
      </c>
      <c r="D15" s="16">
        <f>'[3]12'!D17</f>
        <v>0</v>
      </c>
      <c r="E15" s="16">
        <f>'[3]12'!E17</f>
        <v>0</v>
      </c>
      <c r="F15" s="16">
        <f>'[3]12'!F17</f>
        <v>980</v>
      </c>
      <c r="G15" s="16">
        <f>'[3]12'!G17</f>
        <v>0</v>
      </c>
      <c r="H15" s="17">
        <f t="shared" si="27"/>
        <v>1300</v>
      </c>
      <c r="I15" s="15">
        <f>'[3]12'!J17</f>
        <v>320</v>
      </c>
      <c r="J15" s="16">
        <f>'[3]12'!K17</f>
        <v>0</v>
      </c>
      <c r="K15" s="16">
        <f>'[3]12'!L17</f>
        <v>0</v>
      </c>
      <c r="L15" s="16">
        <f>'[3]12'!M17</f>
        <v>0</v>
      </c>
      <c r="M15" s="16">
        <f>'[3]12'!N17</f>
        <v>176.73</v>
      </c>
      <c r="N15" s="16">
        <f>'[3]12'!O17</f>
        <v>0</v>
      </c>
      <c r="O15" s="17">
        <f t="shared" si="28"/>
        <v>496.73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176.73</v>
      </c>
      <c r="V15" s="16">
        <f t="shared" si="0"/>
        <v>0</v>
      </c>
      <c r="W15" s="17">
        <f t="shared" si="30"/>
        <v>496.73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176.73</v>
      </c>
      <c r="AQ15" s="8">
        <f t="shared" si="3"/>
        <v>0</v>
      </c>
      <c r="AR15" s="8">
        <f t="shared" si="18"/>
        <v>432.73</v>
      </c>
      <c r="AT15" s="8">
        <v>32</v>
      </c>
      <c r="AU15" s="8">
        <v>32</v>
      </c>
      <c r="AW15" s="199">
        <v>32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32</v>
      </c>
      <c r="BD15" s="199">
        <v>32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32</v>
      </c>
      <c r="BL15" s="8">
        <f t="shared" si="21"/>
        <v>32</v>
      </c>
      <c r="BM15" s="8">
        <f t="shared" si="22"/>
        <v>32</v>
      </c>
      <c r="BN15" s="8">
        <f t="shared" si="23"/>
        <v>32</v>
      </c>
      <c r="BO15" s="8">
        <f t="shared" si="24"/>
        <v>32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'[3]12'!B18</f>
        <v>320</v>
      </c>
      <c r="C16" s="16">
        <f>'[3]12'!C18</f>
        <v>0</v>
      </c>
      <c r="D16" s="16">
        <f>'[3]12'!D18</f>
        <v>0</v>
      </c>
      <c r="E16" s="16">
        <f>'[3]12'!E18</f>
        <v>0</v>
      </c>
      <c r="F16" s="16">
        <f>'[3]12'!F18</f>
        <v>980</v>
      </c>
      <c r="G16" s="16">
        <f>'[3]12'!G18</f>
        <v>0</v>
      </c>
      <c r="H16" s="17">
        <f t="shared" si="27"/>
        <v>1300</v>
      </c>
      <c r="I16" s="15">
        <f>'[3]12'!J18</f>
        <v>320</v>
      </c>
      <c r="J16" s="16">
        <f>'[3]12'!K18</f>
        <v>0</v>
      </c>
      <c r="K16" s="16">
        <f>'[3]12'!L18</f>
        <v>0</v>
      </c>
      <c r="L16" s="16">
        <f>'[3]12'!M18</f>
        <v>0</v>
      </c>
      <c r="M16" s="16">
        <f>'[3]12'!N18</f>
        <v>150</v>
      </c>
      <c r="N16" s="16">
        <f>'[3]12'!O18</f>
        <v>0</v>
      </c>
      <c r="O16" s="17">
        <f t="shared" si="28"/>
        <v>470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150</v>
      </c>
      <c r="V16" s="16">
        <f t="shared" si="0"/>
        <v>0</v>
      </c>
      <c r="W16" s="17">
        <f t="shared" si="30"/>
        <v>470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4.47</v>
      </c>
      <c r="AC16" s="8">
        <f t="shared" si="9"/>
        <v>0</v>
      </c>
      <c r="AD16" s="8">
        <f t="shared" si="10"/>
        <v>36.47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4.47</v>
      </c>
      <c r="AJ16" s="8">
        <f t="shared" si="16"/>
        <v>0</v>
      </c>
      <c r="AK16" s="8">
        <f t="shared" si="17"/>
        <v>36.47</v>
      </c>
      <c r="AL16" s="8">
        <f t="shared" si="3"/>
        <v>256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141.06</v>
      </c>
      <c r="AQ16" s="8">
        <f t="shared" si="3"/>
        <v>0</v>
      </c>
      <c r="AR16" s="8">
        <f t="shared" si="18"/>
        <v>397.06</v>
      </c>
      <c r="AT16" s="8">
        <v>32</v>
      </c>
      <c r="AU16" s="8">
        <v>32</v>
      </c>
      <c r="AW16" s="199">
        <v>32</v>
      </c>
      <c r="AX16" s="199">
        <v>0</v>
      </c>
      <c r="AY16" s="199">
        <v>0</v>
      </c>
      <c r="AZ16" s="199">
        <v>0</v>
      </c>
      <c r="BA16" s="199">
        <v>4.47</v>
      </c>
      <c r="BB16" s="199">
        <v>0</v>
      </c>
      <c r="BC16" s="8">
        <f t="shared" si="19"/>
        <v>36.47</v>
      </c>
      <c r="BD16" s="199">
        <v>32</v>
      </c>
      <c r="BE16" s="199">
        <v>0</v>
      </c>
      <c r="BF16" s="199">
        <v>0</v>
      </c>
      <c r="BG16" s="199">
        <v>0</v>
      </c>
      <c r="BH16" s="199">
        <v>4.47</v>
      </c>
      <c r="BI16" s="199">
        <v>0</v>
      </c>
      <c r="BJ16" s="8">
        <f t="shared" si="20"/>
        <v>36.47</v>
      </c>
      <c r="BL16" s="8">
        <f t="shared" si="21"/>
        <v>32</v>
      </c>
      <c r="BM16" s="8">
        <f t="shared" si="22"/>
        <v>32</v>
      </c>
      <c r="BN16" s="8">
        <f t="shared" si="23"/>
        <v>36.47</v>
      </c>
      <c r="BO16" s="8">
        <f t="shared" si="24"/>
        <v>36.47</v>
      </c>
      <c r="BP16" s="182">
        <f t="shared" si="25"/>
        <v>-4.4699999999999989</v>
      </c>
      <c r="BQ16" s="182">
        <f t="shared" si="26"/>
        <v>-4.4699999999999989</v>
      </c>
    </row>
    <row r="17" spans="1:69">
      <c r="A17" s="8" t="s">
        <v>59</v>
      </c>
      <c r="B17" s="15">
        <f>'[3]12'!B19</f>
        <v>320</v>
      </c>
      <c r="C17" s="16">
        <f>'[3]12'!C19</f>
        <v>0</v>
      </c>
      <c r="D17" s="16">
        <f>'[3]12'!D19</f>
        <v>0</v>
      </c>
      <c r="E17" s="16">
        <f>'[3]12'!E19</f>
        <v>0</v>
      </c>
      <c r="F17" s="16">
        <f>'[3]12'!F19</f>
        <v>980</v>
      </c>
      <c r="G17" s="16">
        <f>'[3]12'!G19</f>
        <v>0</v>
      </c>
      <c r="H17" s="17">
        <f t="shared" si="27"/>
        <v>1300</v>
      </c>
      <c r="I17" s="15">
        <f>'[3]12'!J19</f>
        <v>320</v>
      </c>
      <c r="J17" s="16">
        <f>'[3]12'!K19</f>
        <v>0</v>
      </c>
      <c r="K17" s="16">
        <f>'[3]12'!L19</f>
        <v>0</v>
      </c>
      <c r="L17" s="16">
        <f>'[3]12'!M19</f>
        <v>0</v>
      </c>
      <c r="M17" s="16">
        <f>'[3]12'!N19</f>
        <v>150</v>
      </c>
      <c r="N17" s="16">
        <f>'[3]12'!O19</f>
        <v>0</v>
      </c>
      <c r="O17" s="17">
        <f t="shared" si="28"/>
        <v>470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150</v>
      </c>
      <c r="V17" s="16">
        <f t="shared" si="0"/>
        <v>0</v>
      </c>
      <c r="W17" s="17">
        <f t="shared" si="30"/>
        <v>470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4.47</v>
      </c>
      <c r="AC17" s="8">
        <f t="shared" si="9"/>
        <v>0</v>
      </c>
      <c r="AD17" s="8">
        <f t="shared" si="10"/>
        <v>36.47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4.47</v>
      </c>
      <c r="AJ17" s="8">
        <f t="shared" si="16"/>
        <v>0</v>
      </c>
      <c r="AK17" s="8">
        <f t="shared" si="17"/>
        <v>36.47</v>
      </c>
      <c r="AL17" s="8">
        <f t="shared" si="3"/>
        <v>256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141.06</v>
      </c>
      <c r="AQ17" s="8">
        <f t="shared" si="3"/>
        <v>0</v>
      </c>
      <c r="AR17" s="8">
        <f t="shared" si="18"/>
        <v>397.06</v>
      </c>
      <c r="AT17" s="8">
        <v>32</v>
      </c>
      <c r="AU17" s="8">
        <v>32</v>
      </c>
      <c r="AW17" s="199">
        <v>32</v>
      </c>
      <c r="AX17" s="199">
        <v>0</v>
      </c>
      <c r="AY17" s="199">
        <v>0</v>
      </c>
      <c r="AZ17" s="199">
        <v>0</v>
      </c>
      <c r="BA17" s="199">
        <v>4.47</v>
      </c>
      <c r="BB17" s="199">
        <v>0</v>
      </c>
      <c r="BC17" s="8">
        <f t="shared" si="19"/>
        <v>36.47</v>
      </c>
      <c r="BD17" s="199">
        <v>32</v>
      </c>
      <c r="BE17" s="199">
        <v>0</v>
      </c>
      <c r="BF17" s="199">
        <v>0</v>
      </c>
      <c r="BG17" s="199">
        <v>0</v>
      </c>
      <c r="BH17" s="199">
        <v>4.47</v>
      </c>
      <c r="BI17" s="199">
        <v>0</v>
      </c>
      <c r="BJ17" s="8">
        <f t="shared" si="20"/>
        <v>36.47</v>
      </c>
      <c r="BL17" s="8">
        <f t="shared" si="21"/>
        <v>32</v>
      </c>
      <c r="BM17" s="8">
        <f t="shared" si="22"/>
        <v>32</v>
      </c>
      <c r="BN17" s="8">
        <f t="shared" si="23"/>
        <v>36.47</v>
      </c>
      <c r="BO17" s="8">
        <f t="shared" si="24"/>
        <v>36.47</v>
      </c>
      <c r="BP17" s="182">
        <f t="shared" si="25"/>
        <v>-4.4699999999999989</v>
      </c>
      <c r="BQ17" s="182">
        <f t="shared" si="26"/>
        <v>-4.4699999999999989</v>
      </c>
    </row>
    <row r="18" spans="1:69">
      <c r="A18" s="8" t="s">
        <v>60</v>
      </c>
      <c r="B18" s="15">
        <f>'[3]12'!B20</f>
        <v>320</v>
      </c>
      <c r="C18" s="16">
        <f>'[3]12'!C20</f>
        <v>0</v>
      </c>
      <c r="D18" s="16">
        <f>'[3]12'!D20</f>
        <v>0</v>
      </c>
      <c r="E18" s="16">
        <f>'[3]12'!E20</f>
        <v>0</v>
      </c>
      <c r="F18" s="16">
        <f>'[3]12'!F20</f>
        <v>980</v>
      </c>
      <c r="G18" s="16">
        <f>'[3]12'!G20</f>
        <v>0</v>
      </c>
      <c r="H18" s="17">
        <f t="shared" si="27"/>
        <v>1300</v>
      </c>
      <c r="I18" s="15">
        <f>'[3]12'!J20</f>
        <v>320</v>
      </c>
      <c r="J18" s="16">
        <f>'[3]12'!K20</f>
        <v>0</v>
      </c>
      <c r="K18" s="16">
        <f>'[3]12'!L20</f>
        <v>0</v>
      </c>
      <c r="L18" s="16">
        <f>'[3]12'!M20</f>
        <v>0</v>
      </c>
      <c r="M18" s="16">
        <f>'[3]12'!N20</f>
        <v>150</v>
      </c>
      <c r="N18" s="16">
        <f>'[3]12'!O20</f>
        <v>0</v>
      </c>
      <c r="O18" s="17">
        <f t="shared" si="28"/>
        <v>470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150</v>
      </c>
      <c r="V18" s="16">
        <f t="shared" si="0"/>
        <v>0</v>
      </c>
      <c r="W18" s="17">
        <f t="shared" si="30"/>
        <v>470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4.47</v>
      </c>
      <c r="AC18" s="8">
        <f t="shared" si="9"/>
        <v>0</v>
      </c>
      <c r="AD18" s="8">
        <f t="shared" si="10"/>
        <v>36.47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4.47</v>
      </c>
      <c r="AJ18" s="8">
        <f t="shared" si="16"/>
        <v>0</v>
      </c>
      <c r="AK18" s="8">
        <f t="shared" si="17"/>
        <v>36.47</v>
      </c>
      <c r="AL18" s="8">
        <f t="shared" si="3"/>
        <v>256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141.06</v>
      </c>
      <c r="AQ18" s="8">
        <f t="shared" si="3"/>
        <v>0</v>
      </c>
      <c r="AR18" s="8">
        <f t="shared" si="18"/>
        <v>397.06</v>
      </c>
      <c r="AT18" s="8">
        <v>32</v>
      </c>
      <c r="AU18" s="8">
        <v>32</v>
      </c>
      <c r="AW18" s="199">
        <v>32</v>
      </c>
      <c r="AX18" s="199">
        <v>0</v>
      </c>
      <c r="AY18" s="199">
        <v>0</v>
      </c>
      <c r="AZ18" s="199">
        <v>0</v>
      </c>
      <c r="BA18" s="199">
        <v>4.47</v>
      </c>
      <c r="BB18" s="199">
        <v>0</v>
      </c>
      <c r="BC18" s="8">
        <f t="shared" si="19"/>
        <v>36.47</v>
      </c>
      <c r="BD18" s="199">
        <v>32</v>
      </c>
      <c r="BE18" s="199">
        <v>0</v>
      </c>
      <c r="BF18" s="199">
        <v>0</v>
      </c>
      <c r="BG18" s="199">
        <v>0</v>
      </c>
      <c r="BH18" s="199">
        <v>4.47</v>
      </c>
      <c r="BI18" s="199">
        <v>0</v>
      </c>
      <c r="BJ18" s="8">
        <f t="shared" si="20"/>
        <v>36.47</v>
      </c>
      <c r="BL18" s="8">
        <f t="shared" si="21"/>
        <v>32</v>
      </c>
      <c r="BM18" s="8">
        <f t="shared" si="22"/>
        <v>32</v>
      </c>
      <c r="BN18" s="8">
        <f t="shared" si="23"/>
        <v>36.47</v>
      </c>
      <c r="BO18" s="8">
        <f t="shared" si="24"/>
        <v>36.47</v>
      </c>
      <c r="BP18" s="182">
        <f t="shared" si="25"/>
        <v>-4.4699999999999989</v>
      </c>
      <c r="BQ18" s="182">
        <f t="shared" si="26"/>
        <v>-4.4699999999999989</v>
      </c>
    </row>
    <row r="19" spans="1:69">
      <c r="A19" s="8" t="s">
        <v>61</v>
      </c>
      <c r="B19" s="15">
        <f>'[3]12'!B21</f>
        <v>320</v>
      </c>
      <c r="C19" s="16">
        <f>'[3]12'!C21</f>
        <v>0</v>
      </c>
      <c r="D19" s="16">
        <f>'[3]12'!D21</f>
        <v>0</v>
      </c>
      <c r="E19" s="16">
        <f>'[3]12'!E21</f>
        <v>0</v>
      </c>
      <c r="F19" s="16">
        <f>'[3]12'!F21</f>
        <v>980</v>
      </c>
      <c r="G19" s="16">
        <f>'[3]12'!G21</f>
        <v>0</v>
      </c>
      <c r="H19" s="17">
        <f t="shared" si="27"/>
        <v>1300</v>
      </c>
      <c r="I19" s="15">
        <f>'[3]12'!J21</f>
        <v>320</v>
      </c>
      <c r="J19" s="16">
        <f>'[3]12'!K21</f>
        <v>0</v>
      </c>
      <c r="K19" s="16">
        <f>'[3]12'!L21</f>
        <v>0</v>
      </c>
      <c r="L19" s="16">
        <f>'[3]12'!M21</f>
        <v>0</v>
      </c>
      <c r="M19" s="16">
        <f>'[3]12'!N21</f>
        <v>150</v>
      </c>
      <c r="N19" s="16">
        <f>'[3]12'!O21</f>
        <v>0</v>
      </c>
      <c r="O19" s="17">
        <f t="shared" si="28"/>
        <v>470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150</v>
      </c>
      <c r="V19" s="16">
        <f t="shared" si="29"/>
        <v>0</v>
      </c>
      <c r="W19" s="17">
        <f t="shared" si="30"/>
        <v>470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4.47</v>
      </c>
      <c r="AC19" s="8">
        <f t="shared" si="9"/>
        <v>0</v>
      </c>
      <c r="AD19" s="8">
        <f t="shared" si="10"/>
        <v>36.47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4.47</v>
      </c>
      <c r="AJ19" s="8">
        <f t="shared" si="16"/>
        <v>0</v>
      </c>
      <c r="AK19" s="8">
        <f t="shared" si="17"/>
        <v>36.47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141.06</v>
      </c>
      <c r="AQ19" s="8">
        <f t="shared" si="31"/>
        <v>0</v>
      </c>
      <c r="AR19" s="8">
        <f t="shared" si="18"/>
        <v>397.06</v>
      </c>
      <c r="AT19" s="8">
        <v>36.47</v>
      </c>
      <c r="AU19" s="8">
        <v>36.47</v>
      </c>
      <c r="AW19" s="199">
        <v>32</v>
      </c>
      <c r="AX19" s="199">
        <v>0</v>
      </c>
      <c r="AY19" s="199">
        <v>0</v>
      </c>
      <c r="AZ19" s="199">
        <v>0</v>
      </c>
      <c r="BA19" s="199">
        <v>4.47</v>
      </c>
      <c r="BB19" s="199">
        <v>0</v>
      </c>
      <c r="BC19" s="8">
        <f t="shared" si="19"/>
        <v>36.47</v>
      </c>
      <c r="BD19" s="199">
        <v>32</v>
      </c>
      <c r="BE19" s="199">
        <v>0</v>
      </c>
      <c r="BF19" s="199">
        <v>0</v>
      </c>
      <c r="BG19" s="199">
        <v>0</v>
      </c>
      <c r="BH19" s="199">
        <v>4.47</v>
      </c>
      <c r="BI19" s="199">
        <v>0</v>
      </c>
      <c r="BJ19" s="8">
        <f t="shared" si="20"/>
        <v>36.47</v>
      </c>
      <c r="BL19" s="8">
        <f t="shared" si="21"/>
        <v>36.47</v>
      </c>
      <c r="BM19" s="8">
        <f t="shared" si="22"/>
        <v>36.47</v>
      </c>
      <c r="BN19" s="8">
        <f t="shared" si="23"/>
        <v>36.47</v>
      </c>
      <c r="BO19" s="8">
        <f t="shared" si="24"/>
        <v>36.47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'[3]12'!B22</f>
        <v>320</v>
      </c>
      <c r="C20" s="16">
        <f>'[3]12'!C22</f>
        <v>0</v>
      </c>
      <c r="D20" s="16">
        <f>'[3]12'!D22</f>
        <v>0</v>
      </c>
      <c r="E20" s="16">
        <f>'[3]12'!E22</f>
        <v>0</v>
      </c>
      <c r="F20" s="16">
        <f>'[3]12'!F22</f>
        <v>980</v>
      </c>
      <c r="G20" s="16">
        <f>'[3]12'!G22</f>
        <v>0</v>
      </c>
      <c r="H20" s="17">
        <f t="shared" si="27"/>
        <v>1300</v>
      </c>
      <c r="I20" s="15">
        <f>'[3]12'!J22</f>
        <v>320</v>
      </c>
      <c r="J20" s="16">
        <f>'[3]12'!K22</f>
        <v>0</v>
      </c>
      <c r="K20" s="16">
        <f>'[3]12'!L22</f>
        <v>0</v>
      </c>
      <c r="L20" s="16">
        <f>'[3]12'!M22</f>
        <v>0</v>
      </c>
      <c r="M20" s="16">
        <f>'[3]12'!N22</f>
        <v>150</v>
      </c>
      <c r="N20" s="16">
        <f>'[3]12'!O22</f>
        <v>0</v>
      </c>
      <c r="O20" s="17">
        <f t="shared" si="28"/>
        <v>470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150</v>
      </c>
      <c r="V20" s="16">
        <f t="shared" si="29"/>
        <v>0</v>
      </c>
      <c r="W20" s="17">
        <f t="shared" si="30"/>
        <v>470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4.47</v>
      </c>
      <c r="AC20" s="8">
        <f t="shared" si="9"/>
        <v>0</v>
      </c>
      <c r="AD20" s="8">
        <f t="shared" si="10"/>
        <v>36.47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4.47</v>
      </c>
      <c r="AJ20" s="8">
        <f t="shared" si="16"/>
        <v>0</v>
      </c>
      <c r="AK20" s="8">
        <f t="shared" si="17"/>
        <v>36.47</v>
      </c>
      <c r="AL20" s="8">
        <f t="shared" si="31"/>
        <v>256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141.06</v>
      </c>
      <c r="AQ20" s="8">
        <f t="shared" si="31"/>
        <v>0</v>
      </c>
      <c r="AR20" s="8">
        <f t="shared" si="18"/>
        <v>397.06</v>
      </c>
      <c r="AT20" s="8">
        <v>36.47</v>
      </c>
      <c r="AU20" s="8">
        <v>36.47</v>
      </c>
      <c r="AW20" s="199">
        <v>32</v>
      </c>
      <c r="AX20" s="199">
        <v>0</v>
      </c>
      <c r="AY20" s="199">
        <v>0</v>
      </c>
      <c r="AZ20" s="199">
        <v>0</v>
      </c>
      <c r="BA20" s="199">
        <v>4.47</v>
      </c>
      <c r="BB20" s="199">
        <v>0</v>
      </c>
      <c r="BC20" s="8">
        <f t="shared" si="19"/>
        <v>36.47</v>
      </c>
      <c r="BD20" s="199">
        <v>32</v>
      </c>
      <c r="BE20" s="199">
        <v>0</v>
      </c>
      <c r="BF20" s="199">
        <v>0</v>
      </c>
      <c r="BG20" s="199">
        <v>0</v>
      </c>
      <c r="BH20" s="199">
        <v>4.47</v>
      </c>
      <c r="BI20" s="199">
        <v>0</v>
      </c>
      <c r="BJ20" s="8">
        <f t="shared" si="20"/>
        <v>36.47</v>
      </c>
      <c r="BL20" s="8">
        <f t="shared" si="21"/>
        <v>36.47</v>
      </c>
      <c r="BM20" s="8">
        <f t="shared" si="22"/>
        <v>36.47</v>
      </c>
      <c r="BN20" s="8">
        <f t="shared" si="23"/>
        <v>36.47</v>
      </c>
      <c r="BO20" s="8">
        <f t="shared" si="24"/>
        <v>36.47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'[3]12'!B23</f>
        <v>320</v>
      </c>
      <c r="C21" s="16">
        <f>'[3]12'!C23</f>
        <v>0</v>
      </c>
      <c r="D21" s="16">
        <f>'[3]12'!D23</f>
        <v>0</v>
      </c>
      <c r="E21" s="16">
        <f>'[3]12'!E23</f>
        <v>0</v>
      </c>
      <c r="F21" s="16">
        <f>'[3]12'!F23</f>
        <v>980</v>
      </c>
      <c r="G21" s="16">
        <f>'[3]12'!G23</f>
        <v>0</v>
      </c>
      <c r="H21" s="17">
        <f t="shared" si="27"/>
        <v>1300</v>
      </c>
      <c r="I21" s="15">
        <f>'[3]12'!J23</f>
        <v>320</v>
      </c>
      <c r="J21" s="16">
        <f>'[3]12'!K23</f>
        <v>0</v>
      </c>
      <c r="K21" s="16">
        <f>'[3]12'!L23</f>
        <v>0</v>
      </c>
      <c r="L21" s="16">
        <f>'[3]12'!M23</f>
        <v>0</v>
      </c>
      <c r="M21" s="16">
        <f>'[3]12'!N23</f>
        <v>150</v>
      </c>
      <c r="N21" s="16">
        <f>'[3]12'!O23</f>
        <v>0</v>
      </c>
      <c r="O21" s="17">
        <f t="shared" si="28"/>
        <v>470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150</v>
      </c>
      <c r="V21" s="16">
        <f t="shared" si="29"/>
        <v>0</v>
      </c>
      <c r="W21" s="17">
        <f t="shared" si="30"/>
        <v>470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4.47</v>
      </c>
      <c r="AC21" s="8">
        <f t="shared" si="9"/>
        <v>0</v>
      </c>
      <c r="AD21" s="8">
        <f t="shared" si="10"/>
        <v>36.47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4.47</v>
      </c>
      <c r="AJ21" s="8">
        <f t="shared" si="16"/>
        <v>0</v>
      </c>
      <c r="AK21" s="8">
        <f t="shared" si="17"/>
        <v>36.47</v>
      </c>
      <c r="AL21" s="8">
        <f t="shared" si="31"/>
        <v>256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141.06</v>
      </c>
      <c r="AQ21" s="8">
        <f t="shared" si="31"/>
        <v>0</v>
      </c>
      <c r="AR21" s="8">
        <f t="shared" si="18"/>
        <v>397.06</v>
      </c>
      <c r="AT21" s="8">
        <v>36.47</v>
      </c>
      <c r="AU21" s="8">
        <v>36.47</v>
      </c>
      <c r="AW21" s="199">
        <v>32</v>
      </c>
      <c r="AX21" s="199">
        <v>0</v>
      </c>
      <c r="AY21" s="199">
        <v>0</v>
      </c>
      <c r="AZ21" s="199">
        <v>0</v>
      </c>
      <c r="BA21" s="199">
        <v>4.47</v>
      </c>
      <c r="BB21" s="199">
        <v>0</v>
      </c>
      <c r="BC21" s="8">
        <f t="shared" si="19"/>
        <v>36.47</v>
      </c>
      <c r="BD21" s="199">
        <v>32</v>
      </c>
      <c r="BE21" s="199">
        <v>0</v>
      </c>
      <c r="BF21" s="199">
        <v>0</v>
      </c>
      <c r="BG21" s="199">
        <v>0</v>
      </c>
      <c r="BH21" s="199">
        <v>4.47</v>
      </c>
      <c r="BI21" s="199">
        <v>0</v>
      </c>
      <c r="BJ21" s="8">
        <f t="shared" si="20"/>
        <v>36.47</v>
      </c>
      <c r="BL21" s="8">
        <f t="shared" si="21"/>
        <v>36.47</v>
      </c>
      <c r="BM21" s="8">
        <f t="shared" si="22"/>
        <v>36.47</v>
      </c>
      <c r="BN21" s="8">
        <f t="shared" si="23"/>
        <v>36.47</v>
      </c>
      <c r="BO21" s="8">
        <f t="shared" si="24"/>
        <v>36.47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'[3]12'!B24</f>
        <v>320</v>
      </c>
      <c r="C22" s="16">
        <f>'[3]12'!C24</f>
        <v>0</v>
      </c>
      <c r="D22" s="16">
        <f>'[3]12'!D24</f>
        <v>0</v>
      </c>
      <c r="E22" s="16">
        <f>'[3]12'!E24</f>
        <v>0</v>
      </c>
      <c r="F22" s="16">
        <f>'[3]12'!F24</f>
        <v>980</v>
      </c>
      <c r="G22" s="16">
        <f>'[3]12'!G24</f>
        <v>0</v>
      </c>
      <c r="H22" s="17">
        <f t="shared" si="27"/>
        <v>1300</v>
      </c>
      <c r="I22" s="15">
        <f>'[3]12'!J24</f>
        <v>320</v>
      </c>
      <c r="J22" s="16">
        <f>'[3]12'!K24</f>
        <v>0</v>
      </c>
      <c r="K22" s="16">
        <f>'[3]12'!L24</f>
        <v>0</v>
      </c>
      <c r="L22" s="16">
        <f>'[3]12'!M24</f>
        <v>0</v>
      </c>
      <c r="M22" s="16">
        <f>'[3]12'!N24</f>
        <v>150</v>
      </c>
      <c r="N22" s="16">
        <f>'[3]12'!O24</f>
        <v>0</v>
      </c>
      <c r="O22" s="17">
        <f t="shared" si="28"/>
        <v>470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150</v>
      </c>
      <c r="V22" s="16">
        <f t="shared" si="29"/>
        <v>0</v>
      </c>
      <c r="W22" s="17">
        <f t="shared" si="30"/>
        <v>470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4.47</v>
      </c>
      <c r="AC22" s="8">
        <f t="shared" si="9"/>
        <v>0</v>
      </c>
      <c r="AD22" s="8">
        <f t="shared" si="10"/>
        <v>36.47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4.47</v>
      </c>
      <c r="AJ22" s="8">
        <f t="shared" si="16"/>
        <v>0</v>
      </c>
      <c r="AK22" s="8">
        <f t="shared" si="17"/>
        <v>36.47</v>
      </c>
      <c r="AL22" s="8">
        <f t="shared" si="31"/>
        <v>256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141.06</v>
      </c>
      <c r="AQ22" s="8">
        <f t="shared" si="31"/>
        <v>0</v>
      </c>
      <c r="AR22" s="8">
        <f t="shared" si="18"/>
        <v>397.06</v>
      </c>
      <c r="AT22" s="8">
        <v>36.47</v>
      </c>
      <c r="AU22" s="8">
        <v>36.47</v>
      </c>
      <c r="AW22" s="199">
        <v>32</v>
      </c>
      <c r="AX22" s="199">
        <v>0</v>
      </c>
      <c r="AY22" s="199">
        <v>0</v>
      </c>
      <c r="AZ22" s="199">
        <v>0</v>
      </c>
      <c r="BA22" s="199">
        <v>4.47</v>
      </c>
      <c r="BB22" s="199">
        <v>0</v>
      </c>
      <c r="BC22" s="8">
        <f t="shared" si="19"/>
        <v>36.47</v>
      </c>
      <c r="BD22" s="199">
        <v>32</v>
      </c>
      <c r="BE22" s="199">
        <v>0</v>
      </c>
      <c r="BF22" s="199">
        <v>0</v>
      </c>
      <c r="BG22" s="199">
        <v>0</v>
      </c>
      <c r="BH22" s="199">
        <v>4.47</v>
      </c>
      <c r="BI22" s="199">
        <v>0</v>
      </c>
      <c r="BJ22" s="8">
        <f t="shared" si="20"/>
        <v>36.47</v>
      </c>
      <c r="BL22" s="8">
        <f t="shared" si="21"/>
        <v>36.47</v>
      </c>
      <c r="BM22" s="8">
        <f t="shared" si="22"/>
        <v>36.47</v>
      </c>
      <c r="BN22" s="8">
        <f t="shared" si="23"/>
        <v>36.47</v>
      </c>
      <c r="BO22" s="8">
        <f t="shared" si="24"/>
        <v>36.47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'[3]12'!B25</f>
        <v>320</v>
      </c>
      <c r="C23" s="16">
        <f>'[3]12'!C25</f>
        <v>0</v>
      </c>
      <c r="D23" s="16">
        <f>'[3]12'!D25</f>
        <v>0</v>
      </c>
      <c r="E23" s="16">
        <f>'[3]12'!E25</f>
        <v>0</v>
      </c>
      <c r="F23" s="16">
        <f>'[3]12'!F25</f>
        <v>980</v>
      </c>
      <c r="G23" s="16">
        <f>'[3]12'!G25</f>
        <v>0</v>
      </c>
      <c r="H23" s="17">
        <f t="shared" si="27"/>
        <v>1300</v>
      </c>
      <c r="I23" s="15">
        <f>'[3]12'!J25</f>
        <v>320</v>
      </c>
      <c r="J23" s="16">
        <f>'[3]12'!K25</f>
        <v>0</v>
      </c>
      <c r="K23" s="16">
        <f>'[3]12'!L25</f>
        <v>0</v>
      </c>
      <c r="L23" s="16">
        <f>'[3]12'!M25</f>
        <v>0</v>
      </c>
      <c r="M23" s="16">
        <f>'[3]12'!N25</f>
        <v>150</v>
      </c>
      <c r="N23" s="16">
        <f>'[3]12'!O25</f>
        <v>0</v>
      </c>
      <c r="O23" s="17">
        <f t="shared" si="28"/>
        <v>470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150</v>
      </c>
      <c r="V23" s="16">
        <f t="shared" si="29"/>
        <v>0</v>
      </c>
      <c r="W23" s="17">
        <f t="shared" si="30"/>
        <v>470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4.47</v>
      </c>
      <c r="AC23" s="8">
        <f t="shared" si="9"/>
        <v>0</v>
      </c>
      <c r="AD23" s="8">
        <f t="shared" si="10"/>
        <v>36.47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4.47</v>
      </c>
      <c r="AJ23" s="8">
        <f t="shared" si="16"/>
        <v>0</v>
      </c>
      <c r="AK23" s="8">
        <f t="shared" si="17"/>
        <v>36.47</v>
      </c>
      <c r="AL23" s="8">
        <f t="shared" si="31"/>
        <v>256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141.06</v>
      </c>
      <c r="AQ23" s="8">
        <f t="shared" si="31"/>
        <v>0</v>
      </c>
      <c r="AR23" s="8">
        <f t="shared" si="18"/>
        <v>397.06</v>
      </c>
      <c r="AT23" s="8">
        <v>36.47</v>
      </c>
      <c r="AU23" s="8">
        <v>36.47</v>
      </c>
      <c r="AW23" s="199">
        <v>32</v>
      </c>
      <c r="AX23" s="199">
        <v>0</v>
      </c>
      <c r="AY23" s="199">
        <v>0</v>
      </c>
      <c r="AZ23" s="199">
        <v>0</v>
      </c>
      <c r="BA23" s="199">
        <v>4.47</v>
      </c>
      <c r="BB23" s="199">
        <v>0</v>
      </c>
      <c r="BC23" s="8">
        <f t="shared" si="19"/>
        <v>36.47</v>
      </c>
      <c r="BD23" s="199">
        <v>32</v>
      </c>
      <c r="BE23" s="199">
        <v>0</v>
      </c>
      <c r="BF23" s="199">
        <v>0</v>
      </c>
      <c r="BG23" s="199">
        <v>0</v>
      </c>
      <c r="BH23" s="199">
        <v>4.47</v>
      </c>
      <c r="BI23" s="199">
        <v>0</v>
      </c>
      <c r="BJ23" s="8">
        <f t="shared" si="20"/>
        <v>36.47</v>
      </c>
      <c r="BL23" s="8">
        <f t="shared" si="21"/>
        <v>36.47</v>
      </c>
      <c r="BM23" s="8">
        <f t="shared" si="22"/>
        <v>36.47</v>
      </c>
      <c r="BN23" s="8">
        <f t="shared" si="23"/>
        <v>36.47</v>
      </c>
      <c r="BO23" s="8">
        <f t="shared" si="24"/>
        <v>36.47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'[3]12'!B26</f>
        <v>320</v>
      </c>
      <c r="C24" s="16">
        <f>'[3]12'!C26</f>
        <v>0</v>
      </c>
      <c r="D24" s="16">
        <f>'[3]12'!D26</f>
        <v>0</v>
      </c>
      <c r="E24" s="16">
        <f>'[3]12'!E26</f>
        <v>0</v>
      </c>
      <c r="F24" s="16">
        <f>'[3]12'!F26</f>
        <v>980</v>
      </c>
      <c r="G24" s="16">
        <f>'[3]12'!G26</f>
        <v>0</v>
      </c>
      <c r="H24" s="17">
        <f t="shared" si="27"/>
        <v>1300</v>
      </c>
      <c r="I24" s="15">
        <f>'[3]12'!J26</f>
        <v>320</v>
      </c>
      <c r="J24" s="16">
        <f>'[3]12'!K26</f>
        <v>0</v>
      </c>
      <c r="K24" s="16">
        <f>'[3]12'!L26</f>
        <v>0</v>
      </c>
      <c r="L24" s="16">
        <f>'[3]12'!M26</f>
        <v>0</v>
      </c>
      <c r="M24" s="16">
        <f>'[3]12'!N26</f>
        <v>150</v>
      </c>
      <c r="N24" s="16">
        <f>'[3]12'!O26</f>
        <v>0</v>
      </c>
      <c r="O24" s="17">
        <f t="shared" si="28"/>
        <v>470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150</v>
      </c>
      <c r="V24" s="16">
        <f t="shared" si="29"/>
        <v>0</v>
      </c>
      <c r="W24" s="17">
        <f t="shared" si="30"/>
        <v>470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4.47</v>
      </c>
      <c r="AC24" s="8">
        <f t="shared" si="9"/>
        <v>0</v>
      </c>
      <c r="AD24" s="8">
        <f t="shared" si="10"/>
        <v>36.47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4.47</v>
      </c>
      <c r="AJ24" s="8">
        <f t="shared" si="16"/>
        <v>0</v>
      </c>
      <c r="AK24" s="8">
        <f t="shared" si="17"/>
        <v>36.47</v>
      </c>
      <c r="AL24" s="8">
        <f t="shared" si="31"/>
        <v>256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141.06</v>
      </c>
      <c r="AQ24" s="8">
        <f t="shared" si="31"/>
        <v>0</v>
      </c>
      <c r="AR24" s="8">
        <f t="shared" si="18"/>
        <v>397.06</v>
      </c>
      <c r="AT24" s="8">
        <v>36.47</v>
      </c>
      <c r="AU24" s="8">
        <v>36.47</v>
      </c>
      <c r="AW24" s="199">
        <v>32</v>
      </c>
      <c r="AX24" s="199">
        <v>0</v>
      </c>
      <c r="AY24" s="199">
        <v>0</v>
      </c>
      <c r="AZ24" s="199">
        <v>0</v>
      </c>
      <c r="BA24" s="199">
        <v>4.47</v>
      </c>
      <c r="BB24" s="199">
        <v>0</v>
      </c>
      <c r="BC24" s="8">
        <f t="shared" si="19"/>
        <v>36.47</v>
      </c>
      <c r="BD24" s="199">
        <v>32</v>
      </c>
      <c r="BE24" s="199">
        <v>0</v>
      </c>
      <c r="BF24" s="199">
        <v>0</v>
      </c>
      <c r="BG24" s="199">
        <v>0</v>
      </c>
      <c r="BH24" s="199">
        <v>4.47</v>
      </c>
      <c r="BI24" s="199">
        <v>0</v>
      </c>
      <c r="BJ24" s="8">
        <f t="shared" si="20"/>
        <v>36.47</v>
      </c>
      <c r="BL24" s="8">
        <f t="shared" si="21"/>
        <v>36.47</v>
      </c>
      <c r="BM24" s="8">
        <f t="shared" si="22"/>
        <v>36.47</v>
      </c>
      <c r="BN24" s="8">
        <f t="shared" si="23"/>
        <v>36.47</v>
      </c>
      <c r="BO24" s="8">
        <f t="shared" si="24"/>
        <v>36.47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'[3]12'!B27</f>
        <v>320</v>
      </c>
      <c r="C25" s="16">
        <f>'[3]12'!C27</f>
        <v>0</v>
      </c>
      <c r="D25" s="16">
        <f>'[3]12'!D27</f>
        <v>0</v>
      </c>
      <c r="E25" s="16">
        <f>'[3]12'!E27</f>
        <v>0</v>
      </c>
      <c r="F25" s="16">
        <f>'[3]12'!F27</f>
        <v>980</v>
      </c>
      <c r="G25" s="16">
        <f>'[3]12'!G27</f>
        <v>0</v>
      </c>
      <c r="H25" s="17">
        <f t="shared" si="27"/>
        <v>1300</v>
      </c>
      <c r="I25" s="15">
        <f>'[3]12'!J27</f>
        <v>320</v>
      </c>
      <c r="J25" s="16">
        <f>'[3]12'!K27</f>
        <v>0</v>
      </c>
      <c r="K25" s="16">
        <f>'[3]12'!L27</f>
        <v>0</v>
      </c>
      <c r="L25" s="16">
        <f>'[3]12'!M27</f>
        <v>0</v>
      </c>
      <c r="M25" s="16">
        <f>'[3]12'!N27</f>
        <v>150</v>
      </c>
      <c r="N25" s="16">
        <f>'[3]12'!O27</f>
        <v>0</v>
      </c>
      <c r="O25" s="17">
        <f t="shared" si="28"/>
        <v>470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150</v>
      </c>
      <c r="V25" s="16">
        <f t="shared" si="29"/>
        <v>0</v>
      </c>
      <c r="W25" s="17">
        <f t="shared" si="30"/>
        <v>470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4.47</v>
      </c>
      <c r="AC25" s="8">
        <f t="shared" si="9"/>
        <v>0</v>
      </c>
      <c r="AD25" s="8">
        <f t="shared" si="10"/>
        <v>36.47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4.47</v>
      </c>
      <c r="AJ25" s="8">
        <f t="shared" si="16"/>
        <v>0</v>
      </c>
      <c r="AK25" s="8">
        <f t="shared" si="17"/>
        <v>36.47</v>
      </c>
      <c r="AL25" s="8">
        <f t="shared" si="31"/>
        <v>256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141.06</v>
      </c>
      <c r="AQ25" s="8">
        <f t="shared" si="31"/>
        <v>0</v>
      </c>
      <c r="AR25" s="8">
        <f t="shared" si="18"/>
        <v>397.06</v>
      </c>
      <c r="AT25" s="8">
        <v>36.47</v>
      </c>
      <c r="AU25" s="8">
        <v>36.47</v>
      </c>
      <c r="AW25" s="199">
        <v>32</v>
      </c>
      <c r="AX25" s="199">
        <v>0</v>
      </c>
      <c r="AY25" s="199">
        <v>0</v>
      </c>
      <c r="AZ25" s="199">
        <v>0</v>
      </c>
      <c r="BA25" s="199">
        <v>4.47</v>
      </c>
      <c r="BB25" s="199">
        <v>0</v>
      </c>
      <c r="BC25" s="8">
        <f t="shared" si="19"/>
        <v>36.47</v>
      </c>
      <c r="BD25" s="199">
        <v>32</v>
      </c>
      <c r="BE25" s="199">
        <v>0</v>
      </c>
      <c r="BF25" s="199">
        <v>0</v>
      </c>
      <c r="BG25" s="199">
        <v>0</v>
      </c>
      <c r="BH25" s="199">
        <v>4.47</v>
      </c>
      <c r="BI25" s="199">
        <v>0</v>
      </c>
      <c r="BJ25" s="8">
        <f t="shared" si="20"/>
        <v>36.47</v>
      </c>
      <c r="BL25" s="8">
        <f t="shared" si="21"/>
        <v>36.47</v>
      </c>
      <c r="BM25" s="8">
        <f t="shared" si="22"/>
        <v>36.47</v>
      </c>
      <c r="BN25" s="8">
        <f t="shared" si="23"/>
        <v>36.47</v>
      </c>
      <c r="BO25" s="8">
        <f t="shared" si="24"/>
        <v>36.47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'[3]12'!B28</f>
        <v>320</v>
      </c>
      <c r="C26" s="16">
        <f>'[3]12'!C28</f>
        <v>0</v>
      </c>
      <c r="D26" s="16">
        <f>'[3]12'!D28</f>
        <v>0</v>
      </c>
      <c r="E26" s="16">
        <f>'[3]12'!E28</f>
        <v>0</v>
      </c>
      <c r="F26" s="16">
        <f>'[3]12'!F28</f>
        <v>980</v>
      </c>
      <c r="G26" s="16">
        <f>'[3]12'!G28</f>
        <v>0</v>
      </c>
      <c r="H26" s="17">
        <f t="shared" si="27"/>
        <v>1300</v>
      </c>
      <c r="I26" s="15">
        <f>'[3]12'!J28</f>
        <v>320</v>
      </c>
      <c r="J26" s="16">
        <f>'[3]12'!K28</f>
        <v>0</v>
      </c>
      <c r="K26" s="16">
        <f>'[3]12'!L28</f>
        <v>0</v>
      </c>
      <c r="L26" s="16">
        <f>'[3]12'!M28</f>
        <v>0</v>
      </c>
      <c r="M26" s="16">
        <f>'[3]12'!N28</f>
        <v>150</v>
      </c>
      <c r="N26" s="16">
        <f>'[3]12'!O28</f>
        <v>0</v>
      </c>
      <c r="O26" s="17">
        <f t="shared" si="28"/>
        <v>470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150</v>
      </c>
      <c r="V26" s="16">
        <f t="shared" si="29"/>
        <v>0</v>
      </c>
      <c r="W26" s="17">
        <f t="shared" si="30"/>
        <v>470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4.47</v>
      </c>
      <c r="AC26" s="8">
        <f t="shared" si="9"/>
        <v>0</v>
      </c>
      <c r="AD26" s="8">
        <f t="shared" si="10"/>
        <v>36.47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4.47</v>
      </c>
      <c r="AJ26" s="8">
        <f t="shared" si="16"/>
        <v>0</v>
      </c>
      <c r="AK26" s="8">
        <f t="shared" si="17"/>
        <v>36.47</v>
      </c>
      <c r="AL26" s="8">
        <f t="shared" si="31"/>
        <v>256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141.06</v>
      </c>
      <c r="AQ26" s="8">
        <f t="shared" si="31"/>
        <v>0</v>
      </c>
      <c r="AR26" s="8">
        <f t="shared" si="18"/>
        <v>397.06</v>
      </c>
      <c r="AT26" s="8">
        <v>36.47</v>
      </c>
      <c r="AU26" s="8">
        <v>36.47</v>
      </c>
      <c r="AW26" s="199">
        <v>32</v>
      </c>
      <c r="AX26" s="199">
        <v>0</v>
      </c>
      <c r="AY26" s="199">
        <v>0</v>
      </c>
      <c r="AZ26" s="199">
        <v>0</v>
      </c>
      <c r="BA26" s="199">
        <v>4.47</v>
      </c>
      <c r="BB26" s="199">
        <v>0</v>
      </c>
      <c r="BC26" s="8">
        <f t="shared" si="19"/>
        <v>36.47</v>
      </c>
      <c r="BD26" s="199">
        <v>32</v>
      </c>
      <c r="BE26" s="199">
        <v>0</v>
      </c>
      <c r="BF26" s="199">
        <v>0</v>
      </c>
      <c r="BG26" s="199">
        <v>0</v>
      </c>
      <c r="BH26" s="199">
        <v>4.47</v>
      </c>
      <c r="BI26" s="199">
        <v>0</v>
      </c>
      <c r="BJ26" s="8">
        <f t="shared" si="20"/>
        <v>36.47</v>
      </c>
      <c r="BL26" s="8">
        <f t="shared" si="21"/>
        <v>36.47</v>
      </c>
      <c r="BM26" s="8">
        <f t="shared" si="22"/>
        <v>36.47</v>
      </c>
      <c r="BN26" s="8">
        <f t="shared" si="23"/>
        <v>36.47</v>
      </c>
      <c r="BO26" s="8">
        <f t="shared" si="24"/>
        <v>36.47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'[3]12'!B29</f>
        <v>320</v>
      </c>
      <c r="C27" s="16">
        <f>'[3]12'!C29</f>
        <v>0</v>
      </c>
      <c r="D27" s="16">
        <f>'[3]12'!D29</f>
        <v>0</v>
      </c>
      <c r="E27" s="16">
        <f>'[3]12'!E29</f>
        <v>0</v>
      </c>
      <c r="F27" s="16">
        <f>'[3]12'!F29</f>
        <v>980</v>
      </c>
      <c r="G27" s="16">
        <f>'[3]12'!G29</f>
        <v>0</v>
      </c>
      <c r="H27" s="17">
        <f t="shared" si="27"/>
        <v>1300</v>
      </c>
      <c r="I27" s="15">
        <f>'[3]12'!J29</f>
        <v>320</v>
      </c>
      <c r="J27" s="16">
        <f>'[3]12'!K29</f>
        <v>0</v>
      </c>
      <c r="K27" s="16">
        <f>'[3]12'!L29</f>
        <v>0</v>
      </c>
      <c r="L27" s="16">
        <f>'[3]12'!M29</f>
        <v>0</v>
      </c>
      <c r="M27" s="16">
        <f>'[3]12'!N29</f>
        <v>150</v>
      </c>
      <c r="N27" s="16">
        <f>'[3]12'!O29</f>
        <v>0</v>
      </c>
      <c r="O27" s="17">
        <f t="shared" si="28"/>
        <v>470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150</v>
      </c>
      <c r="V27" s="16">
        <f t="shared" si="29"/>
        <v>0</v>
      </c>
      <c r="W27" s="17">
        <f t="shared" si="30"/>
        <v>470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4.47</v>
      </c>
      <c r="AC27" s="8">
        <f t="shared" si="9"/>
        <v>0</v>
      </c>
      <c r="AD27" s="8">
        <f t="shared" si="10"/>
        <v>36.47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4.47</v>
      </c>
      <c r="AJ27" s="8">
        <f t="shared" si="16"/>
        <v>0</v>
      </c>
      <c r="AK27" s="8">
        <f t="shared" si="17"/>
        <v>36.47</v>
      </c>
      <c r="AL27" s="8">
        <f t="shared" si="31"/>
        <v>256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141.06</v>
      </c>
      <c r="AQ27" s="8">
        <f t="shared" si="31"/>
        <v>0</v>
      </c>
      <c r="AR27" s="8">
        <f t="shared" si="18"/>
        <v>397.06</v>
      </c>
      <c r="AT27" s="8">
        <v>36.47</v>
      </c>
      <c r="AU27" s="8">
        <v>36.47</v>
      </c>
      <c r="AW27" s="199">
        <v>32</v>
      </c>
      <c r="AX27" s="199">
        <v>0</v>
      </c>
      <c r="AY27" s="199">
        <v>0</v>
      </c>
      <c r="AZ27" s="199">
        <v>0</v>
      </c>
      <c r="BA27" s="199">
        <v>4.47</v>
      </c>
      <c r="BB27" s="199">
        <v>0</v>
      </c>
      <c r="BC27" s="8">
        <f t="shared" si="19"/>
        <v>36.47</v>
      </c>
      <c r="BD27" s="199">
        <v>32</v>
      </c>
      <c r="BE27" s="199">
        <v>0</v>
      </c>
      <c r="BF27" s="199">
        <v>0</v>
      </c>
      <c r="BG27" s="199">
        <v>0</v>
      </c>
      <c r="BH27" s="199">
        <v>4.47</v>
      </c>
      <c r="BI27" s="199">
        <v>0</v>
      </c>
      <c r="BJ27" s="8">
        <f t="shared" si="20"/>
        <v>36.47</v>
      </c>
      <c r="BL27" s="8">
        <f t="shared" si="21"/>
        <v>36.47</v>
      </c>
      <c r="BM27" s="8">
        <f t="shared" si="22"/>
        <v>36.47</v>
      </c>
      <c r="BN27" s="8">
        <f t="shared" si="23"/>
        <v>36.47</v>
      </c>
      <c r="BO27" s="8">
        <f t="shared" si="24"/>
        <v>36.47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'[3]12'!B30</f>
        <v>320</v>
      </c>
      <c r="C28" s="16">
        <f>'[3]12'!C30</f>
        <v>0</v>
      </c>
      <c r="D28" s="16">
        <f>'[3]12'!D30</f>
        <v>0</v>
      </c>
      <c r="E28" s="16">
        <f>'[3]12'!E30</f>
        <v>0</v>
      </c>
      <c r="F28" s="16">
        <f>'[3]12'!F30</f>
        <v>980</v>
      </c>
      <c r="G28" s="16">
        <f>'[3]12'!G30</f>
        <v>0</v>
      </c>
      <c r="H28" s="17">
        <f t="shared" si="27"/>
        <v>1300</v>
      </c>
      <c r="I28" s="15">
        <f>'[3]12'!J30</f>
        <v>320</v>
      </c>
      <c r="J28" s="16">
        <f>'[3]12'!K30</f>
        <v>0</v>
      </c>
      <c r="K28" s="16">
        <f>'[3]12'!L30</f>
        <v>0</v>
      </c>
      <c r="L28" s="16">
        <f>'[3]12'!M30</f>
        <v>0</v>
      </c>
      <c r="M28" s="16">
        <f>'[3]12'!N30</f>
        <v>150</v>
      </c>
      <c r="N28" s="16">
        <f>'[3]12'!O30</f>
        <v>0</v>
      </c>
      <c r="O28" s="17">
        <f t="shared" si="28"/>
        <v>470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150</v>
      </c>
      <c r="V28" s="16">
        <f t="shared" si="29"/>
        <v>0</v>
      </c>
      <c r="W28" s="17">
        <f t="shared" si="30"/>
        <v>470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4.47</v>
      </c>
      <c r="AC28" s="8">
        <f t="shared" si="9"/>
        <v>0</v>
      </c>
      <c r="AD28" s="8">
        <f t="shared" si="10"/>
        <v>36.47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4.47</v>
      </c>
      <c r="AJ28" s="8">
        <f t="shared" si="16"/>
        <v>0</v>
      </c>
      <c r="AK28" s="8">
        <f t="shared" si="17"/>
        <v>36.47</v>
      </c>
      <c r="AL28" s="8">
        <f t="shared" si="31"/>
        <v>256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141.06</v>
      </c>
      <c r="AQ28" s="8">
        <f t="shared" si="31"/>
        <v>0</v>
      </c>
      <c r="AR28" s="8">
        <f t="shared" si="18"/>
        <v>397.06</v>
      </c>
      <c r="AT28" s="8">
        <v>36.47</v>
      </c>
      <c r="AU28" s="8">
        <v>36.47</v>
      </c>
      <c r="AW28" s="199">
        <v>32</v>
      </c>
      <c r="AX28" s="199">
        <v>0</v>
      </c>
      <c r="AY28" s="199">
        <v>0</v>
      </c>
      <c r="AZ28" s="199">
        <v>0</v>
      </c>
      <c r="BA28" s="199">
        <v>4.47</v>
      </c>
      <c r="BB28" s="199">
        <v>0</v>
      </c>
      <c r="BC28" s="8">
        <f t="shared" si="19"/>
        <v>36.47</v>
      </c>
      <c r="BD28" s="199">
        <v>32</v>
      </c>
      <c r="BE28" s="199">
        <v>0</v>
      </c>
      <c r="BF28" s="199">
        <v>0</v>
      </c>
      <c r="BG28" s="199">
        <v>0</v>
      </c>
      <c r="BH28" s="199">
        <v>4.47</v>
      </c>
      <c r="BI28" s="199">
        <v>0</v>
      </c>
      <c r="BJ28" s="8">
        <f t="shared" si="20"/>
        <v>36.47</v>
      </c>
      <c r="BL28" s="8">
        <f t="shared" si="21"/>
        <v>36.47</v>
      </c>
      <c r="BM28" s="8">
        <f t="shared" si="22"/>
        <v>36.47</v>
      </c>
      <c r="BN28" s="8">
        <f t="shared" si="23"/>
        <v>36.47</v>
      </c>
      <c r="BO28" s="8">
        <f t="shared" si="24"/>
        <v>36.47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'[3]12'!B31</f>
        <v>320</v>
      </c>
      <c r="C29" s="16">
        <f>'[3]12'!C31</f>
        <v>0</v>
      </c>
      <c r="D29" s="16">
        <f>'[3]12'!D31</f>
        <v>0</v>
      </c>
      <c r="E29" s="16">
        <f>'[3]12'!E31</f>
        <v>0</v>
      </c>
      <c r="F29" s="16">
        <f>'[3]12'!F31</f>
        <v>980</v>
      </c>
      <c r="G29" s="16">
        <f>'[3]12'!G31</f>
        <v>0</v>
      </c>
      <c r="H29" s="17">
        <f t="shared" si="27"/>
        <v>1300</v>
      </c>
      <c r="I29" s="15">
        <f>'[3]12'!J31</f>
        <v>320</v>
      </c>
      <c r="J29" s="16">
        <f>'[3]12'!K31</f>
        <v>0</v>
      </c>
      <c r="K29" s="16">
        <f>'[3]12'!L31</f>
        <v>0</v>
      </c>
      <c r="L29" s="16">
        <f>'[3]12'!M31</f>
        <v>0</v>
      </c>
      <c r="M29" s="16">
        <f>'[3]12'!N31</f>
        <v>150</v>
      </c>
      <c r="N29" s="16">
        <f>'[3]12'!O31</f>
        <v>0</v>
      </c>
      <c r="O29" s="17">
        <f t="shared" si="28"/>
        <v>470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150</v>
      </c>
      <c r="V29" s="16">
        <f t="shared" si="29"/>
        <v>0</v>
      </c>
      <c r="W29" s="17">
        <f t="shared" si="30"/>
        <v>470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4.47</v>
      </c>
      <c r="AC29" s="8">
        <f t="shared" si="9"/>
        <v>0</v>
      </c>
      <c r="AD29" s="8">
        <f t="shared" si="10"/>
        <v>36.47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4.47</v>
      </c>
      <c r="AJ29" s="8">
        <f t="shared" si="16"/>
        <v>0</v>
      </c>
      <c r="AK29" s="8">
        <f t="shared" si="17"/>
        <v>36.47</v>
      </c>
      <c r="AL29" s="8">
        <f t="shared" si="31"/>
        <v>256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141.06</v>
      </c>
      <c r="AQ29" s="8">
        <f t="shared" si="31"/>
        <v>0</v>
      </c>
      <c r="AR29" s="8">
        <f t="shared" si="18"/>
        <v>397.06</v>
      </c>
      <c r="AT29" s="8">
        <v>36.47</v>
      </c>
      <c r="AU29" s="8">
        <v>36.47</v>
      </c>
      <c r="AW29" s="199">
        <v>32</v>
      </c>
      <c r="AX29" s="199">
        <v>0</v>
      </c>
      <c r="AY29" s="199">
        <v>0</v>
      </c>
      <c r="AZ29" s="199">
        <v>0</v>
      </c>
      <c r="BA29" s="199">
        <v>4.47</v>
      </c>
      <c r="BB29" s="199">
        <v>0</v>
      </c>
      <c r="BC29" s="8">
        <f t="shared" si="19"/>
        <v>36.47</v>
      </c>
      <c r="BD29" s="199">
        <v>32</v>
      </c>
      <c r="BE29" s="199">
        <v>0</v>
      </c>
      <c r="BF29" s="199">
        <v>0</v>
      </c>
      <c r="BG29" s="199">
        <v>0</v>
      </c>
      <c r="BH29" s="199">
        <v>4.47</v>
      </c>
      <c r="BI29" s="199">
        <v>0</v>
      </c>
      <c r="BJ29" s="8">
        <f t="shared" si="20"/>
        <v>36.47</v>
      </c>
      <c r="BL29" s="8">
        <f t="shared" si="21"/>
        <v>36.47</v>
      </c>
      <c r="BM29" s="8">
        <f t="shared" si="22"/>
        <v>36.47</v>
      </c>
      <c r="BN29" s="8">
        <f t="shared" si="23"/>
        <v>36.47</v>
      </c>
      <c r="BO29" s="8">
        <f t="shared" si="24"/>
        <v>36.47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'[3]12'!B32</f>
        <v>320</v>
      </c>
      <c r="C30" s="16">
        <f>'[3]12'!C32</f>
        <v>0</v>
      </c>
      <c r="D30" s="16">
        <f>'[3]12'!D32</f>
        <v>0</v>
      </c>
      <c r="E30" s="16">
        <f>'[3]12'!E32</f>
        <v>0</v>
      </c>
      <c r="F30" s="16">
        <f>'[3]12'!F32</f>
        <v>980</v>
      </c>
      <c r="G30" s="16">
        <f>'[3]12'!G32</f>
        <v>0</v>
      </c>
      <c r="H30" s="17">
        <f t="shared" si="27"/>
        <v>1300</v>
      </c>
      <c r="I30" s="15">
        <f>'[3]12'!J32</f>
        <v>320</v>
      </c>
      <c r="J30" s="16">
        <f>'[3]12'!K32</f>
        <v>0</v>
      </c>
      <c r="K30" s="16">
        <f>'[3]12'!L32</f>
        <v>0</v>
      </c>
      <c r="L30" s="16">
        <f>'[3]12'!M32</f>
        <v>0</v>
      </c>
      <c r="M30" s="16">
        <f>'[3]12'!N32</f>
        <v>150</v>
      </c>
      <c r="N30" s="16">
        <f>'[3]12'!O32</f>
        <v>0</v>
      </c>
      <c r="O30" s="17">
        <f t="shared" si="28"/>
        <v>470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150</v>
      </c>
      <c r="V30" s="16">
        <f t="shared" si="29"/>
        <v>0</v>
      </c>
      <c r="W30" s="17">
        <f t="shared" si="30"/>
        <v>470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4.47</v>
      </c>
      <c r="AC30" s="8">
        <f t="shared" si="9"/>
        <v>0</v>
      </c>
      <c r="AD30" s="8">
        <f t="shared" si="10"/>
        <v>36.47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4.47</v>
      </c>
      <c r="AJ30" s="8">
        <f t="shared" si="16"/>
        <v>0</v>
      </c>
      <c r="AK30" s="8">
        <f t="shared" si="17"/>
        <v>36.47</v>
      </c>
      <c r="AL30" s="8">
        <f t="shared" si="31"/>
        <v>256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141.06</v>
      </c>
      <c r="AQ30" s="8">
        <f t="shared" si="31"/>
        <v>0</v>
      </c>
      <c r="AR30" s="8">
        <f t="shared" si="18"/>
        <v>397.06</v>
      </c>
      <c r="AT30" s="8">
        <v>36.47</v>
      </c>
      <c r="AU30" s="8">
        <v>36.47</v>
      </c>
      <c r="AW30" s="199">
        <v>32</v>
      </c>
      <c r="AX30" s="199">
        <v>0</v>
      </c>
      <c r="AY30" s="199">
        <v>0</v>
      </c>
      <c r="AZ30" s="199">
        <v>0</v>
      </c>
      <c r="BA30" s="199">
        <v>4.47</v>
      </c>
      <c r="BB30" s="199">
        <v>0</v>
      </c>
      <c r="BC30" s="8">
        <f t="shared" si="19"/>
        <v>36.47</v>
      </c>
      <c r="BD30" s="199">
        <v>32</v>
      </c>
      <c r="BE30" s="199">
        <v>0</v>
      </c>
      <c r="BF30" s="199">
        <v>0</v>
      </c>
      <c r="BG30" s="199">
        <v>0</v>
      </c>
      <c r="BH30" s="199">
        <v>4.47</v>
      </c>
      <c r="BI30" s="199">
        <v>0</v>
      </c>
      <c r="BJ30" s="8">
        <f t="shared" si="20"/>
        <v>36.47</v>
      </c>
      <c r="BL30" s="8">
        <f t="shared" si="21"/>
        <v>36.47</v>
      </c>
      <c r="BM30" s="8">
        <f t="shared" si="22"/>
        <v>36.47</v>
      </c>
      <c r="BN30" s="8">
        <f t="shared" si="23"/>
        <v>36.47</v>
      </c>
      <c r="BO30" s="8">
        <f t="shared" si="24"/>
        <v>36.47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'[3]12'!B33</f>
        <v>320</v>
      </c>
      <c r="C31" s="16">
        <f>'[3]12'!C33</f>
        <v>0</v>
      </c>
      <c r="D31" s="16">
        <f>'[3]12'!D33</f>
        <v>0</v>
      </c>
      <c r="E31" s="16">
        <f>'[3]12'!E33</f>
        <v>0</v>
      </c>
      <c r="F31" s="16">
        <f>'[3]12'!F33</f>
        <v>980</v>
      </c>
      <c r="G31" s="16">
        <f>'[3]12'!G33</f>
        <v>0</v>
      </c>
      <c r="H31" s="17">
        <f t="shared" si="27"/>
        <v>1300</v>
      </c>
      <c r="I31" s="15">
        <f>'[3]12'!J33</f>
        <v>320</v>
      </c>
      <c r="J31" s="16">
        <f>'[3]12'!K33</f>
        <v>0</v>
      </c>
      <c r="K31" s="16">
        <f>'[3]12'!L33</f>
        <v>0</v>
      </c>
      <c r="L31" s="16">
        <f>'[3]12'!M33</f>
        <v>0</v>
      </c>
      <c r="M31" s="16">
        <f>'[3]12'!N33</f>
        <v>150</v>
      </c>
      <c r="N31" s="16">
        <f>'[3]12'!O33</f>
        <v>0</v>
      </c>
      <c r="O31" s="17">
        <f t="shared" si="28"/>
        <v>470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150</v>
      </c>
      <c r="V31" s="16">
        <f t="shared" si="29"/>
        <v>0</v>
      </c>
      <c r="W31" s="17">
        <f t="shared" si="30"/>
        <v>470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4.47</v>
      </c>
      <c r="AC31" s="8">
        <f t="shared" si="9"/>
        <v>0</v>
      </c>
      <c r="AD31" s="8">
        <f t="shared" si="10"/>
        <v>36.47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4.47</v>
      </c>
      <c r="AJ31" s="8">
        <f t="shared" si="16"/>
        <v>0</v>
      </c>
      <c r="AK31" s="8">
        <f t="shared" si="17"/>
        <v>36.47</v>
      </c>
      <c r="AL31" s="8">
        <f t="shared" si="31"/>
        <v>256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141.06</v>
      </c>
      <c r="AQ31" s="8">
        <f t="shared" si="31"/>
        <v>0</v>
      </c>
      <c r="AR31" s="8">
        <f t="shared" si="18"/>
        <v>397.06</v>
      </c>
      <c r="AT31" s="8">
        <v>36.47</v>
      </c>
      <c r="AU31" s="8">
        <v>36.47</v>
      </c>
      <c r="AW31" s="199">
        <v>32</v>
      </c>
      <c r="AX31" s="199">
        <v>0</v>
      </c>
      <c r="AY31" s="199">
        <v>0</v>
      </c>
      <c r="AZ31" s="199">
        <v>0</v>
      </c>
      <c r="BA31" s="199">
        <v>4.47</v>
      </c>
      <c r="BB31" s="199">
        <v>0</v>
      </c>
      <c r="BC31" s="8">
        <f t="shared" si="19"/>
        <v>36.47</v>
      </c>
      <c r="BD31" s="199">
        <v>32</v>
      </c>
      <c r="BE31" s="199">
        <v>0</v>
      </c>
      <c r="BF31" s="199">
        <v>0</v>
      </c>
      <c r="BG31" s="199">
        <v>0</v>
      </c>
      <c r="BH31" s="199">
        <v>4.47</v>
      </c>
      <c r="BI31" s="199">
        <v>0</v>
      </c>
      <c r="BJ31" s="8">
        <f t="shared" si="20"/>
        <v>36.47</v>
      </c>
      <c r="BL31" s="8">
        <f t="shared" si="21"/>
        <v>36.47</v>
      </c>
      <c r="BM31" s="8">
        <f t="shared" si="22"/>
        <v>36.47</v>
      </c>
      <c r="BN31" s="8">
        <f t="shared" si="23"/>
        <v>36.47</v>
      </c>
      <c r="BO31" s="8">
        <f t="shared" si="24"/>
        <v>36.47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'[3]12'!B34</f>
        <v>320</v>
      </c>
      <c r="C32" s="16">
        <f>'[3]12'!C34</f>
        <v>0</v>
      </c>
      <c r="D32" s="16">
        <f>'[3]12'!D34</f>
        <v>0</v>
      </c>
      <c r="E32" s="16">
        <f>'[3]12'!E34</f>
        <v>0</v>
      </c>
      <c r="F32" s="16">
        <f>'[3]12'!F34</f>
        <v>980</v>
      </c>
      <c r="G32" s="16">
        <f>'[3]12'!G34</f>
        <v>0</v>
      </c>
      <c r="H32" s="17">
        <f t="shared" si="27"/>
        <v>1300</v>
      </c>
      <c r="I32" s="15">
        <f>'[3]12'!J34</f>
        <v>320</v>
      </c>
      <c r="J32" s="16">
        <f>'[3]12'!K34</f>
        <v>0</v>
      </c>
      <c r="K32" s="16">
        <f>'[3]12'!L34</f>
        <v>0</v>
      </c>
      <c r="L32" s="16">
        <f>'[3]12'!M34</f>
        <v>0</v>
      </c>
      <c r="M32" s="16">
        <f>'[3]12'!N34</f>
        <v>150</v>
      </c>
      <c r="N32" s="16">
        <f>'[3]12'!O34</f>
        <v>0</v>
      </c>
      <c r="O32" s="17">
        <f t="shared" si="28"/>
        <v>470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150</v>
      </c>
      <c r="V32" s="16">
        <f t="shared" si="29"/>
        <v>0</v>
      </c>
      <c r="W32" s="17">
        <f t="shared" si="30"/>
        <v>470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4.47</v>
      </c>
      <c r="AC32" s="8">
        <f t="shared" si="9"/>
        <v>0</v>
      </c>
      <c r="AD32" s="8">
        <f t="shared" si="10"/>
        <v>36.47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4.47</v>
      </c>
      <c r="AJ32" s="8">
        <f t="shared" si="16"/>
        <v>0</v>
      </c>
      <c r="AK32" s="8">
        <f t="shared" si="17"/>
        <v>36.47</v>
      </c>
      <c r="AL32" s="8">
        <f t="shared" si="31"/>
        <v>256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141.06</v>
      </c>
      <c r="AQ32" s="8">
        <f t="shared" si="31"/>
        <v>0</v>
      </c>
      <c r="AR32" s="8">
        <f t="shared" si="18"/>
        <v>397.06</v>
      </c>
      <c r="AT32" s="8">
        <v>36.47</v>
      </c>
      <c r="AU32" s="8">
        <v>36.47</v>
      </c>
      <c r="AW32" s="199">
        <v>32</v>
      </c>
      <c r="AX32" s="199">
        <v>0</v>
      </c>
      <c r="AY32" s="199">
        <v>0</v>
      </c>
      <c r="AZ32" s="199">
        <v>0</v>
      </c>
      <c r="BA32" s="199">
        <v>4.47</v>
      </c>
      <c r="BB32" s="199">
        <v>0</v>
      </c>
      <c r="BC32" s="8">
        <f t="shared" si="19"/>
        <v>36.47</v>
      </c>
      <c r="BD32" s="199">
        <v>32</v>
      </c>
      <c r="BE32" s="199">
        <v>0</v>
      </c>
      <c r="BF32" s="199">
        <v>0</v>
      </c>
      <c r="BG32" s="199">
        <v>0</v>
      </c>
      <c r="BH32" s="199">
        <v>4.47</v>
      </c>
      <c r="BI32" s="199">
        <v>0</v>
      </c>
      <c r="BJ32" s="8">
        <f t="shared" si="20"/>
        <v>36.47</v>
      </c>
      <c r="BL32" s="8">
        <f t="shared" si="21"/>
        <v>36.47</v>
      </c>
      <c r="BM32" s="8">
        <f t="shared" si="22"/>
        <v>36.47</v>
      </c>
      <c r="BN32" s="8">
        <f t="shared" si="23"/>
        <v>36.47</v>
      </c>
      <c r="BO32" s="8">
        <f t="shared" si="24"/>
        <v>36.47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'[3]12'!B35</f>
        <v>320</v>
      </c>
      <c r="C33" s="16">
        <f>'[3]12'!C35</f>
        <v>0</v>
      </c>
      <c r="D33" s="16">
        <f>'[3]12'!D35</f>
        <v>0</v>
      </c>
      <c r="E33" s="16">
        <f>'[3]12'!E35</f>
        <v>0</v>
      </c>
      <c r="F33" s="16">
        <f>'[3]12'!F35</f>
        <v>980</v>
      </c>
      <c r="G33" s="16">
        <f>'[3]12'!G35</f>
        <v>0</v>
      </c>
      <c r="H33" s="17">
        <f t="shared" si="27"/>
        <v>1300</v>
      </c>
      <c r="I33" s="15">
        <f>'[3]12'!J35</f>
        <v>320</v>
      </c>
      <c r="J33" s="16">
        <f>'[3]12'!K35</f>
        <v>0</v>
      </c>
      <c r="K33" s="16">
        <f>'[3]12'!L35</f>
        <v>0</v>
      </c>
      <c r="L33" s="16">
        <f>'[3]12'!M35</f>
        <v>0</v>
      </c>
      <c r="M33" s="16">
        <f>'[3]12'!N35</f>
        <v>150</v>
      </c>
      <c r="N33" s="16">
        <f>'[3]12'!O35</f>
        <v>0</v>
      </c>
      <c r="O33" s="17">
        <f t="shared" si="28"/>
        <v>470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150</v>
      </c>
      <c r="V33" s="16">
        <f t="shared" si="29"/>
        <v>0</v>
      </c>
      <c r="W33" s="17">
        <f t="shared" si="30"/>
        <v>470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4.47</v>
      </c>
      <c r="AC33" s="8">
        <f t="shared" si="9"/>
        <v>0</v>
      </c>
      <c r="AD33" s="8">
        <f t="shared" si="10"/>
        <v>36.47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4.47</v>
      </c>
      <c r="AJ33" s="8">
        <f t="shared" si="16"/>
        <v>0</v>
      </c>
      <c r="AK33" s="8">
        <f t="shared" si="17"/>
        <v>36.47</v>
      </c>
      <c r="AL33" s="8">
        <f t="shared" si="31"/>
        <v>256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141.06</v>
      </c>
      <c r="AQ33" s="8">
        <f t="shared" si="31"/>
        <v>0</v>
      </c>
      <c r="AR33" s="8">
        <f t="shared" si="18"/>
        <v>397.06</v>
      </c>
      <c r="AT33" s="8">
        <v>36.47</v>
      </c>
      <c r="AU33" s="8">
        <v>36.47</v>
      </c>
      <c r="AW33" s="199">
        <v>32</v>
      </c>
      <c r="AX33" s="199">
        <v>0</v>
      </c>
      <c r="AY33" s="199">
        <v>0</v>
      </c>
      <c r="AZ33" s="199">
        <v>0</v>
      </c>
      <c r="BA33" s="199">
        <v>4.47</v>
      </c>
      <c r="BB33" s="199">
        <v>0</v>
      </c>
      <c r="BC33" s="8">
        <f t="shared" si="19"/>
        <v>36.47</v>
      </c>
      <c r="BD33" s="199">
        <v>32</v>
      </c>
      <c r="BE33" s="199">
        <v>0</v>
      </c>
      <c r="BF33" s="199">
        <v>0</v>
      </c>
      <c r="BG33" s="199">
        <v>0</v>
      </c>
      <c r="BH33" s="199">
        <v>4.47</v>
      </c>
      <c r="BI33" s="199">
        <v>0</v>
      </c>
      <c r="BJ33" s="8">
        <f t="shared" si="20"/>
        <v>36.47</v>
      </c>
      <c r="BL33" s="8">
        <f t="shared" si="21"/>
        <v>36.47</v>
      </c>
      <c r="BM33" s="8">
        <f t="shared" si="22"/>
        <v>36.47</v>
      </c>
      <c r="BN33" s="8">
        <f t="shared" si="23"/>
        <v>36.47</v>
      </c>
      <c r="BO33" s="8">
        <f t="shared" si="24"/>
        <v>36.47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'[3]12'!B36</f>
        <v>320</v>
      </c>
      <c r="C34" s="16">
        <f>'[3]12'!C36</f>
        <v>0</v>
      </c>
      <c r="D34" s="16">
        <f>'[3]12'!D36</f>
        <v>0</v>
      </c>
      <c r="E34" s="16">
        <f>'[3]12'!E36</f>
        <v>0</v>
      </c>
      <c r="F34" s="16">
        <f>'[3]12'!F36</f>
        <v>980</v>
      </c>
      <c r="G34" s="16">
        <f>'[3]12'!G36</f>
        <v>0</v>
      </c>
      <c r="H34" s="17">
        <f t="shared" si="27"/>
        <v>1300</v>
      </c>
      <c r="I34" s="15">
        <f>'[3]12'!J36</f>
        <v>320</v>
      </c>
      <c r="J34" s="16">
        <f>'[3]12'!K36</f>
        <v>0</v>
      </c>
      <c r="K34" s="16">
        <f>'[3]12'!L36</f>
        <v>0</v>
      </c>
      <c r="L34" s="16">
        <f>'[3]12'!M36</f>
        <v>0</v>
      </c>
      <c r="M34" s="16">
        <f>'[3]12'!N36</f>
        <v>150</v>
      </c>
      <c r="N34" s="16">
        <f>'[3]12'!O36</f>
        <v>0</v>
      </c>
      <c r="O34" s="17">
        <f t="shared" si="28"/>
        <v>470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150</v>
      </c>
      <c r="V34" s="16">
        <f t="shared" si="29"/>
        <v>0</v>
      </c>
      <c r="W34" s="17">
        <f t="shared" si="30"/>
        <v>470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4.47</v>
      </c>
      <c r="AC34" s="8">
        <f t="shared" si="9"/>
        <v>0</v>
      </c>
      <c r="AD34" s="8">
        <f t="shared" si="10"/>
        <v>36.47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4.47</v>
      </c>
      <c r="AJ34" s="8">
        <f t="shared" si="16"/>
        <v>0</v>
      </c>
      <c r="AK34" s="8">
        <f t="shared" si="17"/>
        <v>36.47</v>
      </c>
      <c r="AL34" s="8">
        <f t="shared" si="31"/>
        <v>256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141.06</v>
      </c>
      <c r="AQ34" s="8">
        <f t="shared" si="31"/>
        <v>0</v>
      </c>
      <c r="AR34" s="8">
        <f t="shared" si="18"/>
        <v>397.06</v>
      </c>
      <c r="AT34" s="8">
        <v>36.47</v>
      </c>
      <c r="AU34" s="8">
        <v>36.47</v>
      </c>
      <c r="AW34" s="199">
        <v>32</v>
      </c>
      <c r="AX34" s="199">
        <v>0</v>
      </c>
      <c r="AY34" s="199">
        <v>0</v>
      </c>
      <c r="AZ34" s="199">
        <v>0</v>
      </c>
      <c r="BA34" s="199">
        <v>4.47</v>
      </c>
      <c r="BB34" s="199">
        <v>0</v>
      </c>
      <c r="BC34" s="8">
        <f t="shared" si="19"/>
        <v>36.47</v>
      </c>
      <c r="BD34" s="199">
        <v>32</v>
      </c>
      <c r="BE34" s="199">
        <v>0</v>
      </c>
      <c r="BF34" s="199">
        <v>0</v>
      </c>
      <c r="BG34" s="199">
        <v>0</v>
      </c>
      <c r="BH34" s="199">
        <v>4.47</v>
      </c>
      <c r="BI34" s="199">
        <v>0</v>
      </c>
      <c r="BJ34" s="8">
        <f t="shared" si="20"/>
        <v>36.47</v>
      </c>
      <c r="BL34" s="8">
        <f t="shared" si="21"/>
        <v>36.47</v>
      </c>
      <c r="BM34" s="8">
        <f t="shared" si="22"/>
        <v>36.47</v>
      </c>
      <c r="BN34" s="8">
        <f t="shared" si="23"/>
        <v>36.47</v>
      </c>
      <c r="BO34" s="8">
        <f t="shared" si="24"/>
        <v>36.47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'[3]12'!B37</f>
        <v>320</v>
      </c>
      <c r="C35" s="16">
        <f>'[3]12'!C37</f>
        <v>0</v>
      </c>
      <c r="D35" s="16">
        <f>'[3]12'!D37</f>
        <v>0</v>
      </c>
      <c r="E35" s="16">
        <f>'[3]12'!E37</f>
        <v>0</v>
      </c>
      <c r="F35" s="16">
        <f>'[3]12'!F37</f>
        <v>980</v>
      </c>
      <c r="G35" s="16">
        <f>'[3]12'!G37</f>
        <v>0</v>
      </c>
      <c r="H35" s="17">
        <f t="shared" si="27"/>
        <v>1300</v>
      </c>
      <c r="I35" s="15">
        <f>'[3]12'!J37</f>
        <v>320</v>
      </c>
      <c r="J35" s="16">
        <f>'[3]12'!K37</f>
        <v>0</v>
      </c>
      <c r="K35" s="16">
        <f>'[3]12'!L37</f>
        <v>0</v>
      </c>
      <c r="L35" s="16">
        <f>'[3]12'!M37</f>
        <v>0</v>
      </c>
      <c r="M35" s="16">
        <f>'[3]12'!N37</f>
        <v>150</v>
      </c>
      <c r="N35" s="16">
        <f>'[3]12'!O37</f>
        <v>0</v>
      </c>
      <c r="O35" s="17">
        <f t="shared" si="28"/>
        <v>470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150</v>
      </c>
      <c r="V35" s="16">
        <f t="shared" si="29"/>
        <v>0</v>
      </c>
      <c r="W35" s="17">
        <f t="shared" si="30"/>
        <v>470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4.47</v>
      </c>
      <c r="AC35" s="8">
        <f t="shared" si="9"/>
        <v>0</v>
      </c>
      <c r="AD35" s="8">
        <f t="shared" si="10"/>
        <v>36.47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4.47</v>
      </c>
      <c r="AJ35" s="8">
        <f t="shared" si="16"/>
        <v>0</v>
      </c>
      <c r="AK35" s="8">
        <f t="shared" si="17"/>
        <v>36.47</v>
      </c>
      <c r="AL35" s="8">
        <f t="shared" si="31"/>
        <v>256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141.06</v>
      </c>
      <c r="AQ35" s="8">
        <f t="shared" si="31"/>
        <v>0</v>
      </c>
      <c r="AR35" s="8">
        <f t="shared" si="18"/>
        <v>397.06</v>
      </c>
      <c r="AT35" s="8">
        <v>36.47</v>
      </c>
      <c r="AU35" s="8">
        <v>36.47</v>
      </c>
      <c r="AW35" s="199">
        <v>32</v>
      </c>
      <c r="AX35" s="199">
        <v>0</v>
      </c>
      <c r="AY35" s="199">
        <v>0</v>
      </c>
      <c r="AZ35" s="199">
        <v>0</v>
      </c>
      <c r="BA35" s="199">
        <v>4.47</v>
      </c>
      <c r="BB35" s="199">
        <v>0</v>
      </c>
      <c r="BC35" s="8">
        <f t="shared" si="19"/>
        <v>36.47</v>
      </c>
      <c r="BD35" s="199">
        <v>32</v>
      </c>
      <c r="BE35" s="199">
        <v>0</v>
      </c>
      <c r="BF35" s="199">
        <v>0</v>
      </c>
      <c r="BG35" s="199">
        <v>0</v>
      </c>
      <c r="BH35" s="199">
        <v>4.47</v>
      </c>
      <c r="BI35" s="199">
        <v>0</v>
      </c>
      <c r="BJ35" s="8">
        <f t="shared" si="20"/>
        <v>36.47</v>
      </c>
      <c r="BL35" s="8">
        <f t="shared" si="21"/>
        <v>36.47</v>
      </c>
      <c r="BM35" s="8">
        <f t="shared" si="22"/>
        <v>36.47</v>
      </c>
      <c r="BN35" s="8">
        <f t="shared" si="23"/>
        <v>36.47</v>
      </c>
      <c r="BO35" s="8">
        <f t="shared" si="24"/>
        <v>36.47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'[3]12'!B38</f>
        <v>320</v>
      </c>
      <c r="C36" s="16">
        <f>'[3]12'!C38</f>
        <v>0</v>
      </c>
      <c r="D36" s="16">
        <f>'[3]12'!D38</f>
        <v>0</v>
      </c>
      <c r="E36" s="16">
        <f>'[3]12'!E38</f>
        <v>0</v>
      </c>
      <c r="F36" s="16">
        <f>'[3]12'!F38</f>
        <v>980</v>
      </c>
      <c r="G36" s="16">
        <f>'[3]12'!G38</f>
        <v>0</v>
      </c>
      <c r="H36" s="17">
        <f t="shared" si="27"/>
        <v>1300</v>
      </c>
      <c r="I36" s="15">
        <f>'[3]12'!J38</f>
        <v>320</v>
      </c>
      <c r="J36" s="16">
        <f>'[3]12'!K38</f>
        <v>0</v>
      </c>
      <c r="K36" s="16">
        <f>'[3]12'!L38</f>
        <v>0</v>
      </c>
      <c r="L36" s="16">
        <f>'[3]12'!M38</f>
        <v>0</v>
      </c>
      <c r="M36" s="16">
        <f>'[3]12'!N38</f>
        <v>150</v>
      </c>
      <c r="N36" s="16">
        <f>'[3]12'!O38</f>
        <v>0</v>
      </c>
      <c r="O36" s="17">
        <f t="shared" si="28"/>
        <v>470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150</v>
      </c>
      <c r="V36" s="16">
        <f t="shared" si="29"/>
        <v>0</v>
      </c>
      <c r="W36" s="17">
        <f t="shared" si="30"/>
        <v>470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4.47</v>
      </c>
      <c r="AC36" s="8">
        <f t="shared" si="9"/>
        <v>0</v>
      </c>
      <c r="AD36" s="8">
        <f t="shared" si="10"/>
        <v>36.47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4.47</v>
      </c>
      <c r="AJ36" s="8">
        <f t="shared" si="16"/>
        <v>0</v>
      </c>
      <c r="AK36" s="8">
        <f t="shared" si="17"/>
        <v>36.47</v>
      </c>
      <c r="AL36" s="8">
        <f t="shared" si="31"/>
        <v>256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141.06</v>
      </c>
      <c r="AQ36" s="8">
        <f t="shared" si="31"/>
        <v>0</v>
      </c>
      <c r="AR36" s="8">
        <f t="shared" si="18"/>
        <v>397.06</v>
      </c>
      <c r="AT36" s="8">
        <v>36.47</v>
      </c>
      <c r="AU36" s="8">
        <v>36.47</v>
      </c>
      <c r="AW36" s="199">
        <v>32</v>
      </c>
      <c r="AX36" s="199">
        <v>0</v>
      </c>
      <c r="AY36" s="199">
        <v>0</v>
      </c>
      <c r="AZ36" s="199">
        <v>0</v>
      </c>
      <c r="BA36" s="199">
        <v>4.47</v>
      </c>
      <c r="BB36" s="199">
        <v>0</v>
      </c>
      <c r="BC36" s="8">
        <f t="shared" si="19"/>
        <v>36.47</v>
      </c>
      <c r="BD36" s="199">
        <v>32</v>
      </c>
      <c r="BE36" s="199">
        <v>0</v>
      </c>
      <c r="BF36" s="199">
        <v>0</v>
      </c>
      <c r="BG36" s="199">
        <v>0</v>
      </c>
      <c r="BH36" s="199">
        <v>4.47</v>
      </c>
      <c r="BI36" s="199">
        <v>0</v>
      </c>
      <c r="BJ36" s="8">
        <f t="shared" si="20"/>
        <v>36.47</v>
      </c>
      <c r="BL36" s="8">
        <f t="shared" si="21"/>
        <v>36.47</v>
      </c>
      <c r="BM36" s="8">
        <f t="shared" si="22"/>
        <v>36.47</v>
      </c>
      <c r="BN36" s="8">
        <f t="shared" si="23"/>
        <v>36.47</v>
      </c>
      <c r="BO36" s="8">
        <f t="shared" si="24"/>
        <v>36.47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'[3]12'!B39</f>
        <v>320</v>
      </c>
      <c r="C37" s="16">
        <f>'[3]12'!C39</f>
        <v>0</v>
      </c>
      <c r="D37" s="16">
        <f>'[3]12'!D39</f>
        <v>0</v>
      </c>
      <c r="E37" s="16">
        <f>'[3]12'!E39</f>
        <v>0</v>
      </c>
      <c r="F37" s="16">
        <f>'[3]12'!F39</f>
        <v>980</v>
      </c>
      <c r="G37" s="16">
        <f>'[3]12'!G39</f>
        <v>0</v>
      </c>
      <c r="H37" s="17">
        <f t="shared" si="27"/>
        <v>1300</v>
      </c>
      <c r="I37" s="15">
        <f>'[3]12'!J39</f>
        <v>320</v>
      </c>
      <c r="J37" s="16">
        <f>'[3]12'!K39</f>
        <v>0</v>
      </c>
      <c r="K37" s="16">
        <f>'[3]12'!L39</f>
        <v>0</v>
      </c>
      <c r="L37" s="16">
        <f>'[3]12'!M39</f>
        <v>0</v>
      </c>
      <c r="M37" s="16">
        <f>'[3]12'!N39</f>
        <v>150</v>
      </c>
      <c r="N37" s="16">
        <f>'[3]12'!O39</f>
        <v>0</v>
      </c>
      <c r="O37" s="17">
        <f t="shared" si="28"/>
        <v>470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150</v>
      </c>
      <c r="V37" s="16">
        <f t="shared" si="29"/>
        <v>0</v>
      </c>
      <c r="W37" s="17">
        <f t="shared" si="30"/>
        <v>470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4.47</v>
      </c>
      <c r="AC37" s="8">
        <f t="shared" si="9"/>
        <v>0</v>
      </c>
      <c r="AD37" s="8">
        <f t="shared" si="10"/>
        <v>36.47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4.47</v>
      </c>
      <c r="AJ37" s="8">
        <f t="shared" si="16"/>
        <v>0</v>
      </c>
      <c r="AK37" s="8">
        <f t="shared" si="17"/>
        <v>36.47</v>
      </c>
      <c r="AL37" s="8">
        <f t="shared" si="31"/>
        <v>256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141.06</v>
      </c>
      <c r="AQ37" s="8">
        <f t="shared" si="31"/>
        <v>0</v>
      </c>
      <c r="AR37" s="8">
        <f t="shared" si="18"/>
        <v>397.06</v>
      </c>
      <c r="AT37" s="8">
        <v>36.47</v>
      </c>
      <c r="AU37" s="8">
        <v>36.47</v>
      </c>
      <c r="AW37" s="199">
        <v>32</v>
      </c>
      <c r="AX37" s="199">
        <v>0</v>
      </c>
      <c r="AY37" s="199">
        <v>0</v>
      </c>
      <c r="AZ37" s="199">
        <v>0</v>
      </c>
      <c r="BA37" s="199">
        <v>4.47</v>
      </c>
      <c r="BB37" s="199">
        <v>0</v>
      </c>
      <c r="BC37" s="8">
        <f t="shared" si="19"/>
        <v>36.47</v>
      </c>
      <c r="BD37" s="199">
        <v>32</v>
      </c>
      <c r="BE37" s="199">
        <v>0</v>
      </c>
      <c r="BF37" s="199">
        <v>0</v>
      </c>
      <c r="BG37" s="199">
        <v>0</v>
      </c>
      <c r="BH37" s="199">
        <v>4.47</v>
      </c>
      <c r="BI37" s="199">
        <v>0</v>
      </c>
      <c r="BJ37" s="8">
        <f t="shared" si="20"/>
        <v>36.47</v>
      </c>
      <c r="BL37" s="8">
        <f t="shared" si="21"/>
        <v>36.47</v>
      </c>
      <c r="BM37" s="8">
        <f t="shared" si="22"/>
        <v>36.47</v>
      </c>
      <c r="BN37" s="8">
        <f t="shared" si="23"/>
        <v>36.47</v>
      </c>
      <c r="BO37" s="8">
        <f t="shared" si="24"/>
        <v>36.47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'[3]12'!B40</f>
        <v>320</v>
      </c>
      <c r="C38" s="16">
        <f>'[3]12'!C40</f>
        <v>0</v>
      </c>
      <c r="D38" s="16">
        <f>'[3]12'!D40</f>
        <v>0</v>
      </c>
      <c r="E38" s="16">
        <f>'[3]12'!E40</f>
        <v>0</v>
      </c>
      <c r="F38" s="16">
        <f>'[3]12'!F40</f>
        <v>980</v>
      </c>
      <c r="G38" s="16">
        <f>'[3]12'!G40</f>
        <v>0</v>
      </c>
      <c r="H38" s="17">
        <f t="shared" si="27"/>
        <v>1300</v>
      </c>
      <c r="I38" s="15">
        <f>'[3]12'!J40</f>
        <v>320</v>
      </c>
      <c r="J38" s="16">
        <f>'[3]12'!K40</f>
        <v>0</v>
      </c>
      <c r="K38" s="16">
        <f>'[3]12'!L40</f>
        <v>0</v>
      </c>
      <c r="L38" s="16">
        <f>'[3]12'!M40</f>
        <v>0</v>
      </c>
      <c r="M38" s="16">
        <f>'[3]12'!N40</f>
        <v>150</v>
      </c>
      <c r="N38" s="16">
        <f>'[3]12'!O40</f>
        <v>0</v>
      </c>
      <c r="O38" s="17">
        <f t="shared" si="28"/>
        <v>470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150</v>
      </c>
      <c r="V38" s="16">
        <f t="shared" si="29"/>
        <v>0</v>
      </c>
      <c r="W38" s="17">
        <f t="shared" si="30"/>
        <v>470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4.47</v>
      </c>
      <c r="AC38" s="8">
        <f t="shared" si="9"/>
        <v>0</v>
      </c>
      <c r="AD38" s="8">
        <f t="shared" si="10"/>
        <v>36.47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4.47</v>
      </c>
      <c r="AJ38" s="8">
        <f t="shared" si="16"/>
        <v>0</v>
      </c>
      <c r="AK38" s="8">
        <f t="shared" si="17"/>
        <v>36.47</v>
      </c>
      <c r="AL38" s="8">
        <f t="shared" si="31"/>
        <v>256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141.06</v>
      </c>
      <c r="AQ38" s="8">
        <f t="shared" si="31"/>
        <v>0</v>
      </c>
      <c r="AR38" s="8">
        <f t="shared" si="18"/>
        <v>397.06</v>
      </c>
      <c r="AT38" s="8">
        <v>36.47</v>
      </c>
      <c r="AU38" s="8">
        <v>36.47</v>
      </c>
      <c r="AW38" s="199">
        <v>32</v>
      </c>
      <c r="AX38" s="199">
        <v>0</v>
      </c>
      <c r="AY38" s="199">
        <v>0</v>
      </c>
      <c r="AZ38" s="199">
        <v>0</v>
      </c>
      <c r="BA38" s="199">
        <v>4.47</v>
      </c>
      <c r="BB38" s="199">
        <v>0</v>
      </c>
      <c r="BC38" s="8">
        <f t="shared" si="19"/>
        <v>36.47</v>
      </c>
      <c r="BD38" s="199">
        <v>32</v>
      </c>
      <c r="BE38" s="199">
        <v>0</v>
      </c>
      <c r="BF38" s="199">
        <v>0</v>
      </c>
      <c r="BG38" s="199">
        <v>0</v>
      </c>
      <c r="BH38" s="199">
        <v>4.47</v>
      </c>
      <c r="BI38" s="199">
        <v>0</v>
      </c>
      <c r="BJ38" s="8">
        <f t="shared" si="20"/>
        <v>36.47</v>
      </c>
      <c r="BL38" s="8">
        <f t="shared" si="21"/>
        <v>36.47</v>
      </c>
      <c r="BM38" s="8">
        <f t="shared" si="22"/>
        <v>36.47</v>
      </c>
      <c r="BN38" s="8">
        <f t="shared" si="23"/>
        <v>36.47</v>
      </c>
      <c r="BO38" s="8">
        <f t="shared" si="24"/>
        <v>36.47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'[3]12'!B41</f>
        <v>320</v>
      </c>
      <c r="C39" s="16">
        <f>'[3]12'!C41</f>
        <v>0</v>
      </c>
      <c r="D39" s="16">
        <f>'[3]12'!D41</f>
        <v>0</v>
      </c>
      <c r="E39" s="16">
        <f>'[3]12'!E41</f>
        <v>0</v>
      </c>
      <c r="F39" s="16">
        <f>'[3]12'!F41</f>
        <v>980</v>
      </c>
      <c r="G39" s="16">
        <f>'[3]12'!G41</f>
        <v>0</v>
      </c>
      <c r="H39" s="17">
        <f t="shared" si="27"/>
        <v>1300</v>
      </c>
      <c r="I39" s="15">
        <f>'[3]12'!J41</f>
        <v>320</v>
      </c>
      <c r="J39" s="16">
        <f>'[3]12'!K41</f>
        <v>0</v>
      </c>
      <c r="K39" s="16">
        <f>'[3]12'!L41</f>
        <v>0</v>
      </c>
      <c r="L39" s="16">
        <f>'[3]12'!M41</f>
        <v>0</v>
      </c>
      <c r="M39" s="16">
        <f>'[3]12'!N41</f>
        <v>150</v>
      </c>
      <c r="N39" s="16">
        <f>'[3]12'!O41</f>
        <v>0</v>
      </c>
      <c r="O39" s="17">
        <f t="shared" si="28"/>
        <v>470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150</v>
      </c>
      <c r="V39" s="16">
        <f t="shared" si="29"/>
        <v>0</v>
      </c>
      <c r="W39" s="17">
        <f t="shared" si="30"/>
        <v>470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4.47</v>
      </c>
      <c r="AC39" s="8">
        <f t="shared" si="9"/>
        <v>0</v>
      </c>
      <c r="AD39" s="8">
        <f t="shared" si="10"/>
        <v>36.47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4.47</v>
      </c>
      <c r="AJ39" s="8">
        <f t="shared" si="16"/>
        <v>0</v>
      </c>
      <c r="AK39" s="8">
        <f t="shared" si="17"/>
        <v>36.47</v>
      </c>
      <c r="AL39" s="8">
        <f t="shared" si="31"/>
        <v>256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141.06</v>
      </c>
      <c r="AQ39" s="8">
        <f t="shared" si="31"/>
        <v>0</v>
      </c>
      <c r="AR39" s="8">
        <f t="shared" si="18"/>
        <v>397.06</v>
      </c>
      <c r="AT39" s="8">
        <v>36.47</v>
      </c>
      <c r="AU39" s="8">
        <v>36.47</v>
      </c>
      <c r="AW39" s="199">
        <v>32</v>
      </c>
      <c r="AX39" s="199">
        <v>0</v>
      </c>
      <c r="AY39" s="199">
        <v>0</v>
      </c>
      <c r="AZ39" s="199">
        <v>0</v>
      </c>
      <c r="BA39" s="199">
        <v>4.47</v>
      </c>
      <c r="BB39" s="199">
        <v>0</v>
      </c>
      <c r="BC39" s="8">
        <f t="shared" si="19"/>
        <v>36.47</v>
      </c>
      <c r="BD39" s="199">
        <v>32</v>
      </c>
      <c r="BE39" s="199">
        <v>0</v>
      </c>
      <c r="BF39" s="199">
        <v>0</v>
      </c>
      <c r="BG39" s="199">
        <v>0</v>
      </c>
      <c r="BH39" s="199">
        <v>4.47</v>
      </c>
      <c r="BI39" s="199">
        <v>0</v>
      </c>
      <c r="BJ39" s="8">
        <f t="shared" si="20"/>
        <v>36.47</v>
      </c>
      <c r="BL39" s="8">
        <f t="shared" si="21"/>
        <v>36.47</v>
      </c>
      <c r="BM39" s="8">
        <f t="shared" si="22"/>
        <v>36.47</v>
      </c>
      <c r="BN39" s="8">
        <f t="shared" si="23"/>
        <v>36.47</v>
      </c>
      <c r="BO39" s="8">
        <f t="shared" si="24"/>
        <v>36.47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'[3]12'!B42</f>
        <v>320</v>
      </c>
      <c r="C40" s="16">
        <f>'[3]12'!C42</f>
        <v>0</v>
      </c>
      <c r="D40" s="16">
        <f>'[3]12'!D42</f>
        <v>0</v>
      </c>
      <c r="E40" s="16">
        <f>'[3]12'!E42</f>
        <v>0</v>
      </c>
      <c r="F40" s="16">
        <f>'[3]12'!F42</f>
        <v>980</v>
      </c>
      <c r="G40" s="16">
        <f>'[3]12'!G42</f>
        <v>0</v>
      </c>
      <c r="H40" s="17">
        <f t="shared" si="27"/>
        <v>1300</v>
      </c>
      <c r="I40" s="15">
        <f>'[3]12'!J42</f>
        <v>320</v>
      </c>
      <c r="J40" s="16">
        <f>'[3]12'!K42</f>
        <v>0</v>
      </c>
      <c r="K40" s="16">
        <f>'[3]12'!L42</f>
        <v>0</v>
      </c>
      <c r="L40" s="16">
        <f>'[3]12'!M42</f>
        <v>0</v>
      </c>
      <c r="M40" s="16">
        <f>'[3]12'!N42</f>
        <v>150</v>
      </c>
      <c r="N40" s="16">
        <f>'[3]12'!O42</f>
        <v>0</v>
      </c>
      <c r="O40" s="17">
        <f t="shared" si="28"/>
        <v>470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150</v>
      </c>
      <c r="V40" s="16">
        <f t="shared" si="29"/>
        <v>0</v>
      </c>
      <c r="W40" s="17">
        <f t="shared" si="30"/>
        <v>470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4.47</v>
      </c>
      <c r="AC40" s="8">
        <f t="shared" si="9"/>
        <v>0</v>
      </c>
      <c r="AD40" s="8">
        <f t="shared" si="10"/>
        <v>36.47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4.47</v>
      </c>
      <c r="AJ40" s="8">
        <f t="shared" si="16"/>
        <v>0</v>
      </c>
      <c r="AK40" s="8">
        <f t="shared" si="17"/>
        <v>36.47</v>
      </c>
      <c r="AL40" s="8">
        <f t="shared" si="31"/>
        <v>256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141.06</v>
      </c>
      <c r="AQ40" s="8">
        <f t="shared" si="31"/>
        <v>0</v>
      </c>
      <c r="AR40" s="8">
        <f t="shared" si="18"/>
        <v>397.06</v>
      </c>
      <c r="AT40" s="8">
        <v>36.47</v>
      </c>
      <c r="AU40" s="8">
        <v>36.47</v>
      </c>
      <c r="AW40" s="199">
        <v>32</v>
      </c>
      <c r="AX40" s="199">
        <v>0</v>
      </c>
      <c r="AY40" s="199">
        <v>0</v>
      </c>
      <c r="AZ40" s="199">
        <v>0</v>
      </c>
      <c r="BA40" s="199">
        <v>4.47</v>
      </c>
      <c r="BB40" s="199">
        <v>0</v>
      </c>
      <c r="BC40" s="8">
        <f t="shared" si="19"/>
        <v>36.47</v>
      </c>
      <c r="BD40" s="199">
        <v>32</v>
      </c>
      <c r="BE40" s="199">
        <v>0</v>
      </c>
      <c r="BF40" s="199">
        <v>0</v>
      </c>
      <c r="BG40" s="199">
        <v>0</v>
      </c>
      <c r="BH40" s="199">
        <v>4.47</v>
      </c>
      <c r="BI40" s="199">
        <v>0</v>
      </c>
      <c r="BJ40" s="8">
        <f t="shared" si="20"/>
        <v>36.47</v>
      </c>
      <c r="BL40" s="8">
        <f t="shared" si="21"/>
        <v>36.47</v>
      </c>
      <c r="BM40" s="8">
        <f t="shared" si="22"/>
        <v>36.47</v>
      </c>
      <c r="BN40" s="8">
        <f t="shared" si="23"/>
        <v>36.47</v>
      </c>
      <c r="BO40" s="8">
        <f t="shared" si="24"/>
        <v>36.47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'[3]12'!B43</f>
        <v>320</v>
      </c>
      <c r="C41" s="16">
        <f>'[3]12'!C43</f>
        <v>0</v>
      </c>
      <c r="D41" s="16">
        <f>'[3]12'!D43</f>
        <v>0</v>
      </c>
      <c r="E41" s="16">
        <f>'[3]12'!E43</f>
        <v>0</v>
      </c>
      <c r="F41" s="16">
        <f>'[3]12'!F43</f>
        <v>980</v>
      </c>
      <c r="G41" s="16">
        <f>'[3]12'!G43</f>
        <v>0</v>
      </c>
      <c r="H41" s="17">
        <f t="shared" si="27"/>
        <v>1300</v>
      </c>
      <c r="I41" s="15">
        <f>'[3]12'!J43</f>
        <v>320</v>
      </c>
      <c r="J41" s="16">
        <f>'[3]12'!K43</f>
        <v>0</v>
      </c>
      <c r="K41" s="16">
        <f>'[3]12'!L43</f>
        <v>0</v>
      </c>
      <c r="L41" s="16">
        <f>'[3]12'!M43</f>
        <v>0</v>
      </c>
      <c r="M41" s="16">
        <f>'[3]12'!N43</f>
        <v>150</v>
      </c>
      <c r="N41" s="16">
        <f>'[3]12'!O43</f>
        <v>0</v>
      </c>
      <c r="O41" s="17">
        <f t="shared" si="28"/>
        <v>470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150</v>
      </c>
      <c r="V41" s="16">
        <f t="shared" si="29"/>
        <v>0</v>
      </c>
      <c r="W41" s="17">
        <f t="shared" si="30"/>
        <v>470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4.47</v>
      </c>
      <c r="AC41" s="8">
        <f t="shared" si="9"/>
        <v>0</v>
      </c>
      <c r="AD41" s="8">
        <f t="shared" si="10"/>
        <v>36.47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4.47</v>
      </c>
      <c r="AJ41" s="8">
        <f t="shared" si="16"/>
        <v>0</v>
      </c>
      <c r="AK41" s="8">
        <f t="shared" si="17"/>
        <v>36.47</v>
      </c>
      <c r="AL41" s="8">
        <f t="shared" si="31"/>
        <v>256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141.06</v>
      </c>
      <c r="AQ41" s="8">
        <f t="shared" si="31"/>
        <v>0</v>
      </c>
      <c r="AR41" s="8">
        <f t="shared" si="18"/>
        <v>397.06</v>
      </c>
      <c r="AT41" s="8">
        <v>36.47</v>
      </c>
      <c r="AU41" s="8">
        <v>36.47</v>
      </c>
      <c r="AW41" s="199">
        <v>32</v>
      </c>
      <c r="AX41" s="199">
        <v>0</v>
      </c>
      <c r="AY41" s="199">
        <v>0</v>
      </c>
      <c r="AZ41" s="199">
        <v>0</v>
      </c>
      <c r="BA41" s="199">
        <v>4.47</v>
      </c>
      <c r="BB41" s="199">
        <v>0</v>
      </c>
      <c r="BC41" s="8">
        <f t="shared" si="19"/>
        <v>36.47</v>
      </c>
      <c r="BD41" s="199">
        <v>32</v>
      </c>
      <c r="BE41" s="199">
        <v>0</v>
      </c>
      <c r="BF41" s="199">
        <v>0</v>
      </c>
      <c r="BG41" s="199">
        <v>0</v>
      </c>
      <c r="BH41" s="199">
        <v>4.47</v>
      </c>
      <c r="BI41" s="199">
        <v>0</v>
      </c>
      <c r="BJ41" s="8">
        <f t="shared" si="20"/>
        <v>36.47</v>
      </c>
      <c r="BL41" s="8">
        <f t="shared" si="21"/>
        <v>36.47</v>
      </c>
      <c r="BM41" s="8">
        <f t="shared" si="22"/>
        <v>36.47</v>
      </c>
      <c r="BN41" s="8">
        <f t="shared" si="23"/>
        <v>36.47</v>
      </c>
      <c r="BO41" s="8">
        <f t="shared" si="24"/>
        <v>36.47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'[3]12'!B44</f>
        <v>320</v>
      </c>
      <c r="C42" s="16">
        <f>'[3]12'!C44</f>
        <v>0</v>
      </c>
      <c r="D42" s="16">
        <f>'[3]12'!D44</f>
        <v>0</v>
      </c>
      <c r="E42" s="16">
        <f>'[3]12'!E44</f>
        <v>0</v>
      </c>
      <c r="F42" s="16">
        <f>'[3]12'!F44</f>
        <v>980</v>
      </c>
      <c r="G42" s="16">
        <f>'[3]12'!G44</f>
        <v>0</v>
      </c>
      <c r="H42" s="17">
        <f t="shared" si="27"/>
        <v>1300</v>
      </c>
      <c r="I42" s="15">
        <f>'[3]12'!J44</f>
        <v>320</v>
      </c>
      <c r="J42" s="16">
        <f>'[3]12'!K44</f>
        <v>0</v>
      </c>
      <c r="K42" s="16">
        <f>'[3]12'!L44</f>
        <v>0</v>
      </c>
      <c r="L42" s="16">
        <f>'[3]12'!M44</f>
        <v>0</v>
      </c>
      <c r="M42" s="16">
        <f>'[3]12'!N44</f>
        <v>150</v>
      </c>
      <c r="N42" s="16">
        <f>'[3]12'!O44</f>
        <v>0</v>
      </c>
      <c r="O42" s="17">
        <f t="shared" si="28"/>
        <v>470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150</v>
      </c>
      <c r="V42" s="16">
        <f t="shared" si="29"/>
        <v>0</v>
      </c>
      <c r="W42" s="17">
        <f t="shared" si="30"/>
        <v>470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4.47</v>
      </c>
      <c r="AC42" s="8">
        <f t="shared" si="9"/>
        <v>0</v>
      </c>
      <c r="AD42" s="8">
        <f t="shared" si="10"/>
        <v>36.47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4.47</v>
      </c>
      <c r="AJ42" s="8">
        <f t="shared" si="16"/>
        <v>0</v>
      </c>
      <c r="AK42" s="8">
        <f t="shared" si="17"/>
        <v>36.47</v>
      </c>
      <c r="AL42" s="8">
        <f t="shared" si="31"/>
        <v>256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141.06</v>
      </c>
      <c r="AQ42" s="8">
        <f t="shared" si="31"/>
        <v>0</v>
      </c>
      <c r="AR42" s="8">
        <f t="shared" si="18"/>
        <v>397.06</v>
      </c>
      <c r="AT42" s="8">
        <v>36.47</v>
      </c>
      <c r="AU42" s="8">
        <v>36.47</v>
      </c>
      <c r="AW42" s="199">
        <v>32</v>
      </c>
      <c r="AX42" s="199">
        <v>0</v>
      </c>
      <c r="AY42" s="199">
        <v>0</v>
      </c>
      <c r="AZ42" s="199">
        <v>0</v>
      </c>
      <c r="BA42" s="199">
        <v>4.47</v>
      </c>
      <c r="BB42" s="199">
        <v>0</v>
      </c>
      <c r="BC42" s="8">
        <f t="shared" si="19"/>
        <v>36.47</v>
      </c>
      <c r="BD42" s="199">
        <v>32</v>
      </c>
      <c r="BE42" s="199">
        <v>0</v>
      </c>
      <c r="BF42" s="199">
        <v>0</v>
      </c>
      <c r="BG42" s="199">
        <v>0</v>
      </c>
      <c r="BH42" s="199">
        <v>4.47</v>
      </c>
      <c r="BI42" s="199">
        <v>0</v>
      </c>
      <c r="BJ42" s="8">
        <f t="shared" si="20"/>
        <v>36.47</v>
      </c>
      <c r="BL42" s="8">
        <f t="shared" si="21"/>
        <v>36.47</v>
      </c>
      <c r="BM42" s="8">
        <f t="shared" si="22"/>
        <v>36.47</v>
      </c>
      <c r="BN42" s="8">
        <f t="shared" si="23"/>
        <v>36.47</v>
      </c>
      <c r="BO42" s="8">
        <f t="shared" si="24"/>
        <v>36.47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'[3]12'!B45</f>
        <v>320</v>
      </c>
      <c r="C43" s="16">
        <f>'[3]12'!C45</f>
        <v>0</v>
      </c>
      <c r="D43" s="16">
        <f>'[3]12'!D45</f>
        <v>0</v>
      </c>
      <c r="E43" s="16">
        <f>'[3]12'!E45</f>
        <v>0</v>
      </c>
      <c r="F43" s="16">
        <f>'[3]12'!F45</f>
        <v>980</v>
      </c>
      <c r="G43" s="16">
        <f>'[3]12'!G45</f>
        <v>0</v>
      </c>
      <c r="H43" s="17">
        <f t="shared" si="27"/>
        <v>1300</v>
      </c>
      <c r="I43" s="15">
        <f>'[3]12'!J45</f>
        <v>320</v>
      </c>
      <c r="J43" s="16">
        <f>'[3]12'!K45</f>
        <v>0</v>
      </c>
      <c r="K43" s="16">
        <f>'[3]12'!L45</f>
        <v>0</v>
      </c>
      <c r="L43" s="16">
        <f>'[3]12'!M45</f>
        <v>0</v>
      </c>
      <c r="M43" s="16">
        <f>'[3]12'!N45</f>
        <v>150</v>
      </c>
      <c r="N43" s="16">
        <f>'[3]12'!O45</f>
        <v>0</v>
      </c>
      <c r="O43" s="17">
        <f t="shared" si="28"/>
        <v>470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150</v>
      </c>
      <c r="V43" s="16">
        <f t="shared" si="29"/>
        <v>0</v>
      </c>
      <c r="W43" s="17">
        <f t="shared" si="30"/>
        <v>470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4.47</v>
      </c>
      <c r="AC43" s="8">
        <f t="shared" si="9"/>
        <v>0</v>
      </c>
      <c r="AD43" s="8">
        <f t="shared" si="10"/>
        <v>36.47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4.47</v>
      </c>
      <c r="AJ43" s="8">
        <f t="shared" si="16"/>
        <v>0</v>
      </c>
      <c r="AK43" s="8">
        <f t="shared" si="17"/>
        <v>36.47</v>
      </c>
      <c r="AL43" s="8">
        <f t="shared" si="31"/>
        <v>256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141.06</v>
      </c>
      <c r="AQ43" s="8">
        <f t="shared" si="31"/>
        <v>0</v>
      </c>
      <c r="AR43" s="8">
        <f t="shared" si="18"/>
        <v>397.06</v>
      </c>
      <c r="AT43" s="8">
        <v>36.47</v>
      </c>
      <c r="AU43" s="8">
        <v>36.47</v>
      </c>
      <c r="AW43" s="199">
        <v>32</v>
      </c>
      <c r="AX43" s="199">
        <v>0</v>
      </c>
      <c r="AY43" s="199">
        <v>0</v>
      </c>
      <c r="AZ43" s="199">
        <v>0</v>
      </c>
      <c r="BA43" s="199">
        <v>4.47</v>
      </c>
      <c r="BB43" s="199">
        <v>0</v>
      </c>
      <c r="BC43" s="8">
        <f t="shared" si="19"/>
        <v>36.47</v>
      </c>
      <c r="BD43" s="199">
        <v>32</v>
      </c>
      <c r="BE43" s="199">
        <v>0</v>
      </c>
      <c r="BF43" s="199">
        <v>0</v>
      </c>
      <c r="BG43" s="199">
        <v>0</v>
      </c>
      <c r="BH43" s="199">
        <v>4.47</v>
      </c>
      <c r="BI43" s="199">
        <v>0</v>
      </c>
      <c r="BJ43" s="8">
        <f t="shared" si="20"/>
        <v>36.47</v>
      </c>
      <c r="BL43" s="8">
        <f t="shared" si="21"/>
        <v>36.47</v>
      </c>
      <c r="BM43" s="8">
        <f t="shared" si="22"/>
        <v>36.47</v>
      </c>
      <c r="BN43" s="8">
        <f t="shared" si="23"/>
        <v>36.47</v>
      </c>
      <c r="BO43" s="8">
        <f t="shared" si="24"/>
        <v>36.47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'[3]12'!B46</f>
        <v>320</v>
      </c>
      <c r="C44" s="16">
        <f>'[3]12'!C46</f>
        <v>0</v>
      </c>
      <c r="D44" s="16">
        <f>'[3]12'!D46</f>
        <v>0</v>
      </c>
      <c r="E44" s="16">
        <f>'[3]12'!E46</f>
        <v>0</v>
      </c>
      <c r="F44" s="16">
        <f>'[3]12'!F46</f>
        <v>980</v>
      </c>
      <c r="G44" s="16">
        <f>'[3]12'!G46</f>
        <v>0</v>
      </c>
      <c r="H44" s="17">
        <f t="shared" si="27"/>
        <v>1300</v>
      </c>
      <c r="I44" s="15">
        <f>'[3]12'!J46</f>
        <v>320</v>
      </c>
      <c r="J44" s="16">
        <f>'[3]12'!K46</f>
        <v>0</v>
      </c>
      <c r="K44" s="16">
        <f>'[3]12'!L46</f>
        <v>0</v>
      </c>
      <c r="L44" s="16">
        <f>'[3]12'!M46</f>
        <v>0</v>
      </c>
      <c r="M44" s="16">
        <f>'[3]12'!N46</f>
        <v>150</v>
      </c>
      <c r="N44" s="16">
        <f>'[3]12'!O46</f>
        <v>0</v>
      </c>
      <c r="O44" s="17">
        <f t="shared" si="28"/>
        <v>470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150</v>
      </c>
      <c r="V44" s="16">
        <f t="shared" si="29"/>
        <v>0</v>
      </c>
      <c r="W44" s="17">
        <f t="shared" si="30"/>
        <v>470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4.47</v>
      </c>
      <c r="AC44" s="8">
        <f t="shared" si="9"/>
        <v>0</v>
      </c>
      <c r="AD44" s="8">
        <f t="shared" si="10"/>
        <v>36.47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4.47</v>
      </c>
      <c r="AJ44" s="8">
        <f t="shared" si="16"/>
        <v>0</v>
      </c>
      <c r="AK44" s="8">
        <f t="shared" si="17"/>
        <v>36.47</v>
      </c>
      <c r="AL44" s="8">
        <f t="shared" si="31"/>
        <v>256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141.06</v>
      </c>
      <c r="AQ44" s="8">
        <f t="shared" si="31"/>
        <v>0</v>
      </c>
      <c r="AR44" s="8">
        <f t="shared" si="18"/>
        <v>397.06</v>
      </c>
      <c r="AT44" s="8">
        <v>36.47</v>
      </c>
      <c r="AU44" s="8">
        <v>36.47</v>
      </c>
      <c r="AW44" s="199">
        <v>32</v>
      </c>
      <c r="AX44" s="199">
        <v>0</v>
      </c>
      <c r="AY44" s="199">
        <v>0</v>
      </c>
      <c r="AZ44" s="199">
        <v>0</v>
      </c>
      <c r="BA44" s="199">
        <v>4.47</v>
      </c>
      <c r="BB44" s="199">
        <v>0</v>
      </c>
      <c r="BC44" s="8">
        <f t="shared" si="19"/>
        <v>36.47</v>
      </c>
      <c r="BD44" s="199">
        <v>32</v>
      </c>
      <c r="BE44" s="199">
        <v>0</v>
      </c>
      <c r="BF44" s="199">
        <v>0</v>
      </c>
      <c r="BG44" s="199">
        <v>0</v>
      </c>
      <c r="BH44" s="199">
        <v>4.47</v>
      </c>
      <c r="BI44" s="199">
        <v>0</v>
      </c>
      <c r="BJ44" s="8">
        <f t="shared" si="20"/>
        <v>36.47</v>
      </c>
      <c r="BL44" s="8">
        <f t="shared" si="21"/>
        <v>36.47</v>
      </c>
      <c r="BM44" s="8">
        <f t="shared" si="22"/>
        <v>36.47</v>
      </c>
      <c r="BN44" s="8">
        <f t="shared" si="23"/>
        <v>36.47</v>
      </c>
      <c r="BO44" s="8">
        <f t="shared" si="24"/>
        <v>36.47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'[3]12'!B47</f>
        <v>320</v>
      </c>
      <c r="C45" s="16">
        <f>'[3]12'!C47</f>
        <v>0</v>
      </c>
      <c r="D45" s="16">
        <f>'[3]12'!D47</f>
        <v>0</v>
      </c>
      <c r="E45" s="16">
        <f>'[3]12'!E47</f>
        <v>0</v>
      </c>
      <c r="F45" s="16">
        <f>'[3]12'!F47</f>
        <v>980</v>
      </c>
      <c r="G45" s="16">
        <f>'[3]12'!G47</f>
        <v>0</v>
      </c>
      <c r="H45" s="17">
        <f t="shared" si="27"/>
        <v>1300</v>
      </c>
      <c r="I45" s="15">
        <f>'[3]12'!J47</f>
        <v>320</v>
      </c>
      <c r="J45" s="16">
        <f>'[3]12'!K47</f>
        <v>0</v>
      </c>
      <c r="K45" s="16">
        <f>'[3]12'!L47</f>
        <v>0</v>
      </c>
      <c r="L45" s="16">
        <f>'[3]12'!M47</f>
        <v>0</v>
      </c>
      <c r="M45" s="16">
        <f>'[3]12'!N47</f>
        <v>150</v>
      </c>
      <c r="N45" s="16">
        <f>'[3]12'!O47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4.47</v>
      </c>
      <c r="AC45" s="8">
        <f t="shared" si="9"/>
        <v>0</v>
      </c>
      <c r="AD45" s="8">
        <f t="shared" si="10"/>
        <v>36.47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4.47</v>
      </c>
      <c r="AJ45" s="8">
        <f t="shared" si="16"/>
        <v>0</v>
      </c>
      <c r="AK45" s="8">
        <f t="shared" si="17"/>
        <v>36.47</v>
      </c>
      <c r="AL45" s="8">
        <f t="shared" si="31"/>
        <v>256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141.06</v>
      </c>
      <c r="AQ45" s="8">
        <f t="shared" si="31"/>
        <v>0</v>
      </c>
      <c r="AR45" s="8">
        <f t="shared" si="18"/>
        <v>397.06</v>
      </c>
      <c r="AT45" s="8">
        <v>36.47</v>
      </c>
      <c r="AU45" s="8">
        <v>36.47</v>
      </c>
      <c r="AW45" s="199">
        <v>32</v>
      </c>
      <c r="AX45" s="199">
        <v>0</v>
      </c>
      <c r="AY45" s="199">
        <v>0</v>
      </c>
      <c r="AZ45" s="199">
        <v>0</v>
      </c>
      <c r="BA45" s="199">
        <v>4.47</v>
      </c>
      <c r="BB45" s="199">
        <v>0</v>
      </c>
      <c r="BC45" s="8">
        <f t="shared" si="19"/>
        <v>36.47</v>
      </c>
      <c r="BD45" s="199">
        <v>32</v>
      </c>
      <c r="BE45" s="199">
        <v>0</v>
      </c>
      <c r="BF45" s="199">
        <v>0</v>
      </c>
      <c r="BG45" s="199">
        <v>0</v>
      </c>
      <c r="BH45" s="199">
        <v>4.47</v>
      </c>
      <c r="BI45" s="199">
        <v>0</v>
      </c>
      <c r="BJ45" s="8">
        <f t="shared" si="20"/>
        <v>36.47</v>
      </c>
      <c r="BL45" s="8">
        <f t="shared" si="21"/>
        <v>36.47</v>
      </c>
      <c r="BM45" s="8">
        <f t="shared" si="22"/>
        <v>36.47</v>
      </c>
      <c r="BN45" s="8">
        <f t="shared" si="23"/>
        <v>36.47</v>
      </c>
      <c r="BO45" s="8">
        <f t="shared" si="24"/>
        <v>36.47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'[3]12'!B48</f>
        <v>320</v>
      </c>
      <c r="C46" s="16">
        <f>'[3]12'!C48</f>
        <v>0</v>
      </c>
      <c r="D46" s="16">
        <f>'[3]12'!D48</f>
        <v>0</v>
      </c>
      <c r="E46" s="16">
        <f>'[3]12'!E48</f>
        <v>0</v>
      </c>
      <c r="F46" s="16">
        <f>'[3]12'!F48</f>
        <v>980</v>
      </c>
      <c r="G46" s="16">
        <f>'[3]12'!G48</f>
        <v>0</v>
      </c>
      <c r="H46" s="17">
        <f t="shared" si="27"/>
        <v>1300</v>
      </c>
      <c r="I46" s="15">
        <f>'[3]12'!J48</f>
        <v>320</v>
      </c>
      <c r="J46" s="16">
        <f>'[3]12'!K48</f>
        <v>0</v>
      </c>
      <c r="K46" s="16">
        <f>'[3]12'!L48</f>
        <v>0</v>
      </c>
      <c r="L46" s="16">
        <f>'[3]12'!M48</f>
        <v>0</v>
      </c>
      <c r="M46" s="16">
        <f>'[3]12'!N48</f>
        <v>150</v>
      </c>
      <c r="N46" s="16">
        <f>'[3]12'!O48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4.47</v>
      </c>
      <c r="AC46" s="8">
        <f t="shared" si="9"/>
        <v>0</v>
      </c>
      <c r="AD46" s="8">
        <f t="shared" si="10"/>
        <v>36.47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4.47</v>
      </c>
      <c r="AJ46" s="8">
        <f t="shared" si="16"/>
        <v>0</v>
      </c>
      <c r="AK46" s="8">
        <f t="shared" si="17"/>
        <v>36.47</v>
      </c>
      <c r="AL46" s="8">
        <f t="shared" si="31"/>
        <v>256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141.06</v>
      </c>
      <c r="AQ46" s="8">
        <f t="shared" si="31"/>
        <v>0</v>
      </c>
      <c r="AR46" s="8">
        <f t="shared" si="18"/>
        <v>397.06</v>
      </c>
      <c r="AT46" s="8">
        <v>36.47</v>
      </c>
      <c r="AU46" s="8">
        <v>36.47</v>
      </c>
      <c r="AW46" s="199">
        <v>32</v>
      </c>
      <c r="AX46" s="199">
        <v>0</v>
      </c>
      <c r="AY46" s="199">
        <v>0</v>
      </c>
      <c r="AZ46" s="199">
        <v>0</v>
      </c>
      <c r="BA46" s="199">
        <v>4.47</v>
      </c>
      <c r="BB46" s="199">
        <v>0</v>
      </c>
      <c r="BC46" s="8">
        <f t="shared" si="19"/>
        <v>36.47</v>
      </c>
      <c r="BD46" s="199">
        <v>32</v>
      </c>
      <c r="BE46" s="199">
        <v>0</v>
      </c>
      <c r="BF46" s="199">
        <v>0</v>
      </c>
      <c r="BG46" s="199">
        <v>0</v>
      </c>
      <c r="BH46" s="199">
        <v>4.47</v>
      </c>
      <c r="BI46" s="199">
        <v>0</v>
      </c>
      <c r="BJ46" s="8">
        <f t="shared" si="20"/>
        <v>36.47</v>
      </c>
      <c r="BL46" s="8">
        <f t="shared" si="21"/>
        <v>36.47</v>
      </c>
      <c r="BM46" s="8">
        <f t="shared" si="22"/>
        <v>36.47</v>
      </c>
      <c r="BN46" s="8">
        <f t="shared" si="23"/>
        <v>36.47</v>
      </c>
      <c r="BO46" s="8">
        <f t="shared" si="24"/>
        <v>36.47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'[3]12'!B49</f>
        <v>320</v>
      </c>
      <c r="C47" s="16">
        <f>'[3]12'!C49</f>
        <v>0</v>
      </c>
      <c r="D47" s="16">
        <f>'[3]12'!D49</f>
        <v>0</v>
      </c>
      <c r="E47" s="16">
        <f>'[3]12'!E49</f>
        <v>0</v>
      </c>
      <c r="F47" s="16">
        <f>'[3]12'!F49</f>
        <v>980</v>
      </c>
      <c r="G47" s="16">
        <f>'[3]12'!G49</f>
        <v>0</v>
      </c>
      <c r="H47" s="17">
        <f t="shared" si="27"/>
        <v>1300</v>
      </c>
      <c r="I47" s="15">
        <f>'[3]12'!J49</f>
        <v>320</v>
      </c>
      <c r="J47" s="16">
        <f>'[3]12'!K49</f>
        <v>0</v>
      </c>
      <c r="K47" s="16">
        <f>'[3]12'!L49</f>
        <v>0</v>
      </c>
      <c r="L47" s="16">
        <f>'[3]12'!M49</f>
        <v>0</v>
      </c>
      <c r="M47" s="16">
        <f>'[3]12'!N49</f>
        <v>150</v>
      </c>
      <c r="N47" s="16">
        <f>'[3]12'!O49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14.41</v>
      </c>
      <c r="AC47" s="8">
        <f t="shared" si="9"/>
        <v>0</v>
      </c>
      <c r="AD47" s="8">
        <f t="shared" si="10"/>
        <v>46.41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14.41</v>
      </c>
      <c r="AJ47" s="8">
        <f t="shared" si="16"/>
        <v>0</v>
      </c>
      <c r="AK47" s="8">
        <f t="shared" si="17"/>
        <v>46.41</v>
      </c>
      <c r="AL47" s="8">
        <f t="shared" si="31"/>
        <v>256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121.18</v>
      </c>
      <c r="AQ47" s="8">
        <f t="shared" si="31"/>
        <v>0</v>
      </c>
      <c r="AR47" s="8">
        <f t="shared" si="18"/>
        <v>377.18</v>
      </c>
      <c r="AT47" s="8">
        <v>36.47</v>
      </c>
      <c r="AU47" s="8">
        <v>36.47</v>
      </c>
      <c r="AW47" s="199">
        <v>32</v>
      </c>
      <c r="AX47" s="199">
        <v>0</v>
      </c>
      <c r="AY47" s="199">
        <v>0</v>
      </c>
      <c r="AZ47" s="199">
        <v>0</v>
      </c>
      <c r="BA47" s="199">
        <v>14.41</v>
      </c>
      <c r="BB47" s="199">
        <v>0</v>
      </c>
      <c r="BC47" s="8">
        <f t="shared" si="19"/>
        <v>46.41</v>
      </c>
      <c r="BD47" s="199">
        <v>32</v>
      </c>
      <c r="BE47" s="199">
        <v>0</v>
      </c>
      <c r="BF47" s="199">
        <v>0</v>
      </c>
      <c r="BG47" s="199">
        <v>0</v>
      </c>
      <c r="BH47" s="199">
        <v>14.41</v>
      </c>
      <c r="BI47" s="199">
        <v>0</v>
      </c>
      <c r="BJ47" s="8">
        <f t="shared" si="20"/>
        <v>46.41</v>
      </c>
      <c r="BL47" s="8">
        <f t="shared" si="21"/>
        <v>36.47</v>
      </c>
      <c r="BM47" s="8">
        <f t="shared" si="22"/>
        <v>36.47</v>
      </c>
      <c r="BN47" s="8">
        <f t="shared" si="23"/>
        <v>46.41</v>
      </c>
      <c r="BO47" s="8">
        <f t="shared" si="24"/>
        <v>46.41</v>
      </c>
      <c r="BP47" s="182">
        <f t="shared" si="25"/>
        <v>-9.9399999999999977</v>
      </c>
      <c r="BQ47" s="182">
        <f t="shared" si="26"/>
        <v>-9.9399999999999977</v>
      </c>
    </row>
    <row r="48" spans="1:69">
      <c r="A48" s="8" t="s">
        <v>90</v>
      </c>
      <c r="B48" s="15">
        <f>'[3]12'!B50</f>
        <v>320</v>
      </c>
      <c r="C48" s="16">
        <f>'[3]12'!C50</f>
        <v>0</v>
      </c>
      <c r="D48" s="16">
        <f>'[3]12'!D50</f>
        <v>0</v>
      </c>
      <c r="E48" s="16">
        <f>'[3]12'!E50</f>
        <v>0</v>
      </c>
      <c r="F48" s="16">
        <f>'[3]12'!F50</f>
        <v>980</v>
      </c>
      <c r="G48" s="16">
        <f>'[3]12'!G50</f>
        <v>0</v>
      </c>
      <c r="H48" s="17">
        <f t="shared" si="27"/>
        <v>1300</v>
      </c>
      <c r="I48" s="15">
        <f>'[3]12'!J50</f>
        <v>320</v>
      </c>
      <c r="J48" s="16">
        <f>'[3]12'!K50</f>
        <v>0</v>
      </c>
      <c r="K48" s="16">
        <f>'[3]12'!L50</f>
        <v>0</v>
      </c>
      <c r="L48" s="16">
        <f>'[3]12'!M50</f>
        <v>0</v>
      </c>
      <c r="M48" s="16">
        <f>'[3]12'!N50</f>
        <v>150</v>
      </c>
      <c r="N48" s="16">
        <f>'[3]12'!O50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14.41</v>
      </c>
      <c r="AC48" s="8">
        <f t="shared" si="9"/>
        <v>0</v>
      </c>
      <c r="AD48" s="8">
        <f t="shared" si="10"/>
        <v>46.41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14.41</v>
      </c>
      <c r="AJ48" s="8">
        <f t="shared" si="16"/>
        <v>0</v>
      </c>
      <c r="AK48" s="8">
        <f t="shared" si="17"/>
        <v>46.41</v>
      </c>
      <c r="AL48" s="8">
        <f t="shared" si="31"/>
        <v>256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121.18</v>
      </c>
      <c r="AQ48" s="8">
        <f t="shared" si="31"/>
        <v>0</v>
      </c>
      <c r="AR48" s="8">
        <f t="shared" si="18"/>
        <v>377.18</v>
      </c>
      <c r="AT48" s="8">
        <v>36.47</v>
      </c>
      <c r="AU48" s="8">
        <v>36.47</v>
      </c>
      <c r="AW48" s="199">
        <v>32</v>
      </c>
      <c r="AX48" s="199">
        <v>0</v>
      </c>
      <c r="AY48" s="199">
        <v>0</v>
      </c>
      <c r="AZ48" s="199">
        <v>0</v>
      </c>
      <c r="BA48" s="199">
        <v>14.41</v>
      </c>
      <c r="BB48" s="199">
        <v>0</v>
      </c>
      <c r="BC48" s="8">
        <f t="shared" si="19"/>
        <v>46.41</v>
      </c>
      <c r="BD48" s="199">
        <v>32</v>
      </c>
      <c r="BE48" s="199">
        <v>0</v>
      </c>
      <c r="BF48" s="199">
        <v>0</v>
      </c>
      <c r="BG48" s="199">
        <v>0</v>
      </c>
      <c r="BH48" s="199">
        <v>14.41</v>
      </c>
      <c r="BI48" s="199">
        <v>0</v>
      </c>
      <c r="BJ48" s="8">
        <f t="shared" si="20"/>
        <v>46.41</v>
      </c>
      <c r="BL48" s="8">
        <f t="shared" si="21"/>
        <v>36.47</v>
      </c>
      <c r="BM48" s="8">
        <f t="shared" si="22"/>
        <v>36.47</v>
      </c>
      <c r="BN48" s="8">
        <f t="shared" si="23"/>
        <v>46.41</v>
      </c>
      <c r="BO48" s="8">
        <f t="shared" si="24"/>
        <v>46.41</v>
      </c>
      <c r="BP48" s="182">
        <f t="shared" si="25"/>
        <v>-9.9399999999999977</v>
      </c>
      <c r="BQ48" s="182">
        <f t="shared" si="26"/>
        <v>-9.9399999999999977</v>
      </c>
    </row>
    <row r="49" spans="1:69">
      <c r="A49" s="8" t="s">
        <v>91</v>
      </c>
      <c r="B49" s="15">
        <f>'[3]12'!B51</f>
        <v>320</v>
      </c>
      <c r="C49" s="16">
        <f>'[3]12'!C51</f>
        <v>0</v>
      </c>
      <c r="D49" s="16">
        <f>'[3]12'!D51</f>
        <v>0</v>
      </c>
      <c r="E49" s="16">
        <f>'[3]12'!E51</f>
        <v>0</v>
      </c>
      <c r="F49" s="16">
        <f>'[3]12'!F51</f>
        <v>980</v>
      </c>
      <c r="G49" s="16">
        <f>'[3]12'!G51</f>
        <v>0</v>
      </c>
      <c r="H49" s="17">
        <f t="shared" si="27"/>
        <v>1300</v>
      </c>
      <c r="I49" s="15">
        <f>'[3]12'!J51</f>
        <v>320</v>
      </c>
      <c r="J49" s="16">
        <f>'[3]12'!K51</f>
        <v>0</v>
      </c>
      <c r="K49" s="16">
        <f>'[3]12'!L51</f>
        <v>0</v>
      </c>
      <c r="L49" s="16">
        <f>'[3]12'!M51</f>
        <v>0</v>
      </c>
      <c r="M49" s="16">
        <f>'[3]12'!N51</f>
        <v>150</v>
      </c>
      <c r="N49" s="16">
        <f>'[3]12'!O51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14.41</v>
      </c>
      <c r="AC49" s="8">
        <f t="shared" si="9"/>
        <v>0</v>
      </c>
      <c r="AD49" s="8">
        <f t="shared" si="10"/>
        <v>46.41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14.41</v>
      </c>
      <c r="AJ49" s="8">
        <f t="shared" si="16"/>
        <v>0</v>
      </c>
      <c r="AK49" s="8">
        <f t="shared" si="17"/>
        <v>46.41</v>
      </c>
      <c r="AL49" s="8">
        <f t="shared" si="31"/>
        <v>256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121.18</v>
      </c>
      <c r="AQ49" s="8">
        <f t="shared" si="31"/>
        <v>0</v>
      </c>
      <c r="AR49" s="8">
        <f t="shared" si="18"/>
        <v>377.18</v>
      </c>
      <c r="AT49" s="8">
        <v>36.47</v>
      </c>
      <c r="AU49" s="8">
        <v>36.47</v>
      </c>
      <c r="AW49" s="199">
        <v>32</v>
      </c>
      <c r="AX49" s="199">
        <v>0</v>
      </c>
      <c r="AY49" s="199">
        <v>0</v>
      </c>
      <c r="AZ49" s="199">
        <v>0</v>
      </c>
      <c r="BA49" s="199">
        <v>14.41</v>
      </c>
      <c r="BB49" s="199">
        <v>0</v>
      </c>
      <c r="BC49" s="8">
        <f t="shared" si="19"/>
        <v>46.41</v>
      </c>
      <c r="BD49" s="199">
        <v>32</v>
      </c>
      <c r="BE49" s="199">
        <v>0</v>
      </c>
      <c r="BF49" s="199">
        <v>0</v>
      </c>
      <c r="BG49" s="199">
        <v>0</v>
      </c>
      <c r="BH49" s="199">
        <v>14.41</v>
      </c>
      <c r="BI49" s="199">
        <v>0</v>
      </c>
      <c r="BJ49" s="8">
        <f t="shared" si="20"/>
        <v>46.41</v>
      </c>
      <c r="BL49" s="8">
        <f t="shared" si="21"/>
        <v>36.47</v>
      </c>
      <c r="BM49" s="8">
        <f t="shared" si="22"/>
        <v>36.47</v>
      </c>
      <c r="BN49" s="8">
        <f t="shared" si="23"/>
        <v>46.41</v>
      </c>
      <c r="BO49" s="8">
        <f t="shared" si="24"/>
        <v>46.41</v>
      </c>
      <c r="BP49" s="182">
        <f t="shared" si="25"/>
        <v>-9.9399999999999977</v>
      </c>
      <c r="BQ49" s="182">
        <f t="shared" si="26"/>
        <v>-9.9399999999999977</v>
      </c>
    </row>
    <row r="50" spans="1:69">
      <c r="A50" s="8" t="s">
        <v>92</v>
      </c>
      <c r="B50" s="15">
        <f>'[3]12'!B52</f>
        <v>320</v>
      </c>
      <c r="C50" s="16">
        <f>'[3]12'!C52</f>
        <v>0</v>
      </c>
      <c r="D50" s="16">
        <f>'[3]12'!D52</f>
        <v>0</v>
      </c>
      <c r="E50" s="16">
        <f>'[3]12'!E52</f>
        <v>0</v>
      </c>
      <c r="F50" s="16">
        <f>'[3]12'!F52</f>
        <v>980</v>
      </c>
      <c r="G50" s="16">
        <f>'[3]12'!G52</f>
        <v>0</v>
      </c>
      <c r="H50" s="17">
        <f t="shared" si="27"/>
        <v>1300</v>
      </c>
      <c r="I50" s="15">
        <f>'[3]12'!J52</f>
        <v>320</v>
      </c>
      <c r="J50" s="16">
        <f>'[3]12'!K52</f>
        <v>0</v>
      </c>
      <c r="K50" s="16">
        <f>'[3]12'!L52</f>
        <v>0</v>
      </c>
      <c r="L50" s="16">
        <f>'[3]12'!M52</f>
        <v>0</v>
      </c>
      <c r="M50" s="16">
        <f>'[3]12'!N52</f>
        <v>150</v>
      </c>
      <c r="N50" s="16">
        <f>'[3]12'!O52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14.41</v>
      </c>
      <c r="AC50" s="8">
        <f t="shared" si="9"/>
        <v>0</v>
      </c>
      <c r="AD50" s="8">
        <f t="shared" si="10"/>
        <v>46.41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14.41</v>
      </c>
      <c r="AJ50" s="8">
        <f t="shared" si="16"/>
        <v>0</v>
      </c>
      <c r="AK50" s="8">
        <f t="shared" si="17"/>
        <v>46.41</v>
      </c>
      <c r="AL50" s="8">
        <f t="shared" si="31"/>
        <v>256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121.18</v>
      </c>
      <c r="AQ50" s="8">
        <f t="shared" si="31"/>
        <v>0</v>
      </c>
      <c r="AR50" s="8">
        <f t="shared" si="18"/>
        <v>377.18</v>
      </c>
      <c r="AT50" s="8">
        <v>36.47</v>
      </c>
      <c r="AU50" s="8">
        <v>36.47</v>
      </c>
      <c r="AW50" s="199">
        <v>32</v>
      </c>
      <c r="AX50" s="199">
        <v>0</v>
      </c>
      <c r="AY50" s="199">
        <v>0</v>
      </c>
      <c r="AZ50" s="199">
        <v>0</v>
      </c>
      <c r="BA50" s="199">
        <v>14.41</v>
      </c>
      <c r="BB50" s="199">
        <v>0</v>
      </c>
      <c r="BC50" s="8">
        <f t="shared" si="19"/>
        <v>46.41</v>
      </c>
      <c r="BD50" s="199">
        <v>32</v>
      </c>
      <c r="BE50" s="199">
        <v>0</v>
      </c>
      <c r="BF50" s="199">
        <v>0</v>
      </c>
      <c r="BG50" s="199">
        <v>0</v>
      </c>
      <c r="BH50" s="199">
        <v>14.41</v>
      </c>
      <c r="BI50" s="199">
        <v>0</v>
      </c>
      <c r="BJ50" s="8">
        <f t="shared" si="20"/>
        <v>46.41</v>
      </c>
      <c r="BL50" s="8">
        <f t="shared" si="21"/>
        <v>36.47</v>
      </c>
      <c r="BM50" s="8">
        <f t="shared" si="22"/>
        <v>36.47</v>
      </c>
      <c r="BN50" s="8">
        <f t="shared" si="23"/>
        <v>46.41</v>
      </c>
      <c r="BO50" s="8">
        <f t="shared" si="24"/>
        <v>46.41</v>
      </c>
      <c r="BP50" s="182">
        <f t="shared" si="25"/>
        <v>-9.9399999999999977</v>
      </c>
      <c r="BQ50" s="182">
        <f t="shared" si="26"/>
        <v>-9.9399999999999977</v>
      </c>
    </row>
    <row r="51" spans="1:69">
      <c r="A51" s="8" t="s">
        <v>93</v>
      </c>
      <c r="B51" s="15">
        <f>'[3]12'!B53</f>
        <v>320</v>
      </c>
      <c r="C51" s="16">
        <f>'[3]12'!C53</f>
        <v>0</v>
      </c>
      <c r="D51" s="16">
        <f>'[3]12'!D53</f>
        <v>0</v>
      </c>
      <c r="E51" s="16">
        <f>'[3]12'!E53</f>
        <v>0</v>
      </c>
      <c r="F51" s="16">
        <f>'[3]12'!F53</f>
        <v>940</v>
      </c>
      <c r="G51" s="16">
        <f>'[3]12'!G53</f>
        <v>0</v>
      </c>
      <c r="H51" s="17">
        <f t="shared" si="27"/>
        <v>1260</v>
      </c>
      <c r="I51" s="15">
        <f>'[3]12'!J53</f>
        <v>320</v>
      </c>
      <c r="J51" s="16">
        <f>'[3]12'!K53</f>
        <v>0</v>
      </c>
      <c r="K51" s="16">
        <f>'[3]12'!L53</f>
        <v>0</v>
      </c>
      <c r="L51" s="16">
        <f>'[3]12'!M53</f>
        <v>0</v>
      </c>
      <c r="M51" s="16">
        <f>'[3]12'!N53</f>
        <v>150</v>
      </c>
      <c r="N51" s="16">
        <f>'[3]12'!O53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14.41</v>
      </c>
      <c r="AC51" s="8">
        <f t="shared" si="9"/>
        <v>0</v>
      </c>
      <c r="AD51" s="8">
        <f t="shared" si="10"/>
        <v>46.41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14.41</v>
      </c>
      <c r="AJ51" s="8">
        <f t="shared" si="16"/>
        <v>0</v>
      </c>
      <c r="AK51" s="8">
        <f t="shared" si="17"/>
        <v>46.41</v>
      </c>
      <c r="AL51" s="8">
        <f t="shared" si="31"/>
        <v>256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121.18</v>
      </c>
      <c r="AQ51" s="8">
        <f t="shared" si="31"/>
        <v>0</v>
      </c>
      <c r="AR51" s="8">
        <f t="shared" si="18"/>
        <v>377.18</v>
      </c>
      <c r="AT51" s="8">
        <v>36.47</v>
      </c>
      <c r="AU51" s="8">
        <v>36.47</v>
      </c>
      <c r="AW51" s="199">
        <v>32</v>
      </c>
      <c r="AX51" s="199">
        <v>0</v>
      </c>
      <c r="AY51" s="199">
        <v>0</v>
      </c>
      <c r="AZ51" s="199">
        <v>0</v>
      </c>
      <c r="BA51" s="199">
        <v>14.41</v>
      </c>
      <c r="BB51" s="199">
        <v>0</v>
      </c>
      <c r="BC51" s="8">
        <f t="shared" si="19"/>
        <v>46.41</v>
      </c>
      <c r="BD51" s="199">
        <v>32</v>
      </c>
      <c r="BE51" s="199">
        <v>0</v>
      </c>
      <c r="BF51" s="199">
        <v>0</v>
      </c>
      <c r="BG51" s="199">
        <v>0</v>
      </c>
      <c r="BH51" s="199">
        <v>14.41</v>
      </c>
      <c r="BI51" s="199">
        <v>0</v>
      </c>
      <c r="BJ51" s="8">
        <f t="shared" si="20"/>
        <v>46.41</v>
      </c>
      <c r="BL51" s="8">
        <f t="shared" si="21"/>
        <v>36.47</v>
      </c>
      <c r="BM51" s="8">
        <f t="shared" si="22"/>
        <v>36.47</v>
      </c>
      <c r="BN51" s="8">
        <f t="shared" si="23"/>
        <v>46.41</v>
      </c>
      <c r="BO51" s="8">
        <f t="shared" si="24"/>
        <v>46.41</v>
      </c>
      <c r="BP51" s="182">
        <f t="shared" si="25"/>
        <v>-9.9399999999999977</v>
      </c>
      <c r="BQ51" s="182">
        <f t="shared" si="26"/>
        <v>-9.9399999999999977</v>
      </c>
    </row>
    <row r="52" spans="1:69">
      <c r="A52" s="8" t="s">
        <v>94</v>
      </c>
      <c r="B52" s="15">
        <f>'[3]12'!B54</f>
        <v>320</v>
      </c>
      <c r="C52" s="16">
        <f>'[3]12'!C54</f>
        <v>0</v>
      </c>
      <c r="D52" s="16">
        <f>'[3]12'!D54</f>
        <v>0</v>
      </c>
      <c r="E52" s="16">
        <f>'[3]12'!E54</f>
        <v>0</v>
      </c>
      <c r="F52" s="16">
        <f>'[3]12'!F54</f>
        <v>940</v>
      </c>
      <c r="G52" s="16">
        <f>'[3]12'!G54</f>
        <v>0</v>
      </c>
      <c r="H52" s="17">
        <f t="shared" si="27"/>
        <v>1260</v>
      </c>
      <c r="I52" s="15">
        <f>'[3]12'!J54</f>
        <v>320</v>
      </c>
      <c r="J52" s="16">
        <f>'[3]12'!K54</f>
        <v>0</v>
      </c>
      <c r="K52" s="16">
        <f>'[3]12'!L54</f>
        <v>0</v>
      </c>
      <c r="L52" s="16">
        <f>'[3]12'!M54</f>
        <v>0</v>
      </c>
      <c r="M52" s="16">
        <f>'[3]12'!N54</f>
        <v>150</v>
      </c>
      <c r="N52" s="16">
        <f>'[3]12'!O54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14.41</v>
      </c>
      <c r="AC52" s="8">
        <f t="shared" si="9"/>
        <v>0</v>
      </c>
      <c r="AD52" s="8">
        <f t="shared" si="10"/>
        <v>46.41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14.41</v>
      </c>
      <c r="AJ52" s="8">
        <f t="shared" si="16"/>
        <v>0</v>
      </c>
      <c r="AK52" s="8">
        <f t="shared" si="17"/>
        <v>46.41</v>
      </c>
      <c r="AL52" s="8">
        <f t="shared" si="31"/>
        <v>256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121.18</v>
      </c>
      <c r="AQ52" s="8">
        <f t="shared" si="31"/>
        <v>0</v>
      </c>
      <c r="AR52" s="8">
        <f t="shared" si="18"/>
        <v>377.18</v>
      </c>
      <c r="AT52" s="8">
        <v>36.47</v>
      </c>
      <c r="AU52" s="8">
        <v>36.47</v>
      </c>
      <c r="AW52" s="199">
        <v>32</v>
      </c>
      <c r="AX52" s="199">
        <v>0</v>
      </c>
      <c r="AY52" s="199">
        <v>0</v>
      </c>
      <c r="AZ52" s="199">
        <v>0</v>
      </c>
      <c r="BA52" s="199">
        <v>14.41</v>
      </c>
      <c r="BB52" s="199">
        <v>0</v>
      </c>
      <c r="BC52" s="8">
        <f t="shared" si="19"/>
        <v>46.41</v>
      </c>
      <c r="BD52" s="199">
        <v>32</v>
      </c>
      <c r="BE52" s="199">
        <v>0</v>
      </c>
      <c r="BF52" s="199">
        <v>0</v>
      </c>
      <c r="BG52" s="199">
        <v>0</v>
      </c>
      <c r="BH52" s="199">
        <v>14.41</v>
      </c>
      <c r="BI52" s="199">
        <v>0</v>
      </c>
      <c r="BJ52" s="8">
        <f t="shared" si="20"/>
        <v>46.41</v>
      </c>
      <c r="BL52" s="8">
        <f t="shared" si="21"/>
        <v>36.47</v>
      </c>
      <c r="BM52" s="8">
        <f t="shared" si="22"/>
        <v>36.47</v>
      </c>
      <c r="BN52" s="8">
        <f t="shared" si="23"/>
        <v>46.41</v>
      </c>
      <c r="BO52" s="8">
        <f t="shared" si="24"/>
        <v>46.41</v>
      </c>
      <c r="BP52" s="182">
        <f t="shared" si="25"/>
        <v>-9.9399999999999977</v>
      </c>
      <c r="BQ52" s="182">
        <f t="shared" si="26"/>
        <v>-9.9399999999999977</v>
      </c>
    </row>
    <row r="53" spans="1:69">
      <c r="A53" s="8" t="s">
        <v>95</v>
      </c>
      <c r="B53" s="15">
        <f>'[3]12'!B55</f>
        <v>320</v>
      </c>
      <c r="C53" s="16">
        <f>'[3]12'!C55</f>
        <v>0</v>
      </c>
      <c r="D53" s="16">
        <f>'[3]12'!D55</f>
        <v>0</v>
      </c>
      <c r="E53" s="16">
        <f>'[3]12'!E55</f>
        <v>0</v>
      </c>
      <c r="F53" s="16">
        <f>'[3]12'!F55</f>
        <v>940</v>
      </c>
      <c r="G53" s="16">
        <f>'[3]12'!G55</f>
        <v>0</v>
      </c>
      <c r="H53" s="17">
        <f t="shared" si="27"/>
        <v>1260</v>
      </c>
      <c r="I53" s="15">
        <f>'[3]12'!J55</f>
        <v>320</v>
      </c>
      <c r="J53" s="16">
        <f>'[3]12'!K55</f>
        <v>0</v>
      </c>
      <c r="K53" s="16">
        <f>'[3]12'!L55</f>
        <v>0</v>
      </c>
      <c r="L53" s="16">
        <f>'[3]12'!M55</f>
        <v>0</v>
      </c>
      <c r="M53" s="16">
        <f>'[3]12'!N55</f>
        <v>150</v>
      </c>
      <c r="N53" s="16">
        <f>'[3]12'!O55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14.41</v>
      </c>
      <c r="AC53" s="8">
        <f t="shared" si="9"/>
        <v>0</v>
      </c>
      <c r="AD53" s="8">
        <f t="shared" si="10"/>
        <v>46.41</v>
      </c>
      <c r="AE53" s="8">
        <f t="shared" si="11"/>
        <v>32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14.41</v>
      </c>
      <c r="AJ53" s="8">
        <f t="shared" si="16"/>
        <v>0</v>
      </c>
      <c r="AK53" s="8">
        <f t="shared" si="17"/>
        <v>46.41</v>
      </c>
      <c r="AL53" s="8">
        <f t="shared" si="31"/>
        <v>256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121.18</v>
      </c>
      <c r="AQ53" s="8">
        <f t="shared" si="31"/>
        <v>0</v>
      </c>
      <c r="AR53" s="8">
        <f t="shared" si="18"/>
        <v>377.18</v>
      </c>
      <c r="AT53" s="8">
        <v>46.41</v>
      </c>
      <c r="AU53" s="8">
        <v>46.41</v>
      </c>
      <c r="AW53" s="199">
        <v>32</v>
      </c>
      <c r="AX53" s="199">
        <v>0</v>
      </c>
      <c r="AY53" s="199">
        <v>0</v>
      </c>
      <c r="AZ53" s="199">
        <v>0</v>
      </c>
      <c r="BA53" s="199">
        <v>14.41</v>
      </c>
      <c r="BB53" s="199">
        <v>0</v>
      </c>
      <c r="BC53" s="8">
        <f t="shared" si="19"/>
        <v>46.41</v>
      </c>
      <c r="BD53" s="199">
        <v>32</v>
      </c>
      <c r="BE53" s="199">
        <v>0</v>
      </c>
      <c r="BF53" s="199">
        <v>0</v>
      </c>
      <c r="BG53" s="199">
        <v>0</v>
      </c>
      <c r="BH53" s="199">
        <v>14.41</v>
      </c>
      <c r="BI53" s="199">
        <v>0</v>
      </c>
      <c r="BJ53" s="8">
        <f t="shared" si="20"/>
        <v>46.41</v>
      </c>
      <c r="BL53" s="8">
        <f t="shared" si="21"/>
        <v>46.41</v>
      </c>
      <c r="BM53" s="8">
        <f t="shared" si="22"/>
        <v>46.41</v>
      </c>
      <c r="BN53" s="8">
        <f t="shared" si="23"/>
        <v>46.41</v>
      </c>
      <c r="BO53" s="8">
        <f t="shared" si="24"/>
        <v>46.41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'[3]12'!B56</f>
        <v>320</v>
      </c>
      <c r="C54" s="16">
        <f>'[3]12'!C56</f>
        <v>0</v>
      </c>
      <c r="D54" s="16">
        <f>'[3]12'!D56</f>
        <v>0</v>
      </c>
      <c r="E54" s="16">
        <f>'[3]12'!E56</f>
        <v>0</v>
      </c>
      <c r="F54" s="16">
        <f>'[3]12'!F56</f>
        <v>940</v>
      </c>
      <c r="G54" s="16">
        <f>'[3]12'!G56</f>
        <v>0</v>
      </c>
      <c r="H54" s="17">
        <f t="shared" si="27"/>
        <v>1260</v>
      </c>
      <c r="I54" s="15">
        <f>'[3]12'!J56</f>
        <v>320</v>
      </c>
      <c r="J54" s="16">
        <f>'[3]12'!K56</f>
        <v>0</v>
      </c>
      <c r="K54" s="16">
        <f>'[3]12'!L56</f>
        <v>0</v>
      </c>
      <c r="L54" s="16">
        <f>'[3]12'!M56</f>
        <v>0</v>
      </c>
      <c r="M54" s="16">
        <f>'[3]12'!N56</f>
        <v>150</v>
      </c>
      <c r="N54" s="16">
        <f>'[3]12'!O56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14.41</v>
      </c>
      <c r="AC54" s="8">
        <f t="shared" si="9"/>
        <v>0</v>
      </c>
      <c r="AD54" s="8">
        <f t="shared" si="10"/>
        <v>46.41</v>
      </c>
      <c r="AE54" s="8">
        <f t="shared" si="11"/>
        <v>32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14.41</v>
      </c>
      <c r="AJ54" s="8">
        <f t="shared" si="16"/>
        <v>0</v>
      </c>
      <c r="AK54" s="8">
        <f t="shared" si="17"/>
        <v>46.41</v>
      </c>
      <c r="AL54" s="8">
        <f t="shared" si="31"/>
        <v>256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121.18</v>
      </c>
      <c r="AQ54" s="8">
        <f t="shared" si="31"/>
        <v>0</v>
      </c>
      <c r="AR54" s="8">
        <f t="shared" si="18"/>
        <v>377.18</v>
      </c>
      <c r="AT54" s="8">
        <v>46.41</v>
      </c>
      <c r="AU54" s="8">
        <v>46.41</v>
      </c>
      <c r="AW54" s="199">
        <v>32</v>
      </c>
      <c r="AX54" s="199">
        <v>0</v>
      </c>
      <c r="AY54" s="199">
        <v>0</v>
      </c>
      <c r="AZ54" s="199">
        <v>0</v>
      </c>
      <c r="BA54" s="199">
        <v>14.41</v>
      </c>
      <c r="BB54" s="199">
        <v>0</v>
      </c>
      <c r="BC54" s="8">
        <f t="shared" si="19"/>
        <v>46.41</v>
      </c>
      <c r="BD54" s="199">
        <v>32</v>
      </c>
      <c r="BE54" s="199">
        <v>0</v>
      </c>
      <c r="BF54" s="199">
        <v>0</v>
      </c>
      <c r="BG54" s="199">
        <v>0</v>
      </c>
      <c r="BH54" s="199">
        <v>14.41</v>
      </c>
      <c r="BI54" s="199">
        <v>0</v>
      </c>
      <c r="BJ54" s="8">
        <f t="shared" si="20"/>
        <v>46.41</v>
      </c>
      <c r="BL54" s="8">
        <f t="shared" si="21"/>
        <v>46.41</v>
      </c>
      <c r="BM54" s="8">
        <f t="shared" si="22"/>
        <v>46.41</v>
      </c>
      <c r="BN54" s="8">
        <f t="shared" si="23"/>
        <v>46.41</v>
      </c>
      <c r="BO54" s="8">
        <f t="shared" si="24"/>
        <v>46.41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'[3]12'!B57</f>
        <v>320</v>
      </c>
      <c r="C55" s="16">
        <f>'[3]12'!C57</f>
        <v>0</v>
      </c>
      <c r="D55" s="16">
        <f>'[3]12'!D57</f>
        <v>0</v>
      </c>
      <c r="E55" s="16">
        <f>'[3]12'!E57</f>
        <v>0</v>
      </c>
      <c r="F55" s="16">
        <f>'[3]12'!F57</f>
        <v>940</v>
      </c>
      <c r="G55" s="16">
        <f>'[3]12'!G57</f>
        <v>0</v>
      </c>
      <c r="H55" s="17">
        <f t="shared" si="27"/>
        <v>1260</v>
      </c>
      <c r="I55" s="15">
        <f>'[3]12'!J57</f>
        <v>320</v>
      </c>
      <c r="J55" s="16">
        <f>'[3]12'!K57</f>
        <v>0</v>
      </c>
      <c r="K55" s="16">
        <f>'[3]12'!L57</f>
        <v>0</v>
      </c>
      <c r="L55" s="16">
        <f>'[3]12'!M57</f>
        <v>0</v>
      </c>
      <c r="M55" s="16">
        <f>'[3]12'!N57</f>
        <v>150</v>
      </c>
      <c r="N55" s="16">
        <f>'[3]12'!O57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14.41</v>
      </c>
      <c r="AC55" s="8">
        <f t="shared" si="9"/>
        <v>0</v>
      </c>
      <c r="AD55" s="8">
        <f t="shared" si="10"/>
        <v>46.41</v>
      </c>
      <c r="AE55" s="8">
        <f t="shared" si="11"/>
        <v>32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14.41</v>
      </c>
      <c r="AJ55" s="8">
        <f t="shared" si="16"/>
        <v>0</v>
      </c>
      <c r="AK55" s="8">
        <f t="shared" si="17"/>
        <v>46.41</v>
      </c>
      <c r="AL55" s="8">
        <f t="shared" si="31"/>
        <v>256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121.18</v>
      </c>
      <c r="AQ55" s="8">
        <f t="shared" si="31"/>
        <v>0</v>
      </c>
      <c r="AR55" s="8">
        <f t="shared" si="18"/>
        <v>377.18</v>
      </c>
      <c r="AT55" s="8">
        <v>46.41</v>
      </c>
      <c r="AU55" s="8">
        <v>46.41</v>
      </c>
      <c r="AW55" s="199">
        <v>32</v>
      </c>
      <c r="AX55" s="199">
        <v>0</v>
      </c>
      <c r="AY55" s="199">
        <v>0</v>
      </c>
      <c r="AZ55" s="199">
        <v>0</v>
      </c>
      <c r="BA55" s="199">
        <v>14.41</v>
      </c>
      <c r="BB55" s="199">
        <v>0</v>
      </c>
      <c r="BC55" s="8">
        <f t="shared" si="19"/>
        <v>46.41</v>
      </c>
      <c r="BD55" s="199">
        <v>32</v>
      </c>
      <c r="BE55" s="199">
        <v>0</v>
      </c>
      <c r="BF55" s="199">
        <v>0</v>
      </c>
      <c r="BG55" s="199">
        <v>0</v>
      </c>
      <c r="BH55" s="199">
        <v>14.41</v>
      </c>
      <c r="BI55" s="199">
        <v>0</v>
      </c>
      <c r="BJ55" s="8">
        <f t="shared" si="20"/>
        <v>46.41</v>
      </c>
      <c r="BL55" s="8">
        <f t="shared" si="21"/>
        <v>46.41</v>
      </c>
      <c r="BM55" s="8">
        <f t="shared" si="22"/>
        <v>46.41</v>
      </c>
      <c r="BN55" s="8">
        <f t="shared" si="23"/>
        <v>46.41</v>
      </c>
      <c r="BO55" s="8">
        <f t="shared" si="24"/>
        <v>46.41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'[3]12'!B58</f>
        <v>320</v>
      </c>
      <c r="C56" s="16">
        <f>'[3]12'!C58</f>
        <v>0</v>
      </c>
      <c r="D56" s="16">
        <f>'[3]12'!D58</f>
        <v>0</v>
      </c>
      <c r="E56" s="16">
        <f>'[3]12'!E58</f>
        <v>0</v>
      </c>
      <c r="F56" s="16">
        <f>'[3]12'!F58</f>
        <v>940</v>
      </c>
      <c r="G56" s="16">
        <f>'[3]12'!G58</f>
        <v>0</v>
      </c>
      <c r="H56" s="17">
        <f t="shared" si="27"/>
        <v>1260</v>
      </c>
      <c r="I56" s="15">
        <f>'[3]12'!J58</f>
        <v>320</v>
      </c>
      <c r="J56" s="16">
        <f>'[3]12'!K58</f>
        <v>0</v>
      </c>
      <c r="K56" s="16">
        <f>'[3]12'!L58</f>
        <v>0</v>
      </c>
      <c r="L56" s="16">
        <f>'[3]12'!M58</f>
        <v>0</v>
      </c>
      <c r="M56" s="16">
        <f>'[3]12'!N58</f>
        <v>150</v>
      </c>
      <c r="N56" s="16">
        <f>'[3]12'!O58</f>
        <v>0</v>
      </c>
      <c r="O56" s="17">
        <f t="shared" si="28"/>
        <v>470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14.41</v>
      </c>
      <c r="AC56" s="8">
        <f t="shared" si="9"/>
        <v>0</v>
      </c>
      <c r="AD56" s="8">
        <f t="shared" si="10"/>
        <v>46.41</v>
      </c>
      <c r="AE56" s="8">
        <f t="shared" si="11"/>
        <v>32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14.41</v>
      </c>
      <c r="AJ56" s="8">
        <f t="shared" si="16"/>
        <v>0</v>
      </c>
      <c r="AK56" s="8">
        <f t="shared" si="17"/>
        <v>46.41</v>
      </c>
      <c r="AL56" s="8">
        <f t="shared" si="31"/>
        <v>256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121.18</v>
      </c>
      <c r="AQ56" s="8">
        <f t="shared" si="31"/>
        <v>0</v>
      </c>
      <c r="AR56" s="8">
        <f t="shared" si="18"/>
        <v>377.18</v>
      </c>
      <c r="AT56" s="8">
        <v>46.41</v>
      </c>
      <c r="AU56" s="8">
        <v>46.41</v>
      </c>
      <c r="AW56" s="199">
        <v>32</v>
      </c>
      <c r="AX56" s="199">
        <v>0</v>
      </c>
      <c r="AY56" s="199">
        <v>0</v>
      </c>
      <c r="AZ56" s="199">
        <v>0</v>
      </c>
      <c r="BA56" s="199">
        <v>14.41</v>
      </c>
      <c r="BB56" s="199">
        <v>0</v>
      </c>
      <c r="BC56" s="8">
        <f t="shared" si="19"/>
        <v>46.41</v>
      </c>
      <c r="BD56" s="199">
        <v>32</v>
      </c>
      <c r="BE56" s="199">
        <v>0</v>
      </c>
      <c r="BF56" s="199">
        <v>0</v>
      </c>
      <c r="BG56" s="199">
        <v>0</v>
      </c>
      <c r="BH56" s="199">
        <v>14.41</v>
      </c>
      <c r="BI56" s="199">
        <v>0</v>
      </c>
      <c r="BJ56" s="8">
        <f t="shared" si="20"/>
        <v>46.41</v>
      </c>
      <c r="BL56" s="8">
        <f t="shared" si="21"/>
        <v>46.41</v>
      </c>
      <c r="BM56" s="8">
        <f t="shared" si="22"/>
        <v>46.41</v>
      </c>
      <c r="BN56" s="8">
        <f t="shared" si="23"/>
        <v>46.41</v>
      </c>
      <c r="BO56" s="8">
        <f t="shared" si="24"/>
        <v>46.41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'[3]12'!B59</f>
        <v>320</v>
      </c>
      <c r="C57" s="16">
        <f>'[3]12'!C59</f>
        <v>0</v>
      </c>
      <c r="D57" s="16">
        <f>'[3]12'!D59</f>
        <v>0</v>
      </c>
      <c r="E57" s="16">
        <f>'[3]12'!E59</f>
        <v>0</v>
      </c>
      <c r="F57" s="16">
        <f>'[3]12'!F59</f>
        <v>940</v>
      </c>
      <c r="G57" s="16">
        <f>'[3]12'!G59</f>
        <v>0</v>
      </c>
      <c r="H57" s="17">
        <f t="shared" si="27"/>
        <v>1260</v>
      </c>
      <c r="I57" s="15">
        <f>'[3]12'!J59</f>
        <v>320</v>
      </c>
      <c r="J57" s="16">
        <f>'[3]12'!K59</f>
        <v>0</v>
      </c>
      <c r="K57" s="16">
        <f>'[3]12'!L59</f>
        <v>0</v>
      </c>
      <c r="L57" s="16">
        <f>'[3]12'!M59</f>
        <v>0</v>
      </c>
      <c r="M57" s="16">
        <f>'[3]12'!N59</f>
        <v>150</v>
      </c>
      <c r="N57" s="16">
        <f>'[3]12'!O59</f>
        <v>0</v>
      </c>
      <c r="O57" s="17">
        <f t="shared" si="28"/>
        <v>470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</v>
      </c>
      <c r="V57" s="16">
        <f t="shared" si="32"/>
        <v>0</v>
      </c>
      <c r="W57" s="17">
        <f t="shared" si="30"/>
        <v>470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14.41</v>
      </c>
      <c r="AC57" s="8">
        <f t="shared" si="9"/>
        <v>0</v>
      </c>
      <c r="AD57" s="8">
        <f t="shared" si="10"/>
        <v>46.41</v>
      </c>
      <c r="AE57" s="8">
        <f t="shared" si="11"/>
        <v>32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14.41</v>
      </c>
      <c r="AJ57" s="8">
        <f t="shared" si="16"/>
        <v>0</v>
      </c>
      <c r="AK57" s="8">
        <f t="shared" si="17"/>
        <v>46.41</v>
      </c>
      <c r="AL57" s="8">
        <f t="shared" si="31"/>
        <v>256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121.18</v>
      </c>
      <c r="AQ57" s="8">
        <f t="shared" si="31"/>
        <v>0</v>
      </c>
      <c r="AR57" s="8">
        <f t="shared" si="18"/>
        <v>377.18</v>
      </c>
      <c r="AT57" s="8">
        <v>46.41</v>
      </c>
      <c r="AU57" s="8">
        <v>46.41</v>
      </c>
      <c r="AW57" s="199">
        <v>32</v>
      </c>
      <c r="AX57" s="199">
        <v>0</v>
      </c>
      <c r="AY57" s="199">
        <v>0</v>
      </c>
      <c r="AZ57" s="199">
        <v>0</v>
      </c>
      <c r="BA57" s="199">
        <v>14.41</v>
      </c>
      <c r="BB57" s="199">
        <v>0</v>
      </c>
      <c r="BC57" s="8">
        <f t="shared" si="19"/>
        <v>46.41</v>
      </c>
      <c r="BD57" s="199">
        <v>32</v>
      </c>
      <c r="BE57" s="199">
        <v>0</v>
      </c>
      <c r="BF57" s="199">
        <v>0</v>
      </c>
      <c r="BG57" s="199">
        <v>0</v>
      </c>
      <c r="BH57" s="199">
        <v>14.41</v>
      </c>
      <c r="BI57" s="199">
        <v>0</v>
      </c>
      <c r="BJ57" s="8">
        <f t="shared" si="20"/>
        <v>46.41</v>
      </c>
      <c r="BL57" s="8">
        <f t="shared" si="21"/>
        <v>46.41</v>
      </c>
      <c r="BM57" s="8">
        <f t="shared" si="22"/>
        <v>46.41</v>
      </c>
      <c r="BN57" s="8">
        <f t="shared" si="23"/>
        <v>46.41</v>
      </c>
      <c r="BO57" s="8">
        <f t="shared" si="24"/>
        <v>46.41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'[3]12'!B60</f>
        <v>320</v>
      </c>
      <c r="C58" s="16">
        <f>'[3]12'!C60</f>
        <v>0</v>
      </c>
      <c r="D58" s="16">
        <f>'[3]12'!D60</f>
        <v>0</v>
      </c>
      <c r="E58" s="16">
        <f>'[3]12'!E60</f>
        <v>0</v>
      </c>
      <c r="F58" s="16">
        <f>'[3]12'!F60</f>
        <v>940</v>
      </c>
      <c r="G58" s="16">
        <f>'[3]12'!G60</f>
        <v>0</v>
      </c>
      <c r="H58" s="17">
        <f t="shared" si="27"/>
        <v>1260</v>
      </c>
      <c r="I58" s="15">
        <f>'[3]12'!J60</f>
        <v>320</v>
      </c>
      <c r="J58" s="16">
        <f>'[3]12'!K60</f>
        <v>0</v>
      </c>
      <c r="K58" s="16">
        <f>'[3]12'!L60</f>
        <v>0</v>
      </c>
      <c r="L58" s="16">
        <f>'[3]12'!M60</f>
        <v>0</v>
      </c>
      <c r="M58" s="16">
        <f>'[3]12'!N60</f>
        <v>150</v>
      </c>
      <c r="N58" s="16">
        <f>'[3]12'!O60</f>
        <v>0</v>
      </c>
      <c r="O58" s="17">
        <f t="shared" si="28"/>
        <v>470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</v>
      </c>
      <c r="V58" s="16">
        <f t="shared" si="32"/>
        <v>0</v>
      </c>
      <c r="W58" s="17">
        <f t="shared" si="30"/>
        <v>470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14.41</v>
      </c>
      <c r="AC58" s="8">
        <f t="shared" si="9"/>
        <v>0</v>
      </c>
      <c r="AD58" s="8">
        <f t="shared" si="10"/>
        <v>46.41</v>
      </c>
      <c r="AE58" s="8">
        <f t="shared" si="11"/>
        <v>32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14.41</v>
      </c>
      <c r="AJ58" s="8">
        <f t="shared" si="16"/>
        <v>0</v>
      </c>
      <c r="AK58" s="8">
        <f t="shared" si="17"/>
        <v>46.41</v>
      </c>
      <c r="AL58" s="8">
        <f t="shared" si="31"/>
        <v>256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121.18</v>
      </c>
      <c r="AQ58" s="8">
        <f t="shared" si="31"/>
        <v>0</v>
      </c>
      <c r="AR58" s="8">
        <f t="shared" si="18"/>
        <v>377.18</v>
      </c>
      <c r="AT58" s="8">
        <v>46.41</v>
      </c>
      <c r="AU58" s="8">
        <v>46.41</v>
      </c>
      <c r="AW58" s="199">
        <v>32</v>
      </c>
      <c r="AX58" s="199">
        <v>0</v>
      </c>
      <c r="AY58" s="199">
        <v>0</v>
      </c>
      <c r="AZ58" s="199">
        <v>0</v>
      </c>
      <c r="BA58" s="199">
        <v>14.41</v>
      </c>
      <c r="BB58" s="199">
        <v>0</v>
      </c>
      <c r="BC58" s="8">
        <f t="shared" si="19"/>
        <v>46.41</v>
      </c>
      <c r="BD58" s="199">
        <v>32</v>
      </c>
      <c r="BE58" s="199">
        <v>0</v>
      </c>
      <c r="BF58" s="199">
        <v>0</v>
      </c>
      <c r="BG58" s="199">
        <v>0</v>
      </c>
      <c r="BH58" s="199">
        <v>14.41</v>
      </c>
      <c r="BI58" s="199">
        <v>0</v>
      </c>
      <c r="BJ58" s="8">
        <f t="shared" si="20"/>
        <v>46.41</v>
      </c>
      <c r="BL58" s="8">
        <f t="shared" si="21"/>
        <v>46.41</v>
      </c>
      <c r="BM58" s="8">
        <f t="shared" si="22"/>
        <v>46.41</v>
      </c>
      <c r="BN58" s="8">
        <f t="shared" si="23"/>
        <v>46.41</v>
      </c>
      <c r="BO58" s="8">
        <f t="shared" si="24"/>
        <v>46.41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'[3]12'!B61</f>
        <v>320</v>
      </c>
      <c r="C59" s="16">
        <f>'[3]12'!C61</f>
        <v>0</v>
      </c>
      <c r="D59" s="16">
        <f>'[3]12'!D61</f>
        <v>0</v>
      </c>
      <c r="E59" s="16">
        <f>'[3]12'!E61</f>
        <v>0</v>
      </c>
      <c r="F59" s="16">
        <f>'[3]12'!F61</f>
        <v>940</v>
      </c>
      <c r="G59" s="16">
        <f>'[3]12'!G61</f>
        <v>0</v>
      </c>
      <c r="H59" s="17">
        <f t="shared" si="27"/>
        <v>1260</v>
      </c>
      <c r="I59" s="15">
        <f>'[3]12'!J61</f>
        <v>320</v>
      </c>
      <c r="J59" s="16">
        <f>'[3]12'!K61</f>
        <v>0</v>
      </c>
      <c r="K59" s="16">
        <f>'[3]12'!L61</f>
        <v>0</v>
      </c>
      <c r="L59" s="16">
        <f>'[3]12'!M61</f>
        <v>0</v>
      </c>
      <c r="M59" s="16">
        <f>'[3]12'!N61</f>
        <v>150</v>
      </c>
      <c r="N59" s="16">
        <f>'[3]12'!O61</f>
        <v>0</v>
      </c>
      <c r="O59" s="17">
        <f t="shared" si="28"/>
        <v>470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</v>
      </c>
      <c r="V59" s="16">
        <f t="shared" si="32"/>
        <v>0</v>
      </c>
      <c r="W59" s="17">
        <f t="shared" si="30"/>
        <v>470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14.41</v>
      </c>
      <c r="AC59" s="8">
        <f t="shared" si="9"/>
        <v>0</v>
      </c>
      <c r="AD59" s="8">
        <f t="shared" si="10"/>
        <v>46.41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14.41</v>
      </c>
      <c r="AJ59" s="8">
        <f t="shared" si="16"/>
        <v>0</v>
      </c>
      <c r="AK59" s="8">
        <f t="shared" si="17"/>
        <v>46.41</v>
      </c>
      <c r="AL59" s="8">
        <f t="shared" si="31"/>
        <v>256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121.18</v>
      </c>
      <c r="AQ59" s="8">
        <f t="shared" si="31"/>
        <v>0</v>
      </c>
      <c r="AR59" s="8">
        <f t="shared" si="18"/>
        <v>377.18</v>
      </c>
      <c r="AT59" s="8">
        <v>46.41</v>
      </c>
      <c r="AU59" s="8">
        <v>46.41</v>
      </c>
      <c r="AW59" s="199">
        <v>32</v>
      </c>
      <c r="AX59" s="199">
        <v>0</v>
      </c>
      <c r="AY59" s="199">
        <v>0</v>
      </c>
      <c r="AZ59" s="199">
        <v>0</v>
      </c>
      <c r="BA59" s="199">
        <v>14.41</v>
      </c>
      <c r="BB59" s="199">
        <v>0</v>
      </c>
      <c r="BC59" s="8">
        <f t="shared" si="19"/>
        <v>46.41</v>
      </c>
      <c r="BD59" s="199">
        <v>32</v>
      </c>
      <c r="BE59" s="199">
        <v>0</v>
      </c>
      <c r="BF59" s="199">
        <v>0</v>
      </c>
      <c r="BG59" s="199">
        <v>0</v>
      </c>
      <c r="BH59" s="199">
        <v>14.41</v>
      </c>
      <c r="BI59" s="199">
        <v>0</v>
      </c>
      <c r="BJ59" s="8">
        <f t="shared" si="20"/>
        <v>46.41</v>
      </c>
      <c r="BL59" s="8">
        <f t="shared" si="21"/>
        <v>46.41</v>
      </c>
      <c r="BM59" s="8">
        <f t="shared" si="22"/>
        <v>46.41</v>
      </c>
      <c r="BN59" s="8">
        <f t="shared" si="23"/>
        <v>46.41</v>
      </c>
      <c r="BO59" s="8">
        <f t="shared" si="24"/>
        <v>46.41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'[3]12'!B62</f>
        <v>320</v>
      </c>
      <c r="C60" s="16">
        <f>'[3]12'!C62</f>
        <v>0</v>
      </c>
      <c r="D60" s="16">
        <f>'[3]12'!D62</f>
        <v>0</v>
      </c>
      <c r="E60" s="16">
        <f>'[3]12'!E62</f>
        <v>0</v>
      </c>
      <c r="F60" s="16">
        <f>'[3]12'!F62</f>
        <v>940</v>
      </c>
      <c r="G60" s="16">
        <f>'[3]12'!G62</f>
        <v>0</v>
      </c>
      <c r="H60" s="17">
        <f t="shared" si="27"/>
        <v>1260</v>
      </c>
      <c r="I60" s="15">
        <f>'[3]12'!J62</f>
        <v>320</v>
      </c>
      <c r="J60" s="16">
        <f>'[3]12'!K62</f>
        <v>0</v>
      </c>
      <c r="K60" s="16">
        <f>'[3]12'!L62</f>
        <v>0</v>
      </c>
      <c r="L60" s="16">
        <f>'[3]12'!M62</f>
        <v>0</v>
      </c>
      <c r="M60" s="16">
        <f>'[3]12'!N62</f>
        <v>150</v>
      </c>
      <c r="N60" s="16">
        <f>'[3]12'!O62</f>
        <v>0</v>
      </c>
      <c r="O60" s="17">
        <f t="shared" si="28"/>
        <v>470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</v>
      </c>
      <c r="V60" s="16">
        <f t="shared" si="32"/>
        <v>0</v>
      </c>
      <c r="W60" s="17">
        <f t="shared" si="30"/>
        <v>470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14.41</v>
      </c>
      <c r="AC60" s="8">
        <f t="shared" si="9"/>
        <v>0</v>
      </c>
      <c r="AD60" s="8">
        <f t="shared" si="10"/>
        <v>46.41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14.41</v>
      </c>
      <c r="AJ60" s="8">
        <f t="shared" si="16"/>
        <v>0</v>
      </c>
      <c r="AK60" s="8">
        <f t="shared" si="17"/>
        <v>46.41</v>
      </c>
      <c r="AL60" s="8">
        <f t="shared" si="31"/>
        <v>256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121.18</v>
      </c>
      <c r="AQ60" s="8">
        <f t="shared" si="31"/>
        <v>0</v>
      </c>
      <c r="AR60" s="8">
        <f t="shared" si="18"/>
        <v>377.18</v>
      </c>
      <c r="AT60" s="8">
        <v>46.41</v>
      </c>
      <c r="AU60" s="8">
        <v>46.41</v>
      </c>
      <c r="AW60" s="199">
        <v>32</v>
      </c>
      <c r="AX60" s="199">
        <v>0</v>
      </c>
      <c r="AY60" s="199">
        <v>0</v>
      </c>
      <c r="AZ60" s="199">
        <v>0</v>
      </c>
      <c r="BA60" s="199">
        <v>14.41</v>
      </c>
      <c r="BB60" s="199">
        <v>0</v>
      </c>
      <c r="BC60" s="8">
        <f t="shared" si="19"/>
        <v>46.41</v>
      </c>
      <c r="BD60" s="199">
        <v>32</v>
      </c>
      <c r="BE60" s="199">
        <v>0</v>
      </c>
      <c r="BF60" s="199">
        <v>0</v>
      </c>
      <c r="BG60" s="199">
        <v>0</v>
      </c>
      <c r="BH60" s="199">
        <v>14.41</v>
      </c>
      <c r="BI60" s="199">
        <v>0</v>
      </c>
      <c r="BJ60" s="8">
        <f t="shared" si="20"/>
        <v>46.41</v>
      </c>
      <c r="BL60" s="8">
        <f t="shared" si="21"/>
        <v>46.41</v>
      </c>
      <c r="BM60" s="8">
        <f t="shared" si="22"/>
        <v>46.41</v>
      </c>
      <c r="BN60" s="8">
        <f t="shared" si="23"/>
        <v>46.41</v>
      </c>
      <c r="BO60" s="8">
        <f t="shared" si="24"/>
        <v>46.41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'[3]12'!B63</f>
        <v>320</v>
      </c>
      <c r="C61" s="16">
        <f>'[3]12'!C63</f>
        <v>0</v>
      </c>
      <c r="D61" s="16">
        <f>'[3]12'!D63</f>
        <v>0</v>
      </c>
      <c r="E61" s="16">
        <f>'[3]12'!E63</f>
        <v>0</v>
      </c>
      <c r="F61" s="16">
        <f>'[3]12'!F63</f>
        <v>940</v>
      </c>
      <c r="G61" s="16">
        <f>'[3]12'!G63</f>
        <v>0</v>
      </c>
      <c r="H61" s="17">
        <f t="shared" si="27"/>
        <v>1260</v>
      </c>
      <c r="I61" s="15">
        <f>'[3]12'!J63</f>
        <v>320</v>
      </c>
      <c r="J61" s="16">
        <f>'[3]12'!K63</f>
        <v>0</v>
      </c>
      <c r="K61" s="16">
        <f>'[3]12'!L63</f>
        <v>0</v>
      </c>
      <c r="L61" s="16">
        <f>'[3]12'!M63</f>
        <v>0</v>
      </c>
      <c r="M61" s="16">
        <f>'[3]12'!N63</f>
        <v>150</v>
      </c>
      <c r="N61" s="16">
        <f>'[3]12'!O63</f>
        <v>0</v>
      </c>
      <c r="O61" s="17">
        <f t="shared" si="28"/>
        <v>470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</v>
      </c>
      <c r="V61" s="16">
        <f t="shared" si="32"/>
        <v>0</v>
      </c>
      <c r="W61" s="17">
        <f t="shared" si="30"/>
        <v>470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14.41</v>
      </c>
      <c r="AC61" s="8">
        <f t="shared" si="9"/>
        <v>0</v>
      </c>
      <c r="AD61" s="8">
        <f t="shared" si="10"/>
        <v>46.41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14.41</v>
      </c>
      <c r="AJ61" s="8">
        <f t="shared" si="16"/>
        <v>0</v>
      </c>
      <c r="AK61" s="8">
        <f t="shared" si="17"/>
        <v>46.41</v>
      </c>
      <c r="AL61" s="8">
        <f t="shared" si="31"/>
        <v>256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121.18</v>
      </c>
      <c r="AQ61" s="8">
        <f t="shared" si="34"/>
        <v>0</v>
      </c>
      <c r="AR61" s="8">
        <f t="shared" si="18"/>
        <v>377.18</v>
      </c>
      <c r="AT61" s="8">
        <v>46.41</v>
      </c>
      <c r="AU61" s="8">
        <v>46.41</v>
      </c>
      <c r="AW61" s="199">
        <v>32</v>
      </c>
      <c r="AX61" s="199">
        <v>0</v>
      </c>
      <c r="AY61" s="199">
        <v>0</v>
      </c>
      <c r="AZ61" s="199">
        <v>0</v>
      </c>
      <c r="BA61" s="199">
        <v>14.41</v>
      </c>
      <c r="BB61" s="199">
        <v>0</v>
      </c>
      <c r="BC61" s="8">
        <f t="shared" si="19"/>
        <v>46.41</v>
      </c>
      <c r="BD61" s="199">
        <v>32</v>
      </c>
      <c r="BE61" s="199">
        <v>0</v>
      </c>
      <c r="BF61" s="199">
        <v>0</v>
      </c>
      <c r="BG61" s="199">
        <v>0</v>
      </c>
      <c r="BH61" s="199">
        <v>14.41</v>
      </c>
      <c r="BI61" s="199">
        <v>0</v>
      </c>
      <c r="BJ61" s="8">
        <f t="shared" si="20"/>
        <v>46.41</v>
      </c>
      <c r="BL61" s="8">
        <f t="shared" si="21"/>
        <v>46.41</v>
      </c>
      <c r="BM61" s="8">
        <f t="shared" si="22"/>
        <v>46.41</v>
      </c>
      <c r="BN61" s="8">
        <f t="shared" si="23"/>
        <v>46.41</v>
      </c>
      <c r="BO61" s="8">
        <f t="shared" si="24"/>
        <v>46.41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'[3]12'!B64</f>
        <v>320</v>
      </c>
      <c r="C62" s="16">
        <f>'[3]12'!C64</f>
        <v>0</v>
      </c>
      <c r="D62" s="16">
        <f>'[3]12'!D64</f>
        <v>0</v>
      </c>
      <c r="E62" s="16">
        <f>'[3]12'!E64</f>
        <v>0</v>
      </c>
      <c r="F62" s="16">
        <f>'[3]12'!F64</f>
        <v>940</v>
      </c>
      <c r="G62" s="16">
        <f>'[3]12'!G64</f>
        <v>0</v>
      </c>
      <c r="H62" s="17">
        <f t="shared" si="27"/>
        <v>1260</v>
      </c>
      <c r="I62" s="15">
        <f>'[3]12'!J64</f>
        <v>320</v>
      </c>
      <c r="J62" s="16">
        <f>'[3]12'!K64</f>
        <v>0</v>
      </c>
      <c r="K62" s="16">
        <f>'[3]12'!L64</f>
        <v>0</v>
      </c>
      <c r="L62" s="16">
        <f>'[3]12'!M64</f>
        <v>0</v>
      </c>
      <c r="M62" s="16">
        <f>'[3]12'!N64</f>
        <v>150</v>
      </c>
      <c r="N62" s="16">
        <f>'[3]12'!O64</f>
        <v>0</v>
      </c>
      <c r="O62" s="17">
        <f t="shared" si="28"/>
        <v>470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</v>
      </c>
      <c r="V62" s="16">
        <f t="shared" si="32"/>
        <v>0</v>
      </c>
      <c r="W62" s="17">
        <f t="shared" si="30"/>
        <v>470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14.41</v>
      </c>
      <c r="AC62" s="8">
        <f t="shared" si="9"/>
        <v>0</v>
      </c>
      <c r="AD62" s="8">
        <f t="shared" si="10"/>
        <v>46.41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14.41</v>
      </c>
      <c r="AJ62" s="8">
        <f t="shared" si="16"/>
        <v>0</v>
      </c>
      <c r="AK62" s="8">
        <f t="shared" si="17"/>
        <v>46.41</v>
      </c>
      <c r="AL62" s="8">
        <f t="shared" ref="AL62:AN98" si="35">Q62-X62-AE62</f>
        <v>256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121.18</v>
      </c>
      <c r="AQ62" s="8">
        <f t="shared" si="34"/>
        <v>0</v>
      </c>
      <c r="AR62" s="8">
        <f t="shared" si="18"/>
        <v>377.18</v>
      </c>
      <c r="AT62" s="8">
        <v>46.41</v>
      </c>
      <c r="AU62" s="8">
        <v>46.41</v>
      </c>
      <c r="AW62" s="199">
        <v>32</v>
      </c>
      <c r="AX62" s="199">
        <v>0</v>
      </c>
      <c r="AY62" s="199">
        <v>0</v>
      </c>
      <c r="AZ62" s="199">
        <v>0</v>
      </c>
      <c r="BA62" s="199">
        <v>14.41</v>
      </c>
      <c r="BB62" s="199">
        <v>0</v>
      </c>
      <c r="BC62" s="8">
        <f t="shared" si="19"/>
        <v>46.41</v>
      </c>
      <c r="BD62" s="199">
        <v>32</v>
      </c>
      <c r="BE62" s="199">
        <v>0</v>
      </c>
      <c r="BF62" s="199">
        <v>0</v>
      </c>
      <c r="BG62" s="199">
        <v>0</v>
      </c>
      <c r="BH62" s="199">
        <v>14.41</v>
      </c>
      <c r="BI62" s="199">
        <v>0</v>
      </c>
      <c r="BJ62" s="8">
        <f t="shared" si="20"/>
        <v>46.41</v>
      </c>
      <c r="BL62" s="8">
        <f t="shared" si="21"/>
        <v>46.41</v>
      </c>
      <c r="BM62" s="8">
        <f t="shared" si="22"/>
        <v>46.41</v>
      </c>
      <c r="BN62" s="8">
        <f t="shared" si="23"/>
        <v>46.41</v>
      </c>
      <c r="BO62" s="8">
        <f t="shared" si="24"/>
        <v>46.41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'[3]12'!B65</f>
        <v>320</v>
      </c>
      <c r="C63" s="16">
        <f>'[3]12'!C65</f>
        <v>0</v>
      </c>
      <c r="D63" s="16">
        <f>'[3]12'!D65</f>
        <v>0</v>
      </c>
      <c r="E63" s="16">
        <f>'[3]12'!E65</f>
        <v>0</v>
      </c>
      <c r="F63" s="16">
        <f>'[3]12'!F65</f>
        <v>940</v>
      </c>
      <c r="G63" s="16">
        <f>'[3]12'!G65</f>
        <v>0</v>
      </c>
      <c r="H63" s="17">
        <f t="shared" si="27"/>
        <v>1260</v>
      </c>
      <c r="I63" s="15">
        <f>'[3]12'!J65</f>
        <v>320</v>
      </c>
      <c r="J63" s="16">
        <f>'[3]12'!K65</f>
        <v>0</v>
      </c>
      <c r="K63" s="16">
        <f>'[3]12'!L65</f>
        <v>0</v>
      </c>
      <c r="L63" s="16">
        <f>'[3]12'!M65</f>
        <v>0</v>
      </c>
      <c r="M63" s="16">
        <f>'[3]12'!N65</f>
        <v>150</v>
      </c>
      <c r="N63" s="16">
        <f>'[3]12'!O65</f>
        <v>0</v>
      </c>
      <c r="O63" s="17">
        <f t="shared" si="28"/>
        <v>470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</v>
      </c>
      <c r="V63" s="16">
        <f t="shared" si="32"/>
        <v>0</v>
      </c>
      <c r="W63" s="17">
        <f t="shared" si="30"/>
        <v>470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3.46</v>
      </c>
      <c r="AC63" s="8">
        <f t="shared" si="9"/>
        <v>0</v>
      </c>
      <c r="AD63" s="8">
        <f t="shared" si="10"/>
        <v>35.46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3.46</v>
      </c>
      <c r="AJ63" s="8">
        <f t="shared" si="16"/>
        <v>0</v>
      </c>
      <c r="AK63" s="8">
        <f t="shared" si="17"/>
        <v>35.46</v>
      </c>
      <c r="AL63" s="8">
        <f t="shared" si="35"/>
        <v>256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143.07999999999998</v>
      </c>
      <c r="AQ63" s="8">
        <f t="shared" si="34"/>
        <v>0</v>
      </c>
      <c r="AR63" s="8">
        <f t="shared" si="18"/>
        <v>399.08</v>
      </c>
      <c r="AT63" s="8">
        <v>35.46</v>
      </c>
      <c r="AU63" s="8">
        <v>35.46</v>
      </c>
      <c r="AW63" s="199">
        <v>32</v>
      </c>
      <c r="AX63" s="199">
        <v>0</v>
      </c>
      <c r="AY63" s="199">
        <v>0</v>
      </c>
      <c r="AZ63" s="199">
        <v>0</v>
      </c>
      <c r="BA63" s="199">
        <v>3.46</v>
      </c>
      <c r="BB63" s="199">
        <v>0</v>
      </c>
      <c r="BC63" s="8">
        <f t="shared" si="19"/>
        <v>35.46</v>
      </c>
      <c r="BD63" s="199">
        <v>32</v>
      </c>
      <c r="BE63" s="199">
        <v>0</v>
      </c>
      <c r="BF63" s="199">
        <v>0</v>
      </c>
      <c r="BG63" s="199">
        <v>0</v>
      </c>
      <c r="BH63" s="199">
        <v>3.46</v>
      </c>
      <c r="BI63" s="199">
        <v>0</v>
      </c>
      <c r="BJ63" s="8">
        <f t="shared" si="20"/>
        <v>35.46</v>
      </c>
      <c r="BL63" s="8">
        <f t="shared" si="21"/>
        <v>35.46</v>
      </c>
      <c r="BM63" s="8">
        <f t="shared" si="22"/>
        <v>35.46</v>
      </c>
      <c r="BN63" s="8">
        <f t="shared" si="23"/>
        <v>35.46</v>
      </c>
      <c r="BO63" s="8">
        <f t="shared" si="24"/>
        <v>35.46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'[3]12'!B66</f>
        <v>320</v>
      </c>
      <c r="C64" s="16">
        <f>'[3]12'!C66</f>
        <v>0</v>
      </c>
      <c r="D64" s="16">
        <f>'[3]12'!D66</f>
        <v>0</v>
      </c>
      <c r="E64" s="16">
        <f>'[3]12'!E66</f>
        <v>0</v>
      </c>
      <c r="F64" s="16">
        <f>'[3]12'!F66</f>
        <v>940</v>
      </c>
      <c r="G64" s="16">
        <f>'[3]12'!G66</f>
        <v>0</v>
      </c>
      <c r="H64" s="17">
        <f t="shared" si="27"/>
        <v>1260</v>
      </c>
      <c r="I64" s="15">
        <f>'[3]12'!J66</f>
        <v>320</v>
      </c>
      <c r="J64" s="16">
        <f>'[3]12'!K66</f>
        <v>0</v>
      </c>
      <c r="K64" s="16">
        <f>'[3]12'!L66</f>
        <v>0</v>
      </c>
      <c r="L64" s="16">
        <f>'[3]12'!M66</f>
        <v>0</v>
      </c>
      <c r="M64" s="16">
        <f>'[3]12'!N66</f>
        <v>154.72999999999999</v>
      </c>
      <c r="N64" s="16">
        <f>'[3]12'!O66</f>
        <v>0</v>
      </c>
      <c r="O64" s="17">
        <f t="shared" si="28"/>
        <v>474.73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154.72999999999999</v>
      </c>
      <c r="V64" s="16">
        <f t="shared" si="32"/>
        <v>0</v>
      </c>
      <c r="W64" s="17">
        <f t="shared" si="30"/>
        <v>474.73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256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154.72999999999999</v>
      </c>
      <c r="AQ64" s="8">
        <f t="shared" si="34"/>
        <v>0</v>
      </c>
      <c r="AR64" s="8">
        <f t="shared" si="18"/>
        <v>410.73</v>
      </c>
      <c r="AT64" s="8">
        <v>32</v>
      </c>
      <c r="AU64" s="8">
        <v>32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32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32</v>
      </c>
      <c r="BL64" s="8">
        <f t="shared" si="21"/>
        <v>32</v>
      </c>
      <c r="BM64" s="8">
        <f t="shared" si="22"/>
        <v>32</v>
      </c>
      <c r="BN64" s="8">
        <f t="shared" si="23"/>
        <v>32</v>
      </c>
      <c r="BO64" s="8">
        <f t="shared" si="24"/>
        <v>32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'[3]12'!B67</f>
        <v>320</v>
      </c>
      <c r="C65" s="16">
        <f>'[3]12'!C67</f>
        <v>0</v>
      </c>
      <c r="D65" s="16">
        <f>'[3]12'!D67</f>
        <v>0</v>
      </c>
      <c r="E65" s="16">
        <f>'[3]12'!E67</f>
        <v>0</v>
      </c>
      <c r="F65" s="16">
        <f>'[3]12'!F67</f>
        <v>940</v>
      </c>
      <c r="G65" s="16">
        <f>'[3]12'!G67</f>
        <v>0</v>
      </c>
      <c r="H65" s="17">
        <f t="shared" si="27"/>
        <v>1260</v>
      </c>
      <c r="I65" s="15">
        <f>'[3]12'!J67</f>
        <v>320</v>
      </c>
      <c r="J65" s="16">
        <f>'[3]12'!K67</f>
        <v>0</v>
      </c>
      <c r="K65" s="16">
        <f>'[3]12'!L67</f>
        <v>0</v>
      </c>
      <c r="L65" s="16">
        <f>'[3]12'!M67</f>
        <v>0</v>
      </c>
      <c r="M65" s="16">
        <f>'[3]12'!N67</f>
        <v>154.72999999999999</v>
      </c>
      <c r="N65" s="16">
        <f>'[3]12'!O67</f>
        <v>0</v>
      </c>
      <c r="O65" s="17">
        <f t="shared" si="28"/>
        <v>474.73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154.72999999999999</v>
      </c>
      <c r="V65" s="16">
        <f t="shared" si="32"/>
        <v>0</v>
      </c>
      <c r="W65" s="17">
        <f t="shared" si="30"/>
        <v>474.73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256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154.72999999999999</v>
      </c>
      <c r="AQ65" s="8">
        <f t="shared" si="34"/>
        <v>0</v>
      </c>
      <c r="AR65" s="8">
        <f t="shared" si="18"/>
        <v>410.73</v>
      </c>
      <c r="AT65" s="8">
        <v>32</v>
      </c>
      <c r="AU65" s="8">
        <v>32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32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32</v>
      </c>
      <c r="BL65" s="8">
        <f t="shared" si="21"/>
        <v>32</v>
      </c>
      <c r="BM65" s="8">
        <f t="shared" si="22"/>
        <v>32</v>
      </c>
      <c r="BN65" s="8">
        <f t="shared" si="23"/>
        <v>32</v>
      </c>
      <c r="BO65" s="8">
        <f t="shared" si="24"/>
        <v>32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'[3]12'!B68</f>
        <v>320</v>
      </c>
      <c r="C66" s="16">
        <f>'[3]12'!C68</f>
        <v>0</v>
      </c>
      <c r="D66" s="16">
        <f>'[3]12'!D68</f>
        <v>0</v>
      </c>
      <c r="E66" s="16">
        <f>'[3]12'!E68</f>
        <v>0</v>
      </c>
      <c r="F66" s="16">
        <f>'[3]12'!F68</f>
        <v>940</v>
      </c>
      <c r="G66" s="16">
        <f>'[3]12'!G68</f>
        <v>0</v>
      </c>
      <c r="H66" s="17">
        <f t="shared" si="27"/>
        <v>1260</v>
      </c>
      <c r="I66" s="15">
        <f>'[3]12'!J68</f>
        <v>320</v>
      </c>
      <c r="J66" s="16">
        <f>'[3]12'!K68</f>
        <v>0</v>
      </c>
      <c r="K66" s="16">
        <f>'[3]12'!L68</f>
        <v>0</v>
      </c>
      <c r="L66" s="16">
        <f>'[3]12'!M68</f>
        <v>0</v>
      </c>
      <c r="M66" s="16">
        <f>'[3]12'!N68</f>
        <v>150</v>
      </c>
      <c r="N66" s="16">
        <f>'[3]12'!O68</f>
        <v>0</v>
      </c>
      <c r="O66" s="17">
        <f t="shared" si="28"/>
        <v>470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150</v>
      </c>
      <c r="V66" s="16">
        <f t="shared" si="32"/>
        <v>0</v>
      </c>
      <c r="W66" s="17">
        <f t="shared" si="30"/>
        <v>470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3.46</v>
      </c>
      <c r="AC66" s="8">
        <f t="shared" si="9"/>
        <v>0</v>
      </c>
      <c r="AD66" s="8">
        <f t="shared" si="10"/>
        <v>35.46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3.46</v>
      </c>
      <c r="AJ66" s="8">
        <f t="shared" si="16"/>
        <v>0</v>
      </c>
      <c r="AK66" s="8">
        <f t="shared" si="17"/>
        <v>35.46</v>
      </c>
      <c r="AL66" s="8">
        <f t="shared" si="35"/>
        <v>256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143.07999999999998</v>
      </c>
      <c r="AQ66" s="8">
        <f t="shared" si="34"/>
        <v>0</v>
      </c>
      <c r="AR66" s="8">
        <f t="shared" si="18"/>
        <v>399.08</v>
      </c>
      <c r="AT66" s="8">
        <v>35.46</v>
      </c>
      <c r="AU66" s="8">
        <v>35.46</v>
      </c>
      <c r="AW66" s="199">
        <v>32</v>
      </c>
      <c r="AX66" s="199">
        <v>0</v>
      </c>
      <c r="AY66" s="199">
        <v>0</v>
      </c>
      <c r="AZ66" s="199">
        <v>0</v>
      </c>
      <c r="BA66" s="199">
        <v>3.46</v>
      </c>
      <c r="BB66" s="199">
        <v>0</v>
      </c>
      <c r="BC66" s="8">
        <f t="shared" si="19"/>
        <v>35.46</v>
      </c>
      <c r="BD66" s="199">
        <v>32</v>
      </c>
      <c r="BE66" s="199">
        <v>0</v>
      </c>
      <c r="BF66" s="199">
        <v>0</v>
      </c>
      <c r="BG66" s="199">
        <v>0</v>
      </c>
      <c r="BH66" s="199">
        <v>3.46</v>
      </c>
      <c r="BI66" s="199">
        <v>0</v>
      </c>
      <c r="BJ66" s="8">
        <f t="shared" si="20"/>
        <v>35.46</v>
      </c>
      <c r="BL66" s="8">
        <f t="shared" si="21"/>
        <v>35.46</v>
      </c>
      <c r="BM66" s="8">
        <f t="shared" si="22"/>
        <v>35.46</v>
      </c>
      <c r="BN66" s="8">
        <f t="shared" si="23"/>
        <v>35.46</v>
      </c>
      <c r="BO66" s="8">
        <f t="shared" si="24"/>
        <v>35.46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'[3]12'!B69</f>
        <v>320</v>
      </c>
      <c r="C67" s="16">
        <f>'[3]12'!C69</f>
        <v>0</v>
      </c>
      <c r="D67" s="16">
        <f>'[3]12'!D69</f>
        <v>0</v>
      </c>
      <c r="E67" s="16">
        <f>'[3]12'!E69</f>
        <v>0</v>
      </c>
      <c r="F67" s="16">
        <f>'[3]12'!F69</f>
        <v>940</v>
      </c>
      <c r="G67" s="16">
        <f>'[3]12'!G69</f>
        <v>0</v>
      </c>
      <c r="H67" s="17">
        <f t="shared" si="27"/>
        <v>1260</v>
      </c>
      <c r="I67" s="15">
        <f>'[3]12'!J69</f>
        <v>320</v>
      </c>
      <c r="J67" s="16">
        <f>'[3]12'!K69</f>
        <v>0</v>
      </c>
      <c r="K67" s="16">
        <f>'[3]12'!L69</f>
        <v>0</v>
      </c>
      <c r="L67" s="16">
        <f>'[3]12'!M69</f>
        <v>0</v>
      </c>
      <c r="M67" s="16">
        <f>'[3]12'!N69</f>
        <v>150</v>
      </c>
      <c r="N67" s="16">
        <f>'[3]12'!O69</f>
        <v>0</v>
      </c>
      <c r="O67" s="17">
        <f t="shared" si="28"/>
        <v>470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150</v>
      </c>
      <c r="V67" s="16">
        <f t="shared" si="32"/>
        <v>0</v>
      </c>
      <c r="W67" s="17">
        <f t="shared" si="30"/>
        <v>470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3.46</v>
      </c>
      <c r="AC67" s="8">
        <f t="shared" si="9"/>
        <v>0</v>
      </c>
      <c r="AD67" s="8">
        <f t="shared" si="10"/>
        <v>35.46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3.46</v>
      </c>
      <c r="AJ67" s="8">
        <f t="shared" si="16"/>
        <v>0</v>
      </c>
      <c r="AK67" s="8">
        <f t="shared" si="17"/>
        <v>35.46</v>
      </c>
      <c r="AL67" s="8">
        <f t="shared" si="35"/>
        <v>256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143.07999999999998</v>
      </c>
      <c r="AQ67" s="8">
        <f t="shared" si="34"/>
        <v>0</v>
      </c>
      <c r="AR67" s="8">
        <f t="shared" si="18"/>
        <v>399.08</v>
      </c>
      <c r="AT67" s="8">
        <v>35.46</v>
      </c>
      <c r="AU67" s="8">
        <v>35.46</v>
      </c>
      <c r="AW67" s="199">
        <v>32</v>
      </c>
      <c r="AX67" s="199">
        <v>0</v>
      </c>
      <c r="AY67" s="199">
        <v>0</v>
      </c>
      <c r="AZ67" s="199">
        <v>0</v>
      </c>
      <c r="BA67" s="199">
        <v>3.46</v>
      </c>
      <c r="BB67" s="199">
        <v>0</v>
      </c>
      <c r="BC67" s="8">
        <f t="shared" si="19"/>
        <v>35.46</v>
      </c>
      <c r="BD67" s="199">
        <v>32</v>
      </c>
      <c r="BE67" s="199">
        <v>0</v>
      </c>
      <c r="BF67" s="199">
        <v>0</v>
      </c>
      <c r="BG67" s="199">
        <v>0</v>
      </c>
      <c r="BH67" s="199">
        <v>3.46</v>
      </c>
      <c r="BI67" s="199">
        <v>0</v>
      </c>
      <c r="BJ67" s="8">
        <f t="shared" si="20"/>
        <v>35.46</v>
      </c>
      <c r="BL67" s="8">
        <f t="shared" si="21"/>
        <v>35.46</v>
      </c>
      <c r="BM67" s="8">
        <f t="shared" si="22"/>
        <v>35.46</v>
      </c>
      <c r="BN67" s="8">
        <f t="shared" si="23"/>
        <v>35.46</v>
      </c>
      <c r="BO67" s="8">
        <f t="shared" si="24"/>
        <v>35.46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'[3]12'!B70</f>
        <v>320</v>
      </c>
      <c r="C68" s="16">
        <f>'[3]12'!C70</f>
        <v>0</v>
      </c>
      <c r="D68" s="16">
        <f>'[3]12'!D70</f>
        <v>0</v>
      </c>
      <c r="E68" s="16">
        <f>'[3]12'!E70</f>
        <v>0</v>
      </c>
      <c r="F68" s="16">
        <f>'[3]12'!F70</f>
        <v>940</v>
      </c>
      <c r="G68" s="16">
        <f>'[3]12'!G70</f>
        <v>0</v>
      </c>
      <c r="H68" s="17">
        <f t="shared" si="27"/>
        <v>1260</v>
      </c>
      <c r="I68" s="15">
        <f>'[3]12'!J70</f>
        <v>320</v>
      </c>
      <c r="J68" s="16">
        <f>'[3]12'!K70</f>
        <v>0</v>
      </c>
      <c r="K68" s="16">
        <f>'[3]12'!L70</f>
        <v>0</v>
      </c>
      <c r="L68" s="16">
        <f>'[3]12'!M70</f>
        <v>0</v>
      </c>
      <c r="M68" s="16">
        <f>'[3]12'!N70</f>
        <v>154.72999999999999</v>
      </c>
      <c r="N68" s="16">
        <f>'[3]12'!O70</f>
        <v>0</v>
      </c>
      <c r="O68" s="17">
        <f t="shared" si="28"/>
        <v>474.73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154.72999999999999</v>
      </c>
      <c r="V68" s="16">
        <f t="shared" si="32"/>
        <v>0</v>
      </c>
      <c r="W68" s="17">
        <f t="shared" si="30"/>
        <v>474.73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256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154.72999999999999</v>
      </c>
      <c r="AQ68" s="8">
        <f t="shared" si="34"/>
        <v>0</v>
      </c>
      <c r="AR68" s="8">
        <f t="shared" ref="AR68:AR98" si="50">SUM(AL68:AQ68)</f>
        <v>410.73</v>
      </c>
      <c r="AT68" s="8">
        <v>32</v>
      </c>
      <c r="AU68" s="8">
        <v>32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32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32</v>
      </c>
      <c r="BL68" s="8">
        <f t="shared" ref="BL68:BL98" si="53">AT68</f>
        <v>32</v>
      </c>
      <c r="BM68" s="8">
        <f t="shared" ref="BM68:BM98" si="54">AU68</f>
        <v>32</v>
      </c>
      <c r="BN68" s="8">
        <f t="shared" ref="BN68:BN98" si="55">BC68</f>
        <v>32</v>
      </c>
      <c r="BO68" s="8">
        <f t="shared" ref="BO68:BO98" si="56">BJ68</f>
        <v>32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'[3]12'!B71</f>
        <v>320</v>
      </c>
      <c r="C69" s="16">
        <f>'[3]12'!C71</f>
        <v>0</v>
      </c>
      <c r="D69" s="16">
        <f>'[3]12'!D71</f>
        <v>0</v>
      </c>
      <c r="E69" s="16">
        <f>'[3]12'!E71</f>
        <v>0</v>
      </c>
      <c r="F69" s="16">
        <f>'[3]12'!F71</f>
        <v>940</v>
      </c>
      <c r="G69" s="16">
        <f>'[3]12'!G71</f>
        <v>0</v>
      </c>
      <c r="H69" s="17">
        <f t="shared" ref="H69:H98" si="59">SUM(B69:G69)</f>
        <v>1260</v>
      </c>
      <c r="I69" s="15">
        <f>'[3]12'!J71</f>
        <v>320</v>
      </c>
      <c r="J69" s="16">
        <f>'[3]12'!K71</f>
        <v>0</v>
      </c>
      <c r="K69" s="16">
        <f>'[3]12'!L71</f>
        <v>0</v>
      </c>
      <c r="L69" s="16">
        <f>'[3]12'!M71</f>
        <v>0</v>
      </c>
      <c r="M69" s="16">
        <f>'[3]12'!N71</f>
        <v>169.73</v>
      </c>
      <c r="N69" s="16">
        <f>'[3]12'!O71</f>
        <v>0</v>
      </c>
      <c r="O69" s="17">
        <f t="shared" ref="O69:O98" si="60">SUM(I69:N69)</f>
        <v>489.73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169.73</v>
      </c>
      <c r="V69" s="16">
        <f t="shared" si="32"/>
        <v>0</v>
      </c>
      <c r="W69" s="17">
        <f t="shared" ref="W69:W98" si="61">SUM(Q69:V69)</f>
        <v>489.73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256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169.73</v>
      </c>
      <c r="AQ69" s="8">
        <f t="shared" si="34"/>
        <v>0</v>
      </c>
      <c r="AR69" s="8">
        <f t="shared" si="50"/>
        <v>425.73</v>
      </c>
      <c r="AT69" s="8">
        <v>35.46</v>
      </c>
      <c r="AU69" s="8">
        <v>35.46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32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32</v>
      </c>
      <c r="BL69" s="8">
        <f t="shared" si="53"/>
        <v>35.46</v>
      </c>
      <c r="BM69" s="8">
        <f t="shared" si="54"/>
        <v>35.46</v>
      </c>
      <c r="BN69" s="8">
        <f t="shared" si="55"/>
        <v>32</v>
      </c>
      <c r="BO69" s="8">
        <f t="shared" si="56"/>
        <v>32</v>
      </c>
      <c r="BP69" s="182">
        <f t="shared" si="57"/>
        <v>3.4600000000000009</v>
      </c>
      <c r="BQ69" s="182">
        <f t="shared" si="58"/>
        <v>3.4600000000000009</v>
      </c>
    </row>
    <row r="70" spans="1:69">
      <c r="A70" s="8" t="s">
        <v>112</v>
      </c>
      <c r="B70" s="15">
        <f>'[3]12'!B72</f>
        <v>320</v>
      </c>
      <c r="C70" s="16">
        <f>'[3]12'!C72</f>
        <v>0</v>
      </c>
      <c r="D70" s="16">
        <f>'[3]12'!D72</f>
        <v>0</v>
      </c>
      <c r="E70" s="16">
        <f>'[3]12'!E72</f>
        <v>0</v>
      </c>
      <c r="F70" s="16">
        <f>'[3]12'!F72</f>
        <v>940</v>
      </c>
      <c r="G70" s="16">
        <f>'[3]12'!G72</f>
        <v>0</v>
      </c>
      <c r="H70" s="17">
        <f t="shared" si="59"/>
        <v>1260</v>
      </c>
      <c r="I70" s="15">
        <f>'[3]12'!J72</f>
        <v>320</v>
      </c>
      <c r="J70" s="16">
        <f>'[3]12'!K72</f>
        <v>0</v>
      </c>
      <c r="K70" s="16">
        <f>'[3]12'!L72</f>
        <v>0</v>
      </c>
      <c r="L70" s="16">
        <f>'[3]12'!M72</f>
        <v>0</v>
      </c>
      <c r="M70" s="16">
        <f>'[3]12'!N72</f>
        <v>169.73</v>
      </c>
      <c r="N70" s="16">
        <f>'[3]12'!O72</f>
        <v>0</v>
      </c>
      <c r="O70" s="17">
        <f t="shared" si="60"/>
        <v>489.73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169.73</v>
      </c>
      <c r="V70" s="16">
        <f t="shared" si="32"/>
        <v>0</v>
      </c>
      <c r="W70" s="17">
        <f t="shared" si="61"/>
        <v>489.73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256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169.73</v>
      </c>
      <c r="AQ70" s="8">
        <f t="shared" si="34"/>
        <v>0</v>
      </c>
      <c r="AR70" s="8">
        <f t="shared" si="50"/>
        <v>425.73</v>
      </c>
      <c r="AT70" s="8">
        <v>35.46</v>
      </c>
      <c r="AU70" s="8">
        <v>35.46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32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32</v>
      </c>
      <c r="BL70" s="8">
        <f t="shared" si="53"/>
        <v>35.46</v>
      </c>
      <c r="BM70" s="8">
        <f t="shared" si="54"/>
        <v>35.46</v>
      </c>
      <c r="BN70" s="8">
        <f t="shared" si="55"/>
        <v>32</v>
      </c>
      <c r="BO70" s="8">
        <f t="shared" si="56"/>
        <v>32</v>
      </c>
      <c r="BP70" s="182">
        <f t="shared" si="57"/>
        <v>3.4600000000000009</v>
      </c>
      <c r="BQ70" s="182">
        <f t="shared" si="58"/>
        <v>3.4600000000000009</v>
      </c>
    </row>
    <row r="71" spans="1:69">
      <c r="A71" s="8" t="s">
        <v>113</v>
      </c>
      <c r="B71" s="15">
        <f>'[3]12'!B73</f>
        <v>320</v>
      </c>
      <c r="C71" s="16">
        <f>'[3]12'!C73</f>
        <v>0</v>
      </c>
      <c r="D71" s="16">
        <f>'[3]12'!D73</f>
        <v>0</v>
      </c>
      <c r="E71" s="16">
        <f>'[3]12'!E73</f>
        <v>0</v>
      </c>
      <c r="F71" s="16">
        <f>'[3]12'!F73</f>
        <v>940</v>
      </c>
      <c r="G71" s="16">
        <f>'[3]12'!G73</f>
        <v>0</v>
      </c>
      <c r="H71" s="17">
        <f t="shared" si="59"/>
        <v>1260</v>
      </c>
      <c r="I71" s="15">
        <f>'[3]12'!J73</f>
        <v>320</v>
      </c>
      <c r="J71" s="16">
        <f>'[3]12'!K73</f>
        <v>0</v>
      </c>
      <c r="K71" s="16">
        <f>'[3]12'!L73</f>
        <v>0</v>
      </c>
      <c r="L71" s="16">
        <f>'[3]12'!M73</f>
        <v>0</v>
      </c>
      <c r="M71" s="16">
        <f>'[3]12'!N73</f>
        <v>174.73</v>
      </c>
      <c r="N71" s="16">
        <f>'[3]12'!O73</f>
        <v>0</v>
      </c>
      <c r="O71" s="17">
        <f t="shared" si="60"/>
        <v>494.73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174.73</v>
      </c>
      <c r="V71" s="16">
        <f t="shared" si="32"/>
        <v>0</v>
      </c>
      <c r="W71" s="17">
        <f t="shared" si="61"/>
        <v>494.73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32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32</v>
      </c>
      <c r="AL71" s="8">
        <f t="shared" si="35"/>
        <v>256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174.73</v>
      </c>
      <c r="AQ71" s="8">
        <f t="shared" si="34"/>
        <v>0</v>
      </c>
      <c r="AR71" s="8">
        <f t="shared" si="50"/>
        <v>430.73</v>
      </c>
      <c r="AT71" s="8">
        <v>33.770000000000003</v>
      </c>
      <c r="AU71" s="8">
        <v>33.770000000000003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32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32</v>
      </c>
      <c r="BL71" s="8">
        <f t="shared" si="53"/>
        <v>33.770000000000003</v>
      </c>
      <c r="BM71" s="8">
        <f t="shared" si="54"/>
        <v>33.770000000000003</v>
      </c>
      <c r="BN71" s="8">
        <f t="shared" si="55"/>
        <v>32</v>
      </c>
      <c r="BO71" s="8">
        <f t="shared" si="56"/>
        <v>32</v>
      </c>
      <c r="BP71" s="182">
        <f t="shared" si="57"/>
        <v>1.7700000000000031</v>
      </c>
      <c r="BQ71" s="182">
        <f t="shared" si="58"/>
        <v>1.7700000000000031</v>
      </c>
    </row>
    <row r="72" spans="1:69">
      <c r="A72" s="8" t="s">
        <v>114</v>
      </c>
      <c r="B72" s="15">
        <f>'[3]12'!B74</f>
        <v>320</v>
      </c>
      <c r="C72" s="16">
        <f>'[3]12'!C74</f>
        <v>0</v>
      </c>
      <c r="D72" s="16">
        <f>'[3]12'!D74</f>
        <v>0</v>
      </c>
      <c r="E72" s="16">
        <f>'[3]12'!E74</f>
        <v>0</v>
      </c>
      <c r="F72" s="16">
        <f>'[3]12'!F74</f>
        <v>940</v>
      </c>
      <c r="G72" s="16">
        <f>'[3]12'!G74</f>
        <v>0</v>
      </c>
      <c r="H72" s="17">
        <f t="shared" si="59"/>
        <v>1260</v>
      </c>
      <c r="I72" s="15">
        <f>'[3]12'!J74</f>
        <v>320</v>
      </c>
      <c r="J72" s="16">
        <f>'[3]12'!K74</f>
        <v>0</v>
      </c>
      <c r="K72" s="16">
        <f>'[3]12'!L74</f>
        <v>0</v>
      </c>
      <c r="L72" s="16">
        <f>'[3]12'!M74</f>
        <v>0</v>
      </c>
      <c r="M72" s="16">
        <f>'[3]12'!N74</f>
        <v>174.73</v>
      </c>
      <c r="N72" s="16">
        <f>'[3]12'!O74</f>
        <v>0</v>
      </c>
      <c r="O72" s="17">
        <f t="shared" si="60"/>
        <v>494.73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174.73</v>
      </c>
      <c r="V72" s="16">
        <f t="shared" si="32"/>
        <v>0</v>
      </c>
      <c r="W72" s="17">
        <f t="shared" si="61"/>
        <v>494.73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32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32</v>
      </c>
      <c r="AL72" s="8">
        <f t="shared" si="35"/>
        <v>256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174.73</v>
      </c>
      <c r="AQ72" s="8">
        <f t="shared" si="34"/>
        <v>0</v>
      </c>
      <c r="AR72" s="8">
        <f t="shared" si="50"/>
        <v>430.73</v>
      </c>
      <c r="AT72" s="8">
        <v>32</v>
      </c>
      <c r="AU72" s="8">
        <v>32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32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32</v>
      </c>
      <c r="BL72" s="8">
        <f t="shared" si="53"/>
        <v>32</v>
      </c>
      <c r="BM72" s="8">
        <f t="shared" si="54"/>
        <v>32</v>
      </c>
      <c r="BN72" s="8">
        <f t="shared" si="55"/>
        <v>32</v>
      </c>
      <c r="BO72" s="8">
        <f t="shared" si="56"/>
        <v>32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'[3]12'!B75</f>
        <v>320</v>
      </c>
      <c r="C73" s="16">
        <f>'[3]12'!C75</f>
        <v>0</v>
      </c>
      <c r="D73" s="16">
        <f>'[3]12'!D75</f>
        <v>0</v>
      </c>
      <c r="E73" s="16">
        <f>'[3]12'!E75</f>
        <v>0</v>
      </c>
      <c r="F73" s="16">
        <f>'[3]12'!F75</f>
        <v>940</v>
      </c>
      <c r="G73" s="16">
        <f>'[3]12'!G75</f>
        <v>0</v>
      </c>
      <c r="H73" s="17">
        <f t="shared" si="59"/>
        <v>1260</v>
      </c>
      <c r="I73" s="15">
        <f>'[3]12'!J75</f>
        <v>320</v>
      </c>
      <c r="J73" s="16">
        <f>'[3]12'!K75</f>
        <v>0</v>
      </c>
      <c r="K73" s="16">
        <f>'[3]12'!L75</f>
        <v>0</v>
      </c>
      <c r="L73" s="16">
        <f>'[3]12'!M75</f>
        <v>0</v>
      </c>
      <c r="M73" s="16">
        <f>'[3]12'!N75</f>
        <v>150</v>
      </c>
      <c r="N73" s="16">
        <f>'[3]12'!O75</f>
        <v>0</v>
      </c>
      <c r="O73" s="17">
        <f t="shared" si="60"/>
        <v>470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150</v>
      </c>
      <c r="V73" s="16">
        <f t="shared" si="32"/>
        <v>0</v>
      </c>
      <c r="W73" s="17">
        <f t="shared" si="61"/>
        <v>470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3.46</v>
      </c>
      <c r="AC73" s="8">
        <f t="shared" si="41"/>
        <v>0</v>
      </c>
      <c r="AD73" s="8">
        <f t="shared" si="42"/>
        <v>35.46</v>
      </c>
      <c r="AE73" s="8">
        <f t="shared" si="43"/>
        <v>32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3.46</v>
      </c>
      <c r="AJ73" s="8">
        <f t="shared" si="48"/>
        <v>0</v>
      </c>
      <c r="AK73" s="8">
        <f t="shared" si="49"/>
        <v>35.46</v>
      </c>
      <c r="AL73" s="8">
        <f t="shared" si="35"/>
        <v>256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143.07999999999998</v>
      </c>
      <c r="AQ73" s="8">
        <f t="shared" si="34"/>
        <v>0</v>
      </c>
      <c r="AR73" s="8">
        <f t="shared" si="50"/>
        <v>399.08</v>
      </c>
      <c r="AT73" s="8">
        <v>35.46</v>
      </c>
      <c r="AU73" s="8">
        <v>35.46</v>
      </c>
      <c r="AW73" s="199">
        <v>32</v>
      </c>
      <c r="AX73" s="199">
        <v>0</v>
      </c>
      <c r="AY73" s="199">
        <v>0</v>
      </c>
      <c r="AZ73" s="199">
        <v>0</v>
      </c>
      <c r="BA73" s="199">
        <v>3.46</v>
      </c>
      <c r="BB73" s="199">
        <v>0</v>
      </c>
      <c r="BC73" s="8">
        <f t="shared" si="51"/>
        <v>35.46</v>
      </c>
      <c r="BD73" s="199">
        <v>32</v>
      </c>
      <c r="BE73" s="199">
        <v>0</v>
      </c>
      <c r="BF73" s="199">
        <v>0</v>
      </c>
      <c r="BG73" s="199">
        <v>0</v>
      </c>
      <c r="BH73" s="199">
        <v>3.46</v>
      </c>
      <c r="BI73" s="199">
        <v>0</v>
      </c>
      <c r="BJ73" s="8">
        <f t="shared" si="52"/>
        <v>35.46</v>
      </c>
      <c r="BL73" s="8">
        <f t="shared" si="53"/>
        <v>35.46</v>
      </c>
      <c r="BM73" s="8">
        <f t="shared" si="54"/>
        <v>35.46</v>
      </c>
      <c r="BN73" s="8">
        <f t="shared" si="55"/>
        <v>35.46</v>
      </c>
      <c r="BO73" s="8">
        <f t="shared" si="56"/>
        <v>35.46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'[3]12'!B76</f>
        <v>320</v>
      </c>
      <c r="C74" s="16">
        <f>'[3]12'!C76</f>
        <v>0</v>
      </c>
      <c r="D74" s="16">
        <f>'[3]12'!D76</f>
        <v>0</v>
      </c>
      <c r="E74" s="16">
        <f>'[3]12'!E76</f>
        <v>0</v>
      </c>
      <c r="F74" s="16">
        <f>'[3]12'!F76</f>
        <v>940</v>
      </c>
      <c r="G74" s="16">
        <f>'[3]12'!G76</f>
        <v>0</v>
      </c>
      <c r="H74" s="17">
        <f t="shared" si="59"/>
        <v>1260</v>
      </c>
      <c r="I74" s="15">
        <f>'[3]12'!J76</f>
        <v>320</v>
      </c>
      <c r="J74" s="16">
        <f>'[3]12'!K76</f>
        <v>0</v>
      </c>
      <c r="K74" s="16">
        <f>'[3]12'!L76</f>
        <v>0</v>
      </c>
      <c r="L74" s="16">
        <f>'[3]12'!M76</f>
        <v>0</v>
      </c>
      <c r="M74" s="16">
        <f>'[3]12'!N76</f>
        <v>150</v>
      </c>
      <c r="N74" s="16">
        <f>'[3]12'!O76</f>
        <v>0</v>
      </c>
      <c r="O74" s="17">
        <f t="shared" si="60"/>
        <v>470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150</v>
      </c>
      <c r="V74" s="16">
        <f t="shared" si="32"/>
        <v>0</v>
      </c>
      <c r="W74" s="17">
        <f t="shared" si="61"/>
        <v>470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3.46</v>
      </c>
      <c r="AC74" s="8">
        <f t="shared" si="41"/>
        <v>0</v>
      </c>
      <c r="AD74" s="8">
        <f t="shared" si="42"/>
        <v>35.46</v>
      </c>
      <c r="AE74" s="8">
        <f t="shared" si="43"/>
        <v>32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3.46</v>
      </c>
      <c r="AJ74" s="8">
        <f t="shared" si="48"/>
        <v>0</v>
      </c>
      <c r="AK74" s="8">
        <f t="shared" si="49"/>
        <v>35.46</v>
      </c>
      <c r="AL74" s="8">
        <f t="shared" si="35"/>
        <v>256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143.07999999999998</v>
      </c>
      <c r="AQ74" s="8">
        <f t="shared" si="34"/>
        <v>0</v>
      </c>
      <c r="AR74" s="8">
        <f t="shared" si="50"/>
        <v>399.08</v>
      </c>
      <c r="AT74" s="8">
        <v>35.46</v>
      </c>
      <c r="AU74" s="8">
        <v>35.46</v>
      </c>
      <c r="AW74" s="199">
        <v>32</v>
      </c>
      <c r="AX74" s="199">
        <v>0</v>
      </c>
      <c r="AY74" s="199">
        <v>0</v>
      </c>
      <c r="AZ74" s="199">
        <v>0</v>
      </c>
      <c r="BA74" s="199">
        <v>3.46</v>
      </c>
      <c r="BB74" s="199">
        <v>0</v>
      </c>
      <c r="BC74" s="8">
        <f t="shared" si="51"/>
        <v>35.46</v>
      </c>
      <c r="BD74" s="199">
        <v>32</v>
      </c>
      <c r="BE74" s="199">
        <v>0</v>
      </c>
      <c r="BF74" s="199">
        <v>0</v>
      </c>
      <c r="BG74" s="199">
        <v>0</v>
      </c>
      <c r="BH74" s="199">
        <v>3.46</v>
      </c>
      <c r="BI74" s="199">
        <v>0</v>
      </c>
      <c r="BJ74" s="8">
        <f t="shared" si="52"/>
        <v>35.46</v>
      </c>
      <c r="BL74" s="8">
        <f t="shared" si="53"/>
        <v>35.46</v>
      </c>
      <c r="BM74" s="8">
        <f t="shared" si="54"/>
        <v>35.46</v>
      </c>
      <c r="BN74" s="8">
        <f t="shared" si="55"/>
        <v>35.46</v>
      </c>
      <c r="BO74" s="8">
        <f t="shared" si="56"/>
        <v>35.46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'[3]12'!B77</f>
        <v>320</v>
      </c>
      <c r="C75" s="16">
        <f>'[3]12'!C77</f>
        <v>0</v>
      </c>
      <c r="D75" s="16">
        <f>'[3]12'!D77</f>
        <v>0</v>
      </c>
      <c r="E75" s="16">
        <f>'[3]12'!E77</f>
        <v>0</v>
      </c>
      <c r="F75" s="16">
        <f>'[3]12'!F77</f>
        <v>980</v>
      </c>
      <c r="G75" s="16">
        <f>'[3]12'!G77</f>
        <v>0</v>
      </c>
      <c r="H75" s="17">
        <f t="shared" si="59"/>
        <v>1300</v>
      </c>
      <c r="I75" s="15">
        <f>'[3]12'!J77</f>
        <v>320</v>
      </c>
      <c r="J75" s="16">
        <f>'[3]12'!K77</f>
        <v>0</v>
      </c>
      <c r="K75" s="16">
        <f>'[3]12'!L77</f>
        <v>0</v>
      </c>
      <c r="L75" s="16">
        <f>'[3]12'!M77</f>
        <v>0</v>
      </c>
      <c r="M75" s="16">
        <f>'[3]12'!N77</f>
        <v>150</v>
      </c>
      <c r="N75" s="16">
        <f>'[3]12'!O77</f>
        <v>0</v>
      </c>
      <c r="O75" s="17">
        <f t="shared" si="60"/>
        <v>470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150</v>
      </c>
      <c r="V75" s="16">
        <f t="shared" si="32"/>
        <v>0</v>
      </c>
      <c r="W75" s="17">
        <f t="shared" si="61"/>
        <v>470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3.46</v>
      </c>
      <c r="AC75" s="8">
        <f t="shared" si="41"/>
        <v>0</v>
      </c>
      <c r="AD75" s="8">
        <f t="shared" si="42"/>
        <v>35.46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3.46</v>
      </c>
      <c r="AJ75" s="8">
        <f t="shared" si="48"/>
        <v>0</v>
      </c>
      <c r="AK75" s="8">
        <f t="shared" si="49"/>
        <v>35.46</v>
      </c>
      <c r="AL75" s="8">
        <f t="shared" si="35"/>
        <v>256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143.07999999999998</v>
      </c>
      <c r="AQ75" s="8">
        <f t="shared" si="34"/>
        <v>0</v>
      </c>
      <c r="AR75" s="8">
        <f t="shared" si="50"/>
        <v>399.08</v>
      </c>
      <c r="AT75" s="8">
        <v>35.46</v>
      </c>
      <c r="AU75" s="8">
        <v>35.46</v>
      </c>
      <c r="AW75" s="199">
        <v>32</v>
      </c>
      <c r="AX75" s="199">
        <v>0</v>
      </c>
      <c r="AY75" s="199">
        <v>0</v>
      </c>
      <c r="AZ75" s="199">
        <v>0</v>
      </c>
      <c r="BA75" s="199">
        <v>3.46</v>
      </c>
      <c r="BB75" s="199">
        <v>0</v>
      </c>
      <c r="BC75" s="8">
        <f t="shared" si="51"/>
        <v>35.46</v>
      </c>
      <c r="BD75" s="199">
        <v>32</v>
      </c>
      <c r="BE75" s="199">
        <v>0</v>
      </c>
      <c r="BF75" s="199">
        <v>0</v>
      </c>
      <c r="BG75" s="199">
        <v>0</v>
      </c>
      <c r="BH75" s="199">
        <v>3.46</v>
      </c>
      <c r="BI75" s="199">
        <v>0</v>
      </c>
      <c r="BJ75" s="8">
        <f t="shared" si="52"/>
        <v>35.46</v>
      </c>
      <c r="BL75" s="8">
        <f t="shared" si="53"/>
        <v>35.46</v>
      </c>
      <c r="BM75" s="8">
        <f t="shared" si="54"/>
        <v>35.46</v>
      </c>
      <c r="BN75" s="8">
        <f t="shared" si="55"/>
        <v>35.46</v>
      </c>
      <c r="BO75" s="8">
        <f t="shared" si="56"/>
        <v>35.46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'[3]12'!B78</f>
        <v>320</v>
      </c>
      <c r="C76" s="16">
        <f>'[3]12'!C78</f>
        <v>0</v>
      </c>
      <c r="D76" s="16">
        <f>'[3]12'!D78</f>
        <v>0</v>
      </c>
      <c r="E76" s="16">
        <f>'[3]12'!E78</f>
        <v>0</v>
      </c>
      <c r="F76" s="16">
        <f>'[3]12'!F78</f>
        <v>980</v>
      </c>
      <c r="G76" s="16">
        <f>'[3]12'!G78</f>
        <v>0</v>
      </c>
      <c r="H76" s="17">
        <f t="shared" si="59"/>
        <v>1300</v>
      </c>
      <c r="I76" s="15">
        <f>'[3]12'!J78</f>
        <v>320</v>
      </c>
      <c r="J76" s="16">
        <f>'[3]12'!K78</f>
        <v>0</v>
      </c>
      <c r="K76" s="16">
        <f>'[3]12'!L78</f>
        <v>0</v>
      </c>
      <c r="L76" s="16">
        <f>'[3]12'!M78</f>
        <v>0</v>
      </c>
      <c r="M76" s="16">
        <f>'[3]12'!N78</f>
        <v>150</v>
      </c>
      <c r="N76" s="16">
        <f>'[3]12'!O78</f>
        <v>0</v>
      </c>
      <c r="O76" s="17">
        <f t="shared" si="60"/>
        <v>470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150</v>
      </c>
      <c r="V76" s="16">
        <f t="shared" si="32"/>
        <v>0</v>
      </c>
      <c r="W76" s="17">
        <f t="shared" si="61"/>
        <v>470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3.46</v>
      </c>
      <c r="AC76" s="8">
        <f t="shared" si="41"/>
        <v>0</v>
      </c>
      <c r="AD76" s="8">
        <f t="shared" si="42"/>
        <v>35.46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3.46</v>
      </c>
      <c r="AJ76" s="8">
        <f t="shared" si="48"/>
        <v>0</v>
      </c>
      <c r="AK76" s="8">
        <f t="shared" si="49"/>
        <v>35.46</v>
      </c>
      <c r="AL76" s="8">
        <f t="shared" si="35"/>
        <v>256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143.07999999999998</v>
      </c>
      <c r="AQ76" s="8">
        <f t="shared" si="34"/>
        <v>0</v>
      </c>
      <c r="AR76" s="8">
        <f t="shared" si="50"/>
        <v>399.08</v>
      </c>
      <c r="AT76" s="8">
        <v>35.46</v>
      </c>
      <c r="AU76" s="8">
        <v>35.46</v>
      </c>
      <c r="AW76" s="199">
        <v>32</v>
      </c>
      <c r="AX76" s="199">
        <v>0</v>
      </c>
      <c r="AY76" s="199">
        <v>0</v>
      </c>
      <c r="AZ76" s="199">
        <v>0</v>
      </c>
      <c r="BA76" s="199">
        <v>3.46</v>
      </c>
      <c r="BB76" s="199">
        <v>0</v>
      </c>
      <c r="BC76" s="8">
        <f t="shared" si="51"/>
        <v>35.46</v>
      </c>
      <c r="BD76" s="199">
        <v>32</v>
      </c>
      <c r="BE76" s="199">
        <v>0</v>
      </c>
      <c r="BF76" s="199">
        <v>0</v>
      </c>
      <c r="BG76" s="199">
        <v>0</v>
      </c>
      <c r="BH76" s="199">
        <v>3.46</v>
      </c>
      <c r="BI76" s="199">
        <v>0</v>
      </c>
      <c r="BJ76" s="8">
        <f t="shared" si="52"/>
        <v>35.46</v>
      </c>
      <c r="BL76" s="8">
        <f t="shared" si="53"/>
        <v>35.46</v>
      </c>
      <c r="BM76" s="8">
        <f t="shared" si="54"/>
        <v>35.46</v>
      </c>
      <c r="BN76" s="8">
        <f t="shared" si="55"/>
        <v>35.46</v>
      </c>
      <c r="BO76" s="8">
        <f t="shared" si="56"/>
        <v>35.46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'[3]12'!B79</f>
        <v>320</v>
      </c>
      <c r="C77" s="16">
        <f>'[3]12'!C79</f>
        <v>0</v>
      </c>
      <c r="D77" s="16">
        <f>'[3]12'!D79</f>
        <v>0</v>
      </c>
      <c r="E77" s="16">
        <f>'[3]12'!E79</f>
        <v>0</v>
      </c>
      <c r="F77" s="16">
        <f>'[3]12'!F79</f>
        <v>980</v>
      </c>
      <c r="G77" s="16">
        <f>'[3]12'!G79</f>
        <v>0</v>
      </c>
      <c r="H77" s="17">
        <f t="shared" si="59"/>
        <v>1300</v>
      </c>
      <c r="I77" s="15">
        <f>'[3]12'!J79</f>
        <v>320</v>
      </c>
      <c r="J77" s="16">
        <f>'[3]12'!K79</f>
        <v>0</v>
      </c>
      <c r="K77" s="16">
        <f>'[3]12'!L79</f>
        <v>0</v>
      </c>
      <c r="L77" s="16">
        <f>'[3]12'!M79</f>
        <v>0</v>
      </c>
      <c r="M77" s="16">
        <f>'[3]12'!N79</f>
        <v>150</v>
      </c>
      <c r="N77" s="16">
        <f>'[3]12'!O79</f>
        <v>0</v>
      </c>
      <c r="O77" s="17">
        <f t="shared" si="60"/>
        <v>470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150</v>
      </c>
      <c r="V77" s="16">
        <f t="shared" si="32"/>
        <v>0</v>
      </c>
      <c r="W77" s="17">
        <f t="shared" si="61"/>
        <v>470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3.46</v>
      </c>
      <c r="AC77" s="8">
        <f t="shared" si="41"/>
        <v>0</v>
      </c>
      <c r="AD77" s="8">
        <f t="shared" si="42"/>
        <v>35.46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3.46</v>
      </c>
      <c r="AJ77" s="8">
        <f t="shared" si="48"/>
        <v>0</v>
      </c>
      <c r="AK77" s="8">
        <f t="shared" si="49"/>
        <v>35.46</v>
      </c>
      <c r="AL77" s="8">
        <f t="shared" si="35"/>
        <v>256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143.07999999999998</v>
      </c>
      <c r="AQ77" s="8">
        <f t="shared" si="34"/>
        <v>0</v>
      </c>
      <c r="AR77" s="8">
        <f t="shared" si="50"/>
        <v>399.08</v>
      </c>
      <c r="AT77" s="8">
        <v>35.46</v>
      </c>
      <c r="AU77" s="8">
        <v>35.46</v>
      </c>
      <c r="AW77" s="199">
        <v>32</v>
      </c>
      <c r="AX77" s="199">
        <v>0</v>
      </c>
      <c r="AY77" s="199">
        <v>0</v>
      </c>
      <c r="AZ77" s="199">
        <v>0</v>
      </c>
      <c r="BA77" s="199">
        <v>3.46</v>
      </c>
      <c r="BB77" s="199">
        <v>0</v>
      </c>
      <c r="BC77" s="8">
        <f t="shared" si="51"/>
        <v>35.46</v>
      </c>
      <c r="BD77" s="199">
        <v>32</v>
      </c>
      <c r="BE77" s="199">
        <v>0</v>
      </c>
      <c r="BF77" s="199">
        <v>0</v>
      </c>
      <c r="BG77" s="199">
        <v>0</v>
      </c>
      <c r="BH77" s="199">
        <v>3.46</v>
      </c>
      <c r="BI77" s="199">
        <v>0</v>
      </c>
      <c r="BJ77" s="8">
        <f t="shared" si="52"/>
        <v>35.46</v>
      </c>
      <c r="BL77" s="8">
        <f t="shared" si="53"/>
        <v>35.46</v>
      </c>
      <c r="BM77" s="8">
        <f t="shared" si="54"/>
        <v>35.46</v>
      </c>
      <c r="BN77" s="8">
        <f t="shared" si="55"/>
        <v>35.46</v>
      </c>
      <c r="BO77" s="8">
        <f t="shared" si="56"/>
        <v>35.46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'[3]12'!B80</f>
        <v>320</v>
      </c>
      <c r="C78" s="16">
        <f>'[3]12'!C80</f>
        <v>0</v>
      </c>
      <c r="D78" s="16">
        <f>'[3]12'!D80</f>
        <v>0</v>
      </c>
      <c r="E78" s="16">
        <f>'[3]12'!E80</f>
        <v>0</v>
      </c>
      <c r="F78" s="16">
        <f>'[3]12'!F80</f>
        <v>980</v>
      </c>
      <c r="G78" s="16">
        <f>'[3]12'!G80</f>
        <v>0</v>
      </c>
      <c r="H78" s="17">
        <f t="shared" si="59"/>
        <v>1300</v>
      </c>
      <c r="I78" s="15">
        <f>'[3]12'!J80</f>
        <v>320</v>
      </c>
      <c r="J78" s="16">
        <f>'[3]12'!K80</f>
        <v>0</v>
      </c>
      <c r="K78" s="16">
        <f>'[3]12'!L80</f>
        <v>0</v>
      </c>
      <c r="L78" s="16">
        <f>'[3]12'!M80</f>
        <v>0</v>
      </c>
      <c r="M78" s="16">
        <f>'[3]12'!N80</f>
        <v>150</v>
      </c>
      <c r="N78" s="16">
        <f>'[3]12'!O80</f>
        <v>0</v>
      </c>
      <c r="O78" s="17">
        <f t="shared" si="60"/>
        <v>470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150</v>
      </c>
      <c r="V78" s="16">
        <f t="shared" si="32"/>
        <v>0</v>
      </c>
      <c r="W78" s="17">
        <f t="shared" si="61"/>
        <v>470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10.19</v>
      </c>
      <c r="AC78" s="8">
        <f t="shared" si="41"/>
        <v>0</v>
      </c>
      <c r="AD78" s="8">
        <f t="shared" si="42"/>
        <v>42.19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10.19</v>
      </c>
      <c r="AJ78" s="8">
        <f t="shared" si="48"/>
        <v>0</v>
      </c>
      <c r="AK78" s="8">
        <f t="shared" si="49"/>
        <v>42.19</v>
      </c>
      <c r="AL78" s="8">
        <f t="shared" si="35"/>
        <v>256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129.62</v>
      </c>
      <c r="AQ78" s="8">
        <f t="shared" si="34"/>
        <v>0</v>
      </c>
      <c r="AR78" s="8">
        <f t="shared" si="50"/>
        <v>385.62</v>
      </c>
      <c r="AT78" s="8">
        <v>42.19</v>
      </c>
      <c r="AU78" s="8">
        <v>42.19</v>
      </c>
      <c r="AW78" s="199">
        <v>32</v>
      </c>
      <c r="AX78" s="199">
        <v>0</v>
      </c>
      <c r="AY78" s="199">
        <v>0</v>
      </c>
      <c r="AZ78" s="199">
        <v>0</v>
      </c>
      <c r="BA78" s="199">
        <v>10.19</v>
      </c>
      <c r="BB78" s="199">
        <v>0</v>
      </c>
      <c r="BC78" s="8">
        <f t="shared" si="51"/>
        <v>42.19</v>
      </c>
      <c r="BD78" s="199">
        <v>32</v>
      </c>
      <c r="BE78" s="199">
        <v>0</v>
      </c>
      <c r="BF78" s="199">
        <v>0</v>
      </c>
      <c r="BG78" s="199">
        <v>0</v>
      </c>
      <c r="BH78" s="199">
        <v>10.19</v>
      </c>
      <c r="BI78" s="199">
        <v>0</v>
      </c>
      <c r="BJ78" s="8">
        <f t="shared" si="52"/>
        <v>42.19</v>
      </c>
      <c r="BL78" s="8">
        <f t="shared" si="53"/>
        <v>42.19</v>
      </c>
      <c r="BM78" s="8">
        <f t="shared" si="54"/>
        <v>42.19</v>
      </c>
      <c r="BN78" s="8">
        <f t="shared" si="55"/>
        <v>42.19</v>
      </c>
      <c r="BO78" s="8">
        <f t="shared" si="56"/>
        <v>42.19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'[3]12'!B81</f>
        <v>320</v>
      </c>
      <c r="C79" s="16">
        <f>'[3]12'!C81</f>
        <v>0</v>
      </c>
      <c r="D79" s="16">
        <f>'[3]12'!D81</f>
        <v>0</v>
      </c>
      <c r="E79" s="16">
        <f>'[3]12'!E81</f>
        <v>0</v>
      </c>
      <c r="F79" s="16">
        <f>'[3]12'!F81</f>
        <v>980</v>
      </c>
      <c r="G79" s="16">
        <f>'[3]12'!G81</f>
        <v>0</v>
      </c>
      <c r="H79" s="17">
        <f t="shared" si="59"/>
        <v>1300</v>
      </c>
      <c r="I79" s="15">
        <f>'[3]12'!J81</f>
        <v>320</v>
      </c>
      <c r="J79" s="16">
        <f>'[3]12'!K81</f>
        <v>0</v>
      </c>
      <c r="K79" s="16">
        <f>'[3]12'!L81</f>
        <v>0</v>
      </c>
      <c r="L79" s="16">
        <f>'[3]12'!M81</f>
        <v>0</v>
      </c>
      <c r="M79" s="16">
        <f>'[3]12'!N81</f>
        <v>150</v>
      </c>
      <c r="N79" s="16">
        <f>'[3]12'!O81</f>
        <v>0</v>
      </c>
      <c r="O79" s="17">
        <f t="shared" si="60"/>
        <v>470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150</v>
      </c>
      <c r="V79" s="16">
        <f t="shared" si="32"/>
        <v>0</v>
      </c>
      <c r="W79" s="17">
        <f t="shared" si="61"/>
        <v>470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10.19</v>
      </c>
      <c r="AC79" s="8">
        <f t="shared" si="41"/>
        <v>0</v>
      </c>
      <c r="AD79" s="8">
        <f t="shared" si="42"/>
        <v>42.19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10.19</v>
      </c>
      <c r="AJ79" s="8">
        <f t="shared" si="48"/>
        <v>0</v>
      </c>
      <c r="AK79" s="8">
        <f t="shared" si="49"/>
        <v>42.19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129.62</v>
      </c>
      <c r="AQ79" s="8">
        <f t="shared" si="34"/>
        <v>0</v>
      </c>
      <c r="AR79" s="8">
        <f t="shared" si="50"/>
        <v>385.62</v>
      </c>
      <c r="AT79" s="8">
        <v>42.19</v>
      </c>
      <c r="AU79" s="8">
        <v>42.19</v>
      </c>
      <c r="AW79" s="199">
        <v>32</v>
      </c>
      <c r="AX79" s="199">
        <v>0</v>
      </c>
      <c r="AY79" s="199">
        <v>0</v>
      </c>
      <c r="AZ79" s="199">
        <v>0</v>
      </c>
      <c r="BA79" s="199">
        <v>10.19</v>
      </c>
      <c r="BB79" s="199">
        <v>0</v>
      </c>
      <c r="BC79" s="8">
        <f t="shared" si="51"/>
        <v>42.19</v>
      </c>
      <c r="BD79" s="199">
        <v>32</v>
      </c>
      <c r="BE79" s="199">
        <v>0</v>
      </c>
      <c r="BF79" s="199">
        <v>0</v>
      </c>
      <c r="BG79" s="199">
        <v>0</v>
      </c>
      <c r="BH79" s="199">
        <v>10.19</v>
      </c>
      <c r="BI79" s="199">
        <v>0</v>
      </c>
      <c r="BJ79" s="8">
        <f t="shared" si="52"/>
        <v>42.19</v>
      </c>
      <c r="BL79" s="8">
        <f t="shared" si="53"/>
        <v>42.19</v>
      </c>
      <c r="BM79" s="8">
        <f t="shared" si="54"/>
        <v>42.19</v>
      </c>
      <c r="BN79" s="8">
        <f t="shared" si="55"/>
        <v>42.19</v>
      </c>
      <c r="BO79" s="8">
        <f t="shared" si="56"/>
        <v>42.19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'[3]12'!B82</f>
        <v>320</v>
      </c>
      <c r="C80" s="16">
        <f>'[3]12'!C82</f>
        <v>0</v>
      </c>
      <c r="D80" s="16">
        <f>'[3]12'!D82</f>
        <v>0</v>
      </c>
      <c r="E80" s="16">
        <f>'[3]12'!E82</f>
        <v>0</v>
      </c>
      <c r="F80" s="16">
        <f>'[3]12'!F82</f>
        <v>980</v>
      </c>
      <c r="G80" s="16">
        <f>'[3]12'!G82</f>
        <v>0</v>
      </c>
      <c r="H80" s="17">
        <f t="shared" si="59"/>
        <v>1300</v>
      </c>
      <c r="I80" s="15">
        <f>'[3]12'!J82</f>
        <v>320</v>
      </c>
      <c r="J80" s="16">
        <f>'[3]12'!K82</f>
        <v>0</v>
      </c>
      <c r="K80" s="16">
        <f>'[3]12'!L82</f>
        <v>0</v>
      </c>
      <c r="L80" s="16">
        <f>'[3]12'!M82</f>
        <v>0</v>
      </c>
      <c r="M80" s="16">
        <f>'[3]12'!N82</f>
        <v>150</v>
      </c>
      <c r="N80" s="16">
        <f>'[3]12'!O82</f>
        <v>0</v>
      </c>
      <c r="O80" s="17">
        <f t="shared" si="60"/>
        <v>470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150</v>
      </c>
      <c r="V80" s="16">
        <f t="shared" si="32"/>
        <v>0</v>
      </c>
      <c r="W80" s="17">
        <f t="shared" si="61"/>
        <v>470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10.19</v>
      </c>
      <c r="AC80" s="8">
        <f t="shared" si="41"/>
        <v>0</v>
      </c>
      <c r="AD80" s="8">
        <f t="shared" si="42"/>
        <v>42.19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10.19</v>
      </c>
      <c r="AJ80" s="8">
        <f t="shared" si="48"/>
        <v>0</v>
      </c>
      <c r="AK80" s="8">
        <f t="shared" si="49"/>
        <v>42.19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129.62</v>
      </c>
      <c r="AQ80" s="8">
        <f t="shared" si="34"/>
        <v>0</v>
      </c>
      <c r="AR80" s="8">
        <f t="shared" si="50"/>
        <v>385.62</v>
      </c>
      <c r="AT80" s="8">
        <v>42.19</v>
      </c>
      <c r="AU80" s="8">
        <v>42.19</v>
      </c>
      <c r="AW80" s="199">
        <v>32</v>
      </c>
      <c r="AX80" s="199">
        <v>0</v>
      </c>
      <c r="AY80" s="199">
        <v>0</v>
      </c>
      <c r="AZ80" s="199">
        <v>0</v>
      </c>
      <c r="BA80" s="199">
        <v>10.19</v>
      </c>
      <c r="BB80" s="199">
        <v>0</v>
      </c>
      <c r="BC80" s="8">
        <f t="shared" si="51"/>
        <v>42.19</v>
      </c>
      <c r="BD80" s="199">
        <v>32</v>
      </c>
      <c r="BE80" s="199">
        <v>0</v>
      </c>
      <c r="BF80" s="199">
        <v>0</v>
      </c>
      <c r="BG80" s="199">
        <v>0</v>
      </c>
      <c r="BH80" s="199">
        <v>10.19</v>
      </c>
      <c r="BI80" s="199">
        <v>0</v>
      </c>
      <c r="BJ80" s="8">
        <f t="shared" si="52"/>
        <v>42.19</v>
      </c>
      <c r="BL80" s="8">
        <f t="shared" si="53"/>
        <v>42.19</v>
      </c>
      <c r="BM80" s="8">
        <f t="shared" si="54"/>
        <v>42.19</v>
      </c>
      <c r="BN80" s="8">
        <f t="shared" si="55"/>
        <v>42.19</v>
      </c>
      <c r="BO80" s="8">
        <f t="shared" si="56"/>
        <v>42.19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'[3]12'!B83</f>
        <v>320</v>
      </c>
      <c r="C81" s="16">
        <f>'[3]12'!C83</f>
        <v>0</v>
      </c>
      <c r="D81" s="16">
        <f>'[3]12'!D83</f>
        <v>0</v>
      </c>
      <c r="E81" s="16">
        <f>'[3]12'!E83</f>
        <v>0</v>
      </c>
      <c r="F81" s="16">
        <f>'[3]12'!F83</f>
        <v>980</v>
      </c>
      <c r="G81" s="16">
        <f>'[3]12'!G83</f>
        <v>0</v>
      </c>
      <c r="H81" s="17">
        <f t="shared" si="59"/>
        <v>1300</v>
      </c>
      <c r="I81" s="15">
        <f>'[3]12'!J83</f>
        <v>320</v>
      </c>
      <c r="J81" s="16">
        <f>'[3]12'!K83</f>
        <v>0</v>
      </c>
      <c r="K81" s="16">
        <f>'[3]12'!L83</f>
        <v>0</v>
      </c>
      <c r="L81" s="16">
        <f>'[3]12'!M83</f>
        <v>0</v>
      </c>
      <c r="M81" s="16">
        <f>'[3]12'!N83</f>
        <v>150</v>
      </c>
      <c r="N81" s="16">
        <f>'[3]12'!O83</f>
        <v>0</v>
      </c>
      <c r="O81" s="17">
        <f t="shared" si="60"/>
        <v>470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150</v>
      </c>
      <c r="V81" s="16">
        <f t="shared" si="32"/>
        <v>0</v>
      </c>
      <c r="W81" s="17">
        <f t="shared" si="61"/>
        <v>470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10.19</v>
      </c>
      <c r="AC81" s="8">
        <f t="shared" si="41"/>
        <v>0</v>
      </c>
      <c r="AD81" s="8">
        <f t="shared" si="42"/>
        <v>42.19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10.19</v>
      </c>
      <c r="AJ81" s="8">
        <f t="shared" si="48"/>
        <v>0</v>
      </c>
      <c r="AK81" s="8">
        <f t="shared" si="49"/>
        <v>42.19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129.62</v>
      </c>
      <c r="AQ81" s="8">
        <f t="shared" si="34"/>
        <v>0</v>
      </c>
      <c r="AR81" s="8">
        <f t="shared" si="50"/>
        <v>385.62</v>
      </c>
      <c r="AT81" s="8">
        <v>42.19</v>
      </c>
      <c r="AU81" s="8">
        <v>42.19</v>
      </c>
      <c r="AW81" s="199">
        <v>32</v>
      </c>
      <c r="AX81" s="199">
        <v>0</v>
      </c>
      <c r="AY81" s="199">
        <v>0</v>
      </c>
      <c r="AZ81" s="199">
        <v>0</v>
      </c>
      <c r="BA81" s="199">
        <v>10.19</v>
      </c>
      <c r="BB81" s="199">
        <v>0</v>
      </c>
      <c r="BC81" s="8">
        <f t="shared" si="51"/>
        <v>42.19</v>
      </c>
      <c r="BD81" s="199">
        <v>32</v>
      </c>
      <c r="BE81" s="199">
        <v>0</v>
      </c>
      <c r="BF81" s="199">
        <v>0</v>
      </c>
      <c r="BG81" s="199">
        <v>0</v>
      </c>
      <c r="BH81" s="199">
        <v>10.19</v>
      </c>
      <c r="BI81" s="199">
        <v>0</v>
      </c>
      <c r="BJ81" s="8">
        <f t="shared" si="52"/>
        <v>42.19</v>
      </c>
      <c r="BL81" s="8">
        <f t="shared" si="53"/>
        <v>42.19</v>
      </c>
      <c r="BM81" s="8">
        <f t="shared" si="54"/>
        <v>42.19</v>
      </c>
      <c r="BN81" s="8">
        <f t="shared" si="55"/>
        <v>42.19</v>
      </c>
      <c r="BO81" s="8">
        <f t="shared" si="56"/>
        <v>42.19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'[3]12'!B84</f>
        <v>320</v>
      </c>
      <c r="C82" s="16">
        <f>'[3]12'!C84</f>
        <v>0</v>
      </c>
      <c r="D82" s="16">
        <f>'[3]12'!D84</f>
        <v>0</v>
      </c>
      <c r="E82" s="16">
        <f>'[3]12'!E84</f>
        <v>0</v>
      </c>
      <c r="F82" s="16">
        <f>'[3]12'!F84</f>
        <v>980</v>
      </c>
      <c r="G82" s="16">
        <f>'[3]12'!G84</f>
        <v>0</v>
      </c>
      <c r="H82" s="17">
        <f t="shared" si="59"/>
        <v>1300</v>
      </c>
      <c r="I82" s="15">
        <f>'[3]12'!J84</f>
        <v>320</v>
      </c>
      <c r="J82" s="16">
        <f>'[3]12'!K84</f>
        <v>0</v>
      </c>
      <c r="K82" s="16">
        <f>'[3]12'!L84</f>
        <v>0</v>
      </c>
      <c r="L82" s="16">
        <f>'[3]12'!M84</f>
        <v>0</v>
      </c>
      <c r="M82" s="16">
        <f>'[3]12'!N84</f>
        <v>150</v>
      </c>
      <c r="N82" s="16">
        <f>'[3]12'!O84</f>
        <v>0</v>
      </c>
      <c r="O82" s="17">
        <f t="shared" si="60"/>
        <v>470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150</v>
      </c>
      <c r="V82" s="16">
        <f t="shared" si="32"/>
        <v>0</v>
      </c>
      <c r="W82" s="17">
        <f t="shared" si="61"/>
        <v>470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10.19</v>
      </c>
      <c r="AC82" s="8">
        <f t="shared" si="41"/>
        <v>0</v>
      </c>
      <c r="AD82" s="8">
        <f t="shared" si="42"/>
        <v>42.19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10.19</v>
      </c>
      <c r="AJ82" s="8">
        <f t="shared" si="48"/>
        <v>0</v>
      </c>
      <c r="AK82" s="8">
        <f t="shared" si="49"/>
        <v>42.19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129.62</v>
      </c>
      <c r="AQ82" s="8">
        <f t="shared" si="34"/>
        <v>0</v>
      </c>
      <c r="AR82" s="8">
        <f t="shared" si="50"/>
        <v>385.62</v>
      </c>
      <c r="AT82" s="8">
        <v>42.19</v>
      </c>
      <c r="AU82" s="8">
        <v>42.19</v>
      </c>
      <c r="AW82" s="199">
        <v>32</v>
      </c>
      <c r="AX82" s="199">
        <v>0</v>
      </c>
      <c r="AY82" s="199">
        <v>0</v>
      </c>
      <c r="AZ82" s="199">
        <v>0</v>
      </c>
      <c r="BA82" s="199">
        <v>10.19</v>
      </c>
      <c r="BB82" s="199">
        <v>0</v>
      </c>
      <c r="BC82" s="8">
        <f t="shared" si="51"/>
        <v>42.19</v>
      </c>
      <c r="BD82" s="199">
        <v>32</v>
      </c>
      <c r="BE82" s="199">
        <v>0</v>
      </c>
      <c r="BF82" s="199">
        <v>0</v>
      </c>
      <c r="BG82" s="199">
        <v>0</v>
      </c>
      <c r="BH82" s="199">
        <v>10.19</v>
      </c>
      <c r="BI82" s="199">
        <v>0</v>
      </c>
      <c r="BJ82" s="8">
        <f t="shared" si="52"/>
        <v>42.19</v>
      </c>
      <c r="BL82" s="8">
        <f t="shared" si="53"/>
        <v>42.19</v>
      </c>
      <c r="BM82" s="8">
        <f t="shared" si="54"/>
        <v>42.19</v>
      </c>
      <c r="BN82" s="8">
        <f t="shared" si="55"/>
        <v>42.19</v>
      </c>
      <c r="BO82" s="8">
        <f t="shared" si="56"/>
        <v>42.19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'[3]12'!B85</f>
        <v>320</v>
      </c>
      <c r="C83" s="16">
        <f>'[3]12'!C85</f>
        <v>0</v>
      </c>
      <c r="D83" s="16">
        <f>'[3]12'!D85</f>
        <v>0</v>
      </c>
      <c r="E83" s="16">
        <f>'[3]12'!E85</f>
        <v>0</v>
      </c>
      <c r="F83" s="16">
        <f>'[3]12'!F85</f>
        <v>980</v>
      </c>
      <c r="G83" s="16">
        <f>'[3]12'!G85</f>
        <v>0</v>
      </c>
      <c r="H83" s="17">
        <f t="shared" si="59"/>
        <v>1300</v>
      </c>
      <c r="I83" s="15">
        <f>'[3]12'!J85</f>
        <v>320</v>
      </c>
      <c r="J83" s="16">
        <f>'[3]12'!K85</f>
        <v>0</v>
      </c>
      <c r="K83" s="16">
        <f>'[3]12'!L85</f>
        <v>0</v>
      </c>
      <c r="L83" s="16">
        <f>'[3]12'!M85</f>
        <v>0</v>
      </c>
      <c r="M83" s="16">
        <f>'[3]12'!N85</f>
        <v>150</v>
      </c>
      <c r="N83" s="16">
        <f>'[3]12'!O85</f>
        <v>0</v>
      </c>
      <c r="O83" s="17">
        <f t="shared" si="60"/>
        <v>470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150</v>
      </c>
      <c r="V83" s="16">
        <f t="shared" si="32"/>
        <v>0</v>
      </c>
      <c r="W83" s="17">
        <f t="shared" si="61"/>
        <v>470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5.13</v>
      </c>
      <c r="AC83" s="8">
        <f t="shared" si="41"/>
        <v>0</v>
      </c>
      <c r="AD83" s="8">
        <f t="shared" si="42"/>
        <v>37.130000000000003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5.13</v>
      </c>
      <c r="AJ83" s="8">
        <f t="shared" si="48"/>
        <v>0</v>
      </c>
      <c r="AK83" s="8">
        <f t="shared" si="49"/>
        <v>37.130000000000003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139.74</v>
      </c>
      <c r="AQ83" s="8">
        <f t="shared" si="34"/>
        <v>0</v>
      </c>
      <c r="AR83" s="8">
        <f t="shared" si="50"/>
        <v>395.74</v>
      </c>
      <c r="AT83" s="8">
        <v>42.19</v>
      </c>
      <c r="AU83" s="8">
        <v>42.19</v>
      </c>
      <c r="AW83" s="199">
        <v>32</v>
      </c>
      <c r="AX83" s="199">
        <v>0</v>
      </c>
      <c r="AY83" s="199">
        <v>0</v>
      </c>
      <c r="AZ83" s="199">
        <v>0</v>
      </c>
      <c r="BA83" s="199">
        <v>5.13</v>
      </c>
      <c r="BB83" s="199">
        <v>0</v>
      </c>
      <c r="BC83" s="8">
        <f t="shared" si="51"/>
        <v>37.130000000000003</v>
      </c>
      <c r="BD83" s="199">
        <v>32</v>
      </c>
      <c r="BE83" s="199">
        <v>0</v>
      </c>
      <c r="BF83" s="199">
        <v>0</v>
      </c>
      <c r="BG83" s="199">
        <v>0</v>
      </c>
      <c r="BH83" s="199">
        <v>5.13</v>
      </c>
      <c r="BI83" s="199">
        <v>0</v>
      </c>
      <c r="BJ83" s="8">
        <f t="shared" si="52"/>
        <v>37.130000000000003</v>
      </c>
      <c r="BL83" s="8">
        <f t="shared" si="53"/>
        <v>42.19</v>
      </c>
      <c r="BM83" s="8">
        <f t="shared" si="54"/>
        <v>42.19</v>
      </c>
      <c r="BN83" s="8">
        <f t="shared" si="55"/>
        <v>37.130000000000003</v>
      </c>
      <c r="BO83" s="8">
        <f t="shared" si="56"/>
        <v>37.130000000000003</v>
      </c>
      <c r="BP83" s="182">
        <f t="shared" si="57"/>
        <v>5.0599999999999952</v>
      </c>
      <c r="BQ83" s="182">
        <f t="shared" si="58"/>
        <v>5.0599999999999952</v>
      </c>
    </row>
    <row r="84" spans="1:69">
      <c r="A84" s="8" t="s">
        <v>126</v>
      </c>
      <c r="B84" s="15">
        <f>'[3]12'!B86</f>
        <v>320</v>
      </c>
      <c r="C84" s="16">
        <f>'[3]12'!C86</f>
        <v>0</v>
      </c>
      <c r="D84" s="16">
        <f>'[3]12'!D86</f>
        <v>0</v>
      </c>
      <c r="E84" s="16">
        <f>'[3]12'!E86</f>
        <v>0</v>
      </c>
      <c r="F84" s="16">
        <f>'[3]12'!F86</f>
        <v>980</v>
      </c>
      <c r="G84" s="16">
        <f>'[3]12'!G86</f>
        <v>0</v>
      </c>
      <c r="H84" s="17">
        <f t="shared" si="59"/>
        <v>1300</v>
      </c>
      <c r="I84" s="15">
        <f>'[3]12'!J86</f>
        <v>320</v>
      </c>
      <c r="J84" s="16">
        <f>'[3]12'!K86</f>
        <v>0</v>
      </c>
      <c r="K84" s="16">
        <f>'[3]12'!L86</f>
        <v>0</v>
      </c>
      <c r="L84" s="16">
        <f>'[3]12'!M86</f>
        <v>0</v>
      </c>
      <c r="M84" s="16">
        <f>'[3]12'!N86</f>
        <v>150</v>
      </c>
      <c r="N84" s="16">
        <f>'[3]12'!O86</f>
        <v>0</v>
      </c>
      <c r="O84" s="17">
        <f t="shared" si="60"/>
        <v>470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150</v>
      </c>
      <c r="V84" s="16">
        <f t="shared" si="32"/>
        <v>0</v>
      </c>
      <c r="W84" s="17">
        <f t="shared" si="61"/>
        <v>470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5.13</v>
      </c>
      <c r="AC84" s="8">
        <f t="shared" si="41"/>
        <v>0</v>
      </c>
      <c r="AD84" s="8">
        <f t="shared" si="42"/>
        <v>37.130000000000003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5.13</v>
      </c>
      <c r="AJ84" s="8">
        <f t="shared" si="48"/>
        <v>0</v>
      </c>
      <c r="AK84" s="8">
        <f t="shared" si="49"/>
        <v>37.130000000000003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139.74</v>
      </c>
      <c r="AQ84" s="8">
        <f t="shared" si="34"/>
        <v>0</v>
      </c>
      <c r="AR84" s="8">
        <f t="shared" si="50"/>
        <v>395.74</v>
      </c>
      <c r="AT84" s="8">
        <v>42.19</v>
      </c>
      <c r="AU84" s="8">
        <v>42.19</v>
      </c>
      <c r="AW84" s="199">
        <v>32</v>
      </c>
      <c r="AX84" s="199">
        <v>0</v>
      </c>
      <c r="AY84" s="199">
        <v>0</v>
      </c>
      <c r="AZ84" s="199">
        <v>0</v>
      </c>
      <c r="BA84" s="199">
        <v>5.13</v>
      </c>
      <c r="BB84" s="199">
        <v>0</v>
      </c>
      <c r="BC84" s="8">
        <f t="shared" si="51"/>
        <v>37.130000000000003</v>
      </c>
      <c r="BD84" s="199">
        <v>32</v>
      </c>
      <c r="BE84" s="199">
        <v>0</v>
      </c>
      <c r="BF84" s="199">
        <v>0</v>
      </c>
      <c r="BG84" s="199">
        <v>0</v>
      </c>
      <c r="BH84" s="199">
        <v>5.13</v>
      </c>
      <c r="BI84" s="199">
        <v>0</v>
      </c>
      <c r="BJ84" s="8">
        <f t="shared" si="52"/>
        <v>37.130000000000003</v>
      </c>
      <c r="BL84" s="8">
        <f t="shared" si="53"/>
        <v>42.19</v>
      </c>
      <c r="BM84" s="8">
        <f t="shared" si="54"/>
        <v>42.19</v>
      </c>
      <c r="BN84" s="8">
        <f t="shared" si="55"/>
        <v>37.130000000000003</v>
      </c>
      <c r="BO84" s="8">
        <f t="shared" si="56"/>
        <v>37.130000000000003</v>
      </c>
      <c r="BP84" s="182">
        <f t="shared" si="57"/>
        <v>5.0599999999999952</v>
      </c>
      <c r="BQ84" s="182">
        <f t="shared" si="58"/>
        <v>5.0599999999999952</v>
      </c>
    </row>
    <row r="85" spans="1:69">
      <c r="A85" s="8" t="s">
        <v>127</v>
      </c>
      <c r="B85" s="15">
        <f>'[3]12'!B87</f>
        <v>320</v>
      </c>
      <c r="C85" s="16">
        <f>'[3]12'!C87</f>
        <v>0</v>
      </c>
      <c r="D85" s="16">
        <f>'[3]12'!D87</f>
        <v>0</v>
      </c>
      <c r="E85" s="16">
        <f>'[3]12'!E87</f>
        <v>0</v>
      </c>
      <c r="F85" s="16">
        <f>'[3]12'!F87</f>
        <v>980</v>
      </c>
      <c r="G85" s="16">
        <f>'[3]12'!G87</f>
        <v>0</v>
      </c>
      <c r="H85" s="17">
        <f t="shared" si="59"/>
        <v>1300</v>
      </c>
      <c r="I85" s="15">
        <f>'[3]12'!J87</f>
        <v>320</v>
      </c>
      <c r="J85" s="16">
        <f>'[3]12'!K87</f>
        <v>0</v>
      </c>
      <c r="K85" s="16">
        <f>'[3]12'!L87</f>
        <v>0</v>
      </c>
      <c r="L85" s="16">
        <f>'[3]12'!M87</f>
        <v>0</v>
      </c>
      <c r="M85" s="16">
        <f>'[3]12'!N87</f>
        <v>150</v>
      </c>
      <c r="N85" s="16">
        <f>'[3]12'!O87</f>
        <v>0</v>
      </c>
      <c r="O85" s="17">
        <f t="shared" si="60"/>
        <v>470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150</v>
      </c>
      <c r="V85" s="16">
        <f t="shared" si="32"/>
        <v>0</v>
      </c>
      <c r="W85" s="17">
        <f t="shared" si="61"/>
        <v>470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5.13</v>
      </c>
      <c r="AC85" s="8">
        <f t="shared" si="41"/>
        <v>0</v>
      </c>
      <c r="AD85" s="8">
        <f t="shared" si="42"/>
        <v>37.130000000000003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5.13</v>
      </c>
      <c r="AJ85" s="8">
        <f t="shared" si="48"/>
        <v>0</v>
      </c>
      <c r="AK85" s="8">
        <f t="shared" si="49"/>
        <v>37.130000000000003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139.74</v>
      </c>
      <c r="AQ85" s="8">
        <f t="shared" si="34"/>
        <v>0</v>
      </c>
      <c r="AR85" s="8">
        <f t="shared" si="50"/>
        <v>395.74</v>
      </c>
      <c r="AT85" s="8">
        <v>42.19</v>
      </c>
      <c r="AU85" s="8">
        <v>42.19</v>
      </c>
      <c r="AW85" s="199">
        <v>32</v>
      </c>
      <c r="AX85" s="199">
        <v>0</v>
      </c>
      <c r="AY85" s="199">
        <v>0</v>
      </c>
      <c r="AZ85" s="199">
        <v>0</v>
      </c>
      <c r="BA85" s="199">
        <v>5.13</v>
      </c>
      <c r="BB85" s="199">
        <v>0</v>
      </c>
      <c r="BC85" s="8">
        <f t="shared" si="51"/>
        <v>37.130000000000003</v>
      </c>
      <c r="BD85" s="199">
        <v>32</v>
      </c>
      <c r="BE85" s="199">
        <v>0</v>
      </c>
      <c r="BF85" s="199">
        <v>0</v>
      </c>
      <c r="BG85" s="199">
        <v>0</v>
      </c>
      <c r="BH85" s="199">
        <v>5.13</v>
      </c>
      <c r="BI85" s="199">
        <v>0</v>
      </c>
      <c r="BJ85" s="8">
        <f t="shared" si="52"/>
        <v>37.130000000000003</v>
      </c>
      <c r="BL85" s="8">
        <f t="shared" si="53"/>
        <v>42.19</v>
      </c>
      <c r="BM85" s="8">
        <f t="shared" si="54"/>
        <v>42.19</v>
      </c>
      <c r="BN85" s="8">
        <f t="shared" si="55"/>
        <v>37.130000000000003</v>
      </c>
      <c r="BO85" s="8">
        <f t="shared" si="56"/>
        <v>37.130000000000003</v>
      </c>
      <c r="BP85" s="182">
        <f t="shared" si="57"/>
        <v>5.0599999999999952</v>
      </c>
      <c r="BQ85" s="182">
        <f t="shared" si="58"/>
        <v>5.0599999999999952</v>
      </c>
    </row>
    <row r="86" spans="1:69">
      <c r="A86" s="8" t="s">
        <v>128</v>
      </c>
      <c r="B86" s="15">
        <f>'[3]12'!B88</f>
        <v>320</v>
      </c>
      <c r="C86" s="16">
        <f>'[3]12'!C88</f>
        <v>0</v>
      </c>
      <c r="D86" s="16">
        <f>'[3]12'!D88</f>
        <v>0</v>
      </c>
      <c r="E86" s="16">
        <f>'[3]12'!E88</f>
        <v>0</v>
      </c>
      <c r="F86" s="16">
        <f>'[3]12'!F88</f>
        <v>980</v>
      </c>
      <c r="G86" s="16">
        <f>'[3]12'!G88</f>
        <v>0</v>
      </c>
      <c r="H86" s="17">
        <f t="shared" si="59"/>
        <v>1300</v>
      </c>
      <c r="I86" s="15">
        <f>'[3]12'!J88</f>
        <v>320</v>
      </c>
      <c r="J86" s="16">
        <f>'[3]12'!K88</f>
        <v>0</v>
      </c>
      <c r="K86" s="16">
        <f>'[3]12'!L88</f>
        <v>0</v>
      </c>
      <c r="L86" s="16">
        <f>'[3]12'!M88</f>
        <v>0</v>
      </c>
      <c r="M86" s="16">
        <f>'[3]12'!N88</f>
        <v>150</v>
      </c>
      <c r="N86" s="16">
        <f>'[3]12'!O88</f>
        <v>0</v>
      </c>
      <c r="O86" s="17">
        <f t="shared" si="60"/>
        <v>470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150</v>
      </c>
      <c r="V86" s="16">
        <f t="shared" si="32"/>
        <v>0</v>
      </c>
      <c r="W86" s="17">
        <f t="shared" si="61"/>
        <v>470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10.19</v>
      </c>
      <c r="AC86" s="8">
        <f t="shared" si="41"/>
        <v>0</v>
      </c>
      <c r="AD86" s="8">
        <f t="shared" si="42"/>
        <v>42.19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10.19</v>
      </c>
      <c r="AJ86" s="8">
        <f t="shared" si="48"/>
        <v>0</v>
      </c>
      <c r="AK86" s="8">
        <f t="shared" si="49"/>
        <v>42.19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129.62</v>
      </c>
      <c r="AQ86" s="8">
        <f t="shared" si="34"/>
        <v>0</v>
      </c>
      <c r="AR86" s="8">
        <f t="shared" si="50"/>
        <v>385.62</v>
      </c>
      <c r="AT86" s="8">
        <v>42.19</v>
      </c>
      <c r="AU86" s="8">
        <v>42.19</v>
      </c>
      <c r="AW86" s="199">
        <v>32</v>
      </c>
      <c r="AX86" s="199">
        <v>0</v>
      </c>
      <c r="AY86" s="199">
        <v>0</v>
      </c>
      <c r="AZ86" s="199">
        <v>0</v>
      </c>
      <c r="BA86" s="199">
        <v>10.19</v>
      </c>
      <c r="BB86" s="199">
        <v>0</v>
      </c>
      <c r="BC86" s="8">
        <f t="shared" si="51"/>
        <v>42.19</v>
      </c>
      <c r="BD86" s="199">
        <v>32</v>
      </c>
      <c r="BE86" s="199">
        <v>0</v>
      </c>
      <c r="BF86" s="199">
        <v>0</v>
      </c>
      <c r="BG86" s="199">
        <v>0</v>
      </c>
      <c r="BH86" s="199">
        <v>10.19</v>
      </c>
      <c r="BI86" s="199">
        <v>0</v>
      </c>
      <c r="BJ86" s="8">
        <f t="shared" si="52"/>
        <v>42.19</v>
      </c>
      <c r="BL86" s="8">
        <f t="shared" si="53"/>
        <v>42.19</v>
      </c>
      <c r="BM86" s="8">
        <f t="shared" si="54"/>
        <v>42.19</v>
      </c>
      <c r="BN86" s="8">
        <f t="shared" si="55"/>
        <v>42.19</v>
      </c>
      <c r="BO86" s="8">
        <f t="shared" si="56"/>
        <v>42.19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'[3]12'!B89</f>
        <v>320</v>
      </c>
      <c r="C87" s="16">
        <f>'[3]12'!C89</f>
        <v>0</v>
      </c>
      <c r="D87" s="16">
        <f>'[3]12'!D89</f>
        <v>0</v>
      </c>
      <c r="E87" s="16">
        <f>'[3]12'!E89</f>
        <v>0</v>
      </c>
      <c r="F87" s="16">
        <f>'[3]12'!F89</f>
        <v>980</v>
      </c>
      <c r="G87" s="16">
        <f>'[3]12'!G89</f>
        <v>0</v>
      </c>
      <c r="H87" s="17">
        <f t="shared" si="59"/>
        <v>1300</v>
      </c>
      <c r="I87" s="15">
        <f>'[3]12'!J89</f>
        <v>320</v>
      </c>
      <c r="J87" s="16">
        <f>'[3]12'!K89</f>
        <v>0</v>
      </c>
      <c r="K87" s="16">
        <f>'[3]12'!L89</f>
        <v>0</v>
      </c>
      <c r="L87" s="16">
        <f>'[3]12'!M89</f>
        <v>0</v>
      </c>
      <c r="M87" s="16">
        <f>'[3]12'!N89</f>
        <v>150</v>
      </c>
      <c r="N87" s="16">
        <f>'[3]12'!O89</f>
        <v>0</v>
      </c>
      <c r="O87" s="17">
        <f t="shared" si="60"/>
        <v>470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150</v>
      </c>
      <c r="V87" s="16">
        <f t="shared" si="32"/>
        <v>0</v>
      </c>
      <c r="W87" s="17">
        <f t="shared" si="61"/>
        <v>470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10.19</v>
      </c>
      <c r="AC87" s="8">
        <f t="shared" si="41"/>
        <v>0</v>
      </c>
      <c r="AD87" s="8">
        <f t="shared" si="42"/>
        <v>42.19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10.19</v>
      </c>
      <c r="AJ87" s="8">
        <f t="shared" si="48"/>
        <v>0</v>
      </c>
      <c r="AK87" s="8">
        <f t="shared" si="49"/>
        <v>42.19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129.62</v>
      </c>
      <c r="AQ87" s="8">
        <f t="shared" si="34"/>
        <v>0</v>
      </c>
      <c r="AR87" s="8">
        <f t="shared" si="50"/>
        <v>385.62</v>
      </c>
      <c r="AT87" s="8">
        <v>42.19</v>
      </c>
      <c r="AU87" s="8">
        <v>42.19</v>
      </c>
      <c r="AW87" s="199">
        <v>32</v>
      </c>
      <c r="AX87" s="199">
        <v>0</v>
      </c>
      <c r="AY87" s="199">
        <v>0</v>
      </c>
      <c r="AZ87" s="199">
        <v>0</v>
      </c>
      <c r="BA87" s="199">
        <v>10.19</v>
      </c>
      <c r="BB87" s="199">
        <v>0</v>
      </c>
      <c r="BC87" s="8">
        <f t="shared" si="51"/>
        <v>42.19</v>
      </c>
      <c r="BD87" s="199">
        <v>32</v>
      </c>
      <c r="BE87" s="199">
        <v>0</v>
      </c>
      <c r="BF87" s="199">
        <v>0</v>
      </c>
      <c r="BG87" s="199">
        <v>0</v>
      </c>
      <c r="BH87" s="199">
        <v>10.19</v>
      </c>
      <c r="BI87" s="199">
        <v>0</v>
      </c>
      <c r="BJ87" s="8">
        <f t="shared" si="52"/>
        <v>42.19</v>
      </c>
      <c r="BL87" s="8">
        <f t="shared" si="53"/>
        <v>42.19</v>
      </c>
      <c r="BM87" s="8">
        <f t="shared" si="54"/>
        <v>42.19</v>
      </c>
      <c r="BN87" s="8">
        <f t="shared" si="55"/>
        <v>42.19</v>
      </c>
      <c r="BO87" s="8">
        <f t="shared" si="56"/>
        <v>42.19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'[3]12'!B90</f>
        <v>320</v>
      </c>
      <c r="C88" s="16">
        <f>'[3]12'!C90</f>
        <v>0</v>
      </c>
      <c r="D88" s="16">
        <f>'[3]12'!D90</f>
        <v>0</v>
      </c>
      <c r="E88" s="16">
        <f>'[3]12'!E90</f>
        <v>0</v>
      </c>
      <c r="F88" s="16">
        <f>'[3]12'!F90</f>
        <v>980</v>
      </c>
      <c r="G88" s="16">
        <f>'[3]12'!G90</f>
        <v>0</v>
      </c>
      <c r="H88" s="17">
        <f t="shared" si="59"/>
        <v>1300</v>
      </c>
      <c r="I88" s="15">
        <f>'[3]12'!J90</f>
        <v>320</v>
      </c>
      <c r="J88" s="16">
        <f>'[3]12'!K90</f>
        <v>0</v>
      </c>
      <c r="K88" s="16">
        <f>'[3]12'!L90</f>
        <v>0</v>
      </c>
      <c r="L88" s="16">
        <f>'[3]12'!M90</f>
        <v>0</v>
      </c>
      <c r="M88" s="16">
        <f>'[3]12'!N90</f>
        <v>150</v>
      </c>
      <c r="N88" s="16">
        <f>'[3]12'!O90</f>
        <v>0</v>
      </c>
      <c r="O88" s="17">
        <f t="shared" si="60"/>
        <v>470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150</v>
      </c>
      <c r="V88" s="16">
        <f t="shared" si="32"/>
        <v>0</v>
      </c>
      <c r="W88" s="17">
        <f t="shared" si="61"/>
        <v>470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10.19</v>
      </c>
      <c r="AC88" s="8">
        <f t="shared" si="41"/>
        <v>0</v>
      </c>
      <c r="AD88" s="8">
        <f t="shared" si="42"/>
        <v>42.19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10.19</v>
      </c>
      <c r="AJ88" s="8">
        <f t="shared" si="48"/>
        <v>0</v>
      </c>
      <c r="AK88" s="8">
        <f t="shared" si="49"/>
        <v>42.19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129.62</v>
      </c>
      <c r="AQ88" s="8">
        <f t="shared" si="34"/>
        <v>0</v>
      </c>
      <c r="AR88" s="8">
        <f t="shared" si="50"/>
        <v>385.62</v>
      </c>
      <c r="AT88" s="8">
        <v>42.19</v>
      </c>
      <c r="AU88" s="8">
        <v>42.19</v>
      </c>
      <c r="AW88" s="199">
        <v>32</v>
      </c>
      <c r="AX88" s="199">
        <v>0</v>
      </c>
      <c r="AY88" s="199">
        <v>0</v>
      </c>
      <c r="AZ88" s="199">
        <v>0</v>
      </c>
      <c r="BA88" s="199">
        <v>10.19</v>
      </c>
      <c r="BB88" s="199">
        <v>0</v>
      </c>
      <c r="BC88" s="8">
        <f t="shared" si="51"/>
        <v>42.19</v>
      </c>
      <c r="BD88" s="199">
        <v>32</v>
      </c>
      <c r="BE88" s="199">
        <v>0</v>
      </c>
      <c r="BF88" s="199">
        <v>0</v>
      </c>
      <c r="BG88" s="199">
        <v>0</v>
      </c>
      <c r="BH88" s="199">
        <v>10.19</v>
      </c>
      <c r="BI88" s="199">
        <v>0</v>
      </c>
      <c r="BJ88" s="8">
        <f t="shared" si="52"/>
        <v>42.19</v>
      </c>
      <c r="BL88" s="8">
        <f t="shared" si="53"/>
        <v>42.19</v>
      </c>
      <c r="BM88" s="8">
        <f t="shared" si="54"/>
        <v>42.19</v>
      </c>
      <c r="BN88" s="8">
        <f t="shared" si="55"/>
        <v>42.19</v>
      </c>
      <c r="BO88" s="8">
        <f t="shared" si="56"/>
        <v>42.19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'[3]12'!B91</f>
        <v>320</v>
      </c>
      <c r="C89" s="16">
        <f>'[3]12'!C91</f>
        <v>0</v>
      </c>
      <c r="D89" s="16">
        <f>'[3]12'!D91</f>
        <v>0</v>
      </c>
      <c r="E89" s="16">
        <f>'[3]12'!E91</f>
        <v>0</v>
      </c>
      <c r="F89" s="16">
        <f>'[3]12'!F91</f>
        <v>980</v>
      </c>
      <c r="G89" s="16">
        <f>'[3]12'!G91</f>
        <v>0</v>
      </c>
      <c r="H89" s="17">
        <f t="shared" si="59"/>
        <v>1300</v>
      </c>
      <c r="I89" s="15">
        <f>'[3]12'!J91</f>
        <v>320</v>
      </c>
      <c r="J89" s="16">
        <f>'[3]12'!K91</f>
        <v>0</v>
      </c>
      <c r="K89" s="16">
        <f>'[3]12'!L91</f>
        <v>0</v>
      </c>
      <c r="L89" s="16">
        <f>'[3]12'!M91</f>
        <v>0</v>
      </c>
      <c r="M89" s="16">
        <f>'[3]12'!N91</f>
        <v>150</v>
      </c>
      <c r="N89" s="16">
        <f>'[3]12'!O91</f>
        <v>0</v>
      </c>
      <c r="O89" s="17">
        <f t="shared" si="60"/>
        <v>470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150</v>
      </c>
      <c r="V89" s="16">
        <f t="shared" si="32"/>
        <v>0</v>
      </c>
      <c r="W89" s="17">
        <f t="shared" si="61"/>
        <v>470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3.46</v>
      </c>
      <c r="AC89" s="8">
        <f t="shared" si="41"/>
        <v>0</v>
      </c>
      <c r="AD89" s="8">
        <f t="shared" si="42"/>
        <v>35.46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3.46</v>
      </c>
      <c r="AJ89" s="8">
        <f t="shared" si="48"/>
        <v>0</v>
      </c>
      <c r="AK89" s="8">
        <f t="shared" si="49"/>
        <v>35.46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143.07999999999998</v>
      </c>
      <c r="AQ89" s="8">
        <f t="shared" si="34"/>
        <v>0</v>
      </c>
      <c r="AR89" s="8">
        <f t="shared" si="50"/>
        <v>399.08</v>
      </c>
      <c r="AT89" s="8">
        <v>35.46</v>
      </c>
      <c r="AU89" s="8">
        <v>35.46</v>
      </c>
      <c r="AW89" s="199">
        <v>32</v>
      </c>
      <c r="AX89" s="199">
        <v>0</v>
      </c>
      <c r="AY89" s="199">
        <v>0</v>
      </c>
      <c r="AZ89" s="199">
        <v>0</v>
      </c>
      <c r="BA89" s="199">
        <v>3.46</v>
      </c>
      <c r="BB89" s="199">
        <v>0</v>
      </c>
      <c r="BC89" s="8">
        <f t="shared" si="51"/>
        <v>35.46</v>
      </c>
      <c r="BD89" s="199">
        <v>32</v>
      </c>
      <c r="BE89" s="199">
        <v>0</v>
      </c>
      <c r="BF89" s="199">
        <v>0</v>
      </c>
      <c r="BG89" s="199">
        <v>0</v>
      </c>
      <c r="BH89" s="199">
        <v>3.46</v>
      </c>
      <c r="BI89" s="199">
        <v>0</v>
      </c>
      <c r="BJ89" s="8">
        <f t="shared" si="52"/>
        <v>35.46</v>
      </c>
      <c r="BL89" s="8">
        <f t="shared" si="53"/>
        <v>35.46</v>
      </c>
      <c r="BM89" s="8">
        <f t="shared" si="54"/>
        <v>35.46</v>
      </c>
      <c r="BN89" s="8">
        <f t="shared" si="55"/>
        <v>35.46</v>
      </c>
      <c r="BO89" s="8">
        <f t="shared" si="56"/>
        <v>35.46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'[3]12'!B92</f>
        <v>320</v>
      </c>
      <c r="C90" s="16">
        <f>'[3]12'!C92</f>
        <v>0</v>
      </c>
      <c r="D90" s="16">
        <f>'[3]12'!D92</f>
        <v>0</v>
      </c>
      <c r="E90" s="16">
        <f>'[3]12'!E92</f>
        <v>0</v>
      </c>
      <c r="F90" s="16">
        <f>'[3]12'!F92</f>
        <v>980</v>
      </c>
      <c r="G90" s="16">
        <f>'[3]12'!G92</f>
        <v>0</v>
      </c>
      <c r="H90" s="17">
        <f t="shared" si="59"/>
        <v>1300</v>
      </c>
      <c r="I90" s="15">
        <f>'[3]12'!J92</f>
        <v>320</v>
      </c>
      <c r="J90" s="16">
        <f>'[3]12'!K92</f>
        <v>0</v>
      </c>
      <c r="K90" s="16">
        <f>'[3]12'!L92</f>
        <v>0</v>
      </c>
      <c r="L90" s="16">
        <f>'[3]12'!M92</f>
        <v>0</v>
      </c>
      <c r="M90" s="16">
        <f>'[3]12'!N92</f>
        <v>181.08</v>
      </c>
      <c r="N90" s="16">
        <f>'[3]12'!O92</f>
        <v>0</v>
      </c>
      <c r="O90" s="17">
        <f t="shared" si="60"/>
        <v>501.08000000000004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181.08</v>
      </c>
      <c r="V90" s="16">
        <f t="shared" si="32"/>
        <v>0</v>
      </c>
      <c r="W90" s="17">
        <f t="shared" si="61"/>
        <v>501.08000000000004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181.08</v>
      </c>
      <c r="AQ90" s="8">
        <f t="shared" si="34"/>
        <v>0</v>
      </c>
      <c r="AR90" s="8">
        <f t="shared" si="50"/>
        <v>437.08000000000004</v>
      </c>
      <c r="AT90" s="8">
        <v>32</v>
      </c>
      <c r="AU90" s="8">
        <v>32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32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32</v>
      </c>
      <c r="BL90" s="8">
        <f t="shared" si="53"/>
        <v>32</v>
      </c>
      <c r="BM90" s="8">
        <f t="shared" si="54"/>
        <v>32</v>
      </c>
      <c r="BN90" s="8">
        <f t="shared" si="55"/>
        <v>32</v>
      </c>
      <c r="BO90" s="8">
        <f t="shared" si="56"/>
        <v>32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'[3]12'!B93</f>
        <v>320</v>
      </c>
      <c r="C91" s="16">
        <f>'[3]12'!C93</f>
        <v>0</v>
      </c>
      <c r="D91" s="16">
        <f>'[3]12'!D93</f>
        <v>0</v>
      </c>
      <c r="E91" s="16">
        <f>'[3]12'!E93</f>
        <v>0</v>
      </c>
      <c r="F91" s="16">
        <f>'[3]12'!F93</f>
        <v>980</v>
      </c>
      <c r="G91" s="16">
        <f>'[3]12'!G93</f>
        <v>0</v>
      </c>
      <c r="H91" s="17">
        <f t="shared" si="59"/>
        <v>1300</v>
      </c>
      <c r="I91" s="15">
        <f>'[3]12'!J93</f>
        <v>320</v>
      </c>
      <c r="J91" s="16">
        <f>'[3]12'!K93</f>
        <v>0</v>
      </c>
      <c r="K91" s="16">
        <f>'[3]12'!L93</f>
        <v>0</v>
      </c>
      <c r="L91" s="16">
        <f>'[3]12'!M93</f>
        <v>0</v>
      </c>
      <c r="M91" s="16">
        <f>'[3]12'!N93</f>
        <v>166.08</v>
      </c>
      <c r="N91" s="16">
        <f>'[3]12'!O93</f>
        <v>0</v>
      </c>
      <c r="O91" s="17">
        <f t="shared" si="60"/>
        <v>486.08000000000004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166.08</v>
      </c>
      <c r="V91" s="16">
        <f t="shared" si="32"/>
        <v>0</v>
      </c>
      <c r="W91" s="17">
        <f t="shared" si="61"/>
        <v>486.08000000000004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166.08</v>
      </c>
      <c r="AQ91" s="8">
        <f t="shared" si="34"/>
        <v>0</v>
      </c>
      <c r="AR91" s="8">
        <f t="shared" si="50"/>
        <v>422.08000000000004</v>
      </c>
      <c r="AT91" s="8">
        <v>32</v>
      </c>
      <c r="AU91" s="8">
        <v>32</v>
      </c>
      <c r="AW91" s="199">
        <v>32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32</v>
      </c>
      <c r="BD91" s="199">
        <v>32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32</v>
      </c>
      <c r="BL91" s="8">
        <f t="shared" si="53"/>
        <v>32</v>
      </c>
      <c r="BM91" s="8">
        <f t="shared" si="54"/>
        <v>32</v>
      </c>
      <c r="BN91" s="8">
        <f t="shared" si="55"/>
        <v>32</v>
      </c>
      <c r="BO91" s="8">
        <f t="shared" si="56"/>
        <v>32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'[3]12'!B94</f>
        <v>320</v>
      </c>
      <c r="C92" s="16">
        <f>'[3]12'!C94</f>
        <v>0</v>
      </c>
      <c r="D92" s="16">
        <f>'[3]12'!D94</f>
        <v>0</v>
      </c>
      <c r="E92" s="16">
        <f>'[3]12'!E94</f>
        <v>0</v>
      </c>
      <c r="F92" s="16">
        <f>'[3]12'!F94</f>
        <v>980</v>
      </c>
      <c r="G92" s="16">
        <f>'[3]12'!G94</f>
        <v>0</v>
      </c>
      <c r="H92" s="17">
        <f t="shared" si="59"/>
        <v>1300</v>
      </c>
      <c r="I92" s="15">
        <f>'[3]12'!J94</f>
        <v>320</v>
      </c>
      <c r="J92" s="16">
        <f>'[3]12'!K94</f>
        <v>0</v>
      </c>
      <c r="K92" s="16">
        <f>'[3]12'!L94</f>
        <v>0</v>
      </c>
      <c r="L92" s="16">
        <f>'[3]12'!M94</f>
        <v>0</v>
      </c>
      <c r="M92" s="16">
        <f>'[3]12'!N94</f>
        <v>181.08</v>
      </c>
      <c r="N92" s="16">
        <f>'[3]12'!O94</f>
        <v>0</v>
      </c>
      <c r="O92" s="17">
        <f t="shared" si="60"/>
        <v>501.08000000000004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181.08</v>
      </c>
      <c r="V92" s="16">
        <f t="shared" si="32"/>
        <v>0</v>
      </c>
      <c r="W92" s="17">
        <f t="shared" si="61"/>
        <v>501.08000000000004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181.08</v>
      </c>
      <c r="AQ92" s="8">
        <f t="shared" si="34"/>
        <v>0</v>
      </c>
      <c r="AR92" s="8">
        <f t="shared" si="50"/>
        <v>437.08000000000004</v>
      </c>
      <c r="AT92" s="8">
        <v>32</v>
      </c>
      <c r="AU92" s="8">
        <v>32</v>
      </c>
      <c r="AW92" s="199">
        <v>32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32</v>
      </c>
      <c r="BD92" s="199">
        <v>32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32</v>
      </c>
      <c r="BL92" s="8">
        <f t="shared" si="53"/>
        <v>32</v>
      </c>
      <c r="BM92" s="8">
        <f t="shared" si="54"/>
        <v>32</v>
      </c>
      <c r="BN92" s="8">
        <f t="shared" si="55"/>
        <v>32</v>
      </c>
      <c r="BO92" s="8">
        <f t="shared" si="56"/>
        <v>32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'[3]12'!B95</f>
        <v>320</v>
      </c>
      <c r="C93" s="16">
        <f>'[3]12'!C95</f>
        <v>0</v>
      </c>
      <c r="D93" s="16">
        <f>'[3]12'!D95</f>
        <v>0</v>
      </c>
      <c r="E93" s="16">
        <f>'[3]12'!E95</f>
        <v>0</v>
      </c>
      <c r="F93" s="16">
        <f>'[3]12'!F95</f>
        <v>980</v>
      </c>
      <c r="G93" s="16">
        <f>'[3]12'!G95</f>
        <v>0</v>
      </c>
      <c r="H93" s="17">
        <f t="shared" si="59"/>
        <v>1300</v>
      </c>
      <c r="I93" s="15">
        <f>'[3]12'!J95</f>
        <v>320</v>
      </c>
      <c r="J93" s="16">
        <f>'[3]12'!K95</f>
        <v>0</v>
      </c>
      <c r="K93" s="16">
        <f>'[3]12'!L95</f>
        <v>0</v>
      </c>
      <c r="L93" s="16">
        <f>'[3]12'!M95</f>
        <v>0</v>
      </c>
      <c r="M93" s="16">
        <f>'[3]12'!N95</f>
        <v>181.08</v>
      </c>
      <c r="N93" s="16">
        <f>'[3]12'!O95</f>
        <v>0</v>
      </c>
      <c r="O93" s="17">
        <f t="shared" si="60"/>
        <v>501.08000000000004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181.08</v>
      </c>
      <c r="V93" s="16">
        <f t="shared" si="32"/>
        <v>0</v>
      </c>
      <c r="W93" s="17">
        <f t="shared" si="61"/>
        <v>501.08000000000004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181.08</v>
      </c>
      <c r="AQ93" s="8">
        <f t="shared" si="34"/>
        <v>0</v>
      </c>
      <c r="AR93" s="8">
        <f t="shared" si="50"/>
        <v>437.08000000000004</v>
      </c>
      <c r="AT93" s="8">
        <v>32</v>
      </c>
      <c r="AU93" s="8">
        <v>32</v>
      </c>
      <c r="AW93" s="199">
        <v>32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32</v>
      </c>
      <c r="BD93" s="199">
        <v>32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32</v>
      </c>
      <c r="BL93" s="8">
        <f t="shared" si="53"/>
        <v>32</v>
      </c>
      <c r="BM93" s="8">
        <f t="shared" si="54"/>
        <v>32</v>
      </c>
      <c r="BN93" s="8">
        <f t="shared" si="55"/>
        <v>32</v>
      </c>
      <c r="BO93" s="8">
        <f t="shared" si="56"/>
        <v>32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'[3]12'!B96</f>
        <v>320</v>
      </c>
      <c r="C94" s="16">
        <f>'[3]12'!C96</f>
        <v>0</v>
      </c>
      <c r="D94" s="16">
        <f>'[3]12'!D96</f>
        <v>0</v>
      </c>
      <c r="E94" s="16">
        <f>'[3]12'!E96</f>
        <v>0</v>
      </c>
      <c r="F94" s="16">
        <f>'[3]12'!F96</f>
        <v>980</v>
      </c>
      <c r="G94" s="16">
        <f>'[3]12'!G96</f>
        <v>0</v>
      </c>
      <c r="H94" s="17">
        <f t="shared" si="59"/>
        <v>1300</v>
      </c>
      <c r="I94" s="15">
        <f>'[3]12'!J96</f>
        <v>320</v>
      </c>
      <c r="J94" s="16">
        <f>'[3]12'!K96</f>
        <v>0</v>
      </c>
      <c r="K94" s="16">
        <f>'[3]12'!L96</f>
        <v>0</v>
      </c>
      <c r="L94" s="16">
        <f>'[3]12'!M96</f>
        <v>0</v>
      </c>
      <c r="M94" s="16">
        <f>'[3]12'!N96</f>
        <v>196.08</v>
      </c>
      <c r="N94" s="16">
        <f>'[3]12'!O96</f>
        <v>0</v>
      </c>
      <c r="O94" s="17">
        <f t="shared" si="60"/>
        <v>516.08000000000004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196.08</v>
      </c>
      <c r="V94" s="16">
        <f t="shared" si="32"/>
        <v>0</v>
      </c>
      <c r="W94" s="17">
        <f t="shared" si="61"/>
        <v>516.08000000000004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196.08</v>
      </c>
      <c r="AQ94" s="8">
        <f t="shared" si="34"/>
        <v>0</v>
      </c>
      <c r="AR94" s="8">
        <f t="shared" si="50"/>
        <v>452.08000000000004</v>
      </c>
      <c r="AT94" s="8">
        <v>32</v>
      </c>
      <c r="AU94" s="8">
        <v>32</v>
      </c>
      <c r="AW94" s="199">
        <v>32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32</v>
      </c>
      <c r="BD94" s="199">
        <v>32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32</v>
      </c>
      <c r="BL94" s="8">
        <f t="shared" si="53"/>
        <v>32</v>
      </c>
      <c r="BM94" s="8">
        <f t="shared" si="54"/>
        <v>32</v>
      </c>
      <c r="BN94" s="8">
        <f t="shared" si="55"/>
        <v>32</v>
      </c>
      <c r="BO94" s="8">
        <f t="shared" si="56"/>
        <v>32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'[3]12'!B97</f>
        <v>320</v>
      </c>
      <c r="C95" s="16">
        <f>'[3]12'!C97</f>
        <v>0</v>
      </c>
      <c r="D95" s="16">
        <f>'[3]12'!D97</f>
        <v>0</v>
      </c>
      <c r="E95" s="16">
        <f>'[3]12'!E97</f>
        <v>0</v>
      </c>
      <c r="F95" s="16">
        <f>'[3]12'!F97</f>
        <v>980</v>
      </c>
      <c r="G95" s="16">
        <f>'[3]12'!G97</f>
        <v>0</v>
      </c>
      <c r="H95" s="17">
        <f t="shared" si="59"/>
        <v>1300</v>
      </c>
      <c r="I95" s="15">
        <f>'[3]12'!J97</f>
        <v>320</v>
      </c>
      <c r="J95" s="16">
        <f>'[3]12'!K97</f>
        <v>0</v>
      </c>
      <c r="K95" s="16">
        <f>'[3]12'!L97</f>
        <v>0</v>
      </c>
      <c r="L95" s="16">
        <f>'[3]12'!M97</f>
        <v>0</v>
      </c>
      <c r="M95" s="16">
        <f>'[3]12'!N97</f>
        <v>196.08</v>
      </c>
      <c r="N95" s="16">
        <f>'[3]12'!O97</f>
        <v>0</v>
      </c>
      <c r="O95" s="17">
        <f t="shared" si="60"/>
        <v>516.08000000000004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196.08</v>
      </c>
      <c r="V95" s="16">
        <f t="shared" si="32"/>
        <v>0</v>
      </c>
      <c r="W95" s="17">
        <f t="shared" si="61"/>
        <v>516.08000000000004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196.08</v>
      </c>
      <c r="AQ95" s="8">
        <f t="shared" si="34"/>
        <v>0</v>
      </c>
      <c r="AR95" s="8">
        <f t="shared" si="50"/>
        <v>452.08000000000004</v>
      </c>
      <c r="AT95" s="8">
        <v>32</v>
      </c>
      <c r="AU95" s="8">
        <v>32</v>
      </c>
      <c r="AW95" s="199">
        <v>32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32</v>
      </c>
      <c r="BD95" s="199">
        <v>32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32</v>
      </c>
      <c r="BL95" s="8">
        <f t="shared" si="53"/>
        <v>32</v>
      </c>
      <c r="BM95" s="8">
        <f t="shared" si="54"/>
        <v>32</v>
      </c>
      <c r="BN95" s="8">
        <f t="shared" si="55"/>
        <v>32</v>
      </c>
      <c r="BO95" s="8">
        <f t="shared" si="56"/>
        <v>32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'[3]12'!B98</f>
        <v>320</v>
      </c>
      <c r="C96" s="16">
        <f>'[3]12'!C98</f>
        <v>0</v>
      </c>
      <c r="D96" s="16">
        <f>'[3]12'!D98</f>
        <v>0</v>
      </c>
      <c r="E96" s="16">
        <f>'[3]12'!E98</f>
        <v>0</v>
      </c>
      <c r="F96" s="16">
        <f>'[3]12'!F98</f>
        <v>980</v>
      </c>
      <c r="G96" s="16">
        <f>'[3]12'!G98</f>
        <v>0</v>
      </c>
      <c r="H96" s="17">
        <f t="shared" si="59"/>
        <v>1300</v>
      </c>
      <c r="I96" s="15">
        <f>'[3]12'!J98</f>
        <v>320</v>
      </c>
      <c r="J96" s="16">
        <f>'[3]12'!K98</f>
        <v>0</v>
      </c>
      <c r="K96" s="16">
        <f>'[3]12'!L98</f>
        <v>0</v>
      </c>
      <c r="L96" s="16">
        <f>'[3]12'!M98</f>
        <v>0</v>
      </c>
      <c r="M96" s="16">
        <f>'[3]12'!N98</f>
        <v>211.08</v>
      </c>
      <c r="N96" s="16">
        <f>'[3]12'!O98</f>
        <v>0</v>
      </c>
      <c r="O96" s="17">
        <f t="shared" si="60"/>
        <v>531.08000000000004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211.08</v>
      </c>
      <c r="V96" s="16">
        <f t="shared" si="32"/>
        <v>0</v>
      </c>
      <c r="W96" s="17">
        <f t="shared" si="61"/>
        <v>531.08000000000004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211.08</v>
      </c>
      <c r="AQ96" s="8">
        <f t="shared" si="34"/>
        <v>0</v>
      </c>
      <c r="AR96" s="8">
        <f t="shared" si="50"/>
        <v>467.08000000000004</v>
      </c>
      <c r="AT96" s="8">
        <v>32</v>
      </c>
      <c r="AU96" s="8">
        <v>32</v>
      </c>
      <c r="AW96" s="199">
        <v>32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32</v>
      </c>
      <c r="BD96" s="199">
        <v>32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32</v>
      </c>
      <c r="BL96" s="8">
        <f t="shared" si="53"/>
        <v>32</v>
      </c>
      <c r="BM96" s="8">
        <f t="shared" si="54"/>
        <v>32</v>
      </c>
      <c r="BN96" s="8">
        <f t="shared" si="55"/>
        <v>32</v>
      </c>
      <c r="BO96" s="8">
        <f t="shared" si="56"/>
        <v>32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'[3]12'!B99</f>
        <v>320</v>
      </c>
      <c r="C97" s="16">
        <f>'[3]12'!C99</f>
        <v>0</v>
      </c>
      <c r="D97" s="16">
        <f>'[3]12'!D99</f>
        <v>0</v>
      </c>
      <c r="E97" s="16">
        <f>'[3]12'!E99</f>
        <v>0</v>
      </c>
      <c r="F97" s="16">
        <f>'[3]12'!F99</f>
        <v>980</v>
      </c>
      <c r="G97" s="16">
        <f>'[3]12'!G99</f>
        <v>0</v>
      </c>
      <c r="H97" s="17">
        <f t="shared" si="59"/>
        <v>1300</v>
      </c>
      <c r="I97" s="15">
        <f>'[3]12'!J99</f>
        <v>320</v>
      </c>
      <c r="J97" s="16">
        <f>'[3]12'!K99</f>
        <v>0</v>
      </c>
      <c r="K97" s="16">
        <f>'[3]12'!L99</f>
        <v>0</v>
      </c>
      <c r="L97" s="16">
        <f>'[3]12'!M99</f>
        <v>0</v>
      </c>
      <c r="M97" s="16">
        <f>'[3]12'!N99</f>
        <v>211.08</v>
      </c>
      <c r="N97" s="16">
        <f>'[3]12'!O99</f>
        <v>0</v>
      </c>
      <c r="O97" s="17">
        <f t="shared" si="60"/>
        <v>531.08000000000004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211.08</v>
      </c>
      <c r="V97" s="16">
        <f t="shared" si="32"/>
        <v>0</v>
      </c>
      <c r="W97" s="17">
        <f t="shared" si="61"/>
        <v>531.08000000000004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211.08</v>
      </c>
      <c r="AQ97" s="8">
        <f t="shared" si="34"/>
        <v>0</v>
      </c>
      <c r="AR97" s="8">
        <f t="shared" si="50"/>
        <v>467.08000000000004</v>
      </c>
      <c r="AT97" s="8">
        <v>32</v>
      </c>
      <c r="AU97" s="8">
        <v>32</v>
      </c>
      <c r="AW97" s="199">
        <v>32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32</v>
      </c>
      <c r="BD97" s="199">
        <v>32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32</v>
      </c>
      <c r="BL97" s="8">
        <f t="shared" si="53"/>
        <v>32</v>
      </c>
      <c r="BM97" s="8">
        <f t="shared" si="54"/>
        <v>32</v>
      </c>
      <c r="BN97" s="8">
        <f t="shared" si="55"/>
        <v>32</v>
      </c>
      <c r="BO97" s="8">
        <f t="shared" si="56"/>
        <v>32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'[3]12'!B100</f>
        <v>320</v>
      </c>
      <c r="C98" s="16">
        <f>'[3]12'!C100</f>
        <v>0</v>
      </c>
      <c r="D98" s="16">
        <f>'[3]12'!D100</f>
        <v>0</v>
      </c>
      <c r="E98" s="16">
        <f>'[3]12'!E100</f>
        <v>0</v>
      </c>
      <c r="F98" s="16">
        <f>'[3]12'!F100</f>
        <v>980</v>
      </c>
      <c r="G98" s="16">
        <f>'[3]12'!G100</f>
        <v>0</v>
      </c>
      <c r="H98" s="17">
        <f t="shared" si="59"/>
        <v>1300</v>
      </c>
      <c r="I98" s="15">
        <f>'[3]12'!J100</f>
        <v>320</v>
      </c>
      <c r="J98" s="16">
        <f>'[3]12'!K100</f>
        <v>0</v>
      </c>
      <c r="K98" s="16">
        <f>'[3]12'!L100</f>
        <v>0</v>
      </c>
      <c r="L98" s="16">
        <f>'[3]12'!M100</f>
        <v>0</v>
      </c>
      <c r="M98" s="16">
        <f>'[3]12'!N100</f>
        <v>211.08</v>
      </c>
      <c r="N98" s="16">
        <f>'[3]12'!O100</f>
        <v>0</v>
      </c>
      <c r="O98" s="17">
        <f t="shared" si="60"/>
        <v>531.08000000000004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211.08</v>
      </c>
      <c r="V98" s="16">
        <f t="shared" si="32"/>
        <v>0</v>
      </c>
      <c r="W98" s="17">
        <f t="shared" si="61"/>
        <v>531.08000000000004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211.08</v>
      </c>
      <c r="AQ98" s="8">
        <f t="shared" si="34"/>
        <v>0</v>
      </c>
      <c r="AR98" s="8">
        <f t="shared" si="50"/>
        <v>467.08000000000004</v>
      </c>
      <c r="AT98" s="8">
        <v>32</v>
      </c>
      <c r="AU98" s="8">
        <v>32</v>
      </c>
      <c r="AW98" s="199">
        <v>32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32</v>
      </c>
      <c r="BD98" s="199">
        <v>32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32</v>
      </c>
      <c r="BL98" s="8">
        <f t="shared" si="53"/>
        <v>32</v>
      </c>
      <c r="BM98" s="8">
        <f t="shared" si="54"/>
        <v>32</v>
      </c>
      <c r="BN98" s="8">
        <f t="shared" si="55"/>
        <v>32</v>
      </c>
      <c r="BO98" s="8">
        <f t="shared" si="56"/>
        <v>32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23.28</v>
      </c>
      <c r="G99" s="15">
        <f t="shared" si="62"/>
        <v>0</v>
      </c>
      <c r="H99" s="15">
        <f t="shared" si="62"/>
        <v>30.96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4.0127349999999993</v>
      </c>
      <c r="N99" s="15">
        <f t="shared" si="62"/>
        <v>0</v>
      </c>
      <c r="O99" s="15">
        <f t="shared" si="62"/>
        <v>11.692735000000004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4.0127349999999993</v>
      </c>
      <c r="V99" s="15">
        <f t="shared" si="62"/>
        <v>0</v>
      </c>
      <c r="W99" s="15">
        <f t="shared" si="62"/>
        <v>11.692735000000004</v>
      </c>
      <c r="X99" s="15">
        <f t="shared" si="62"/>
        <v>0.76800000000000002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0.12429499999999999</v>
      </c>
      <c r="AC99" s="15">
        <f t="shared" si="62"/>
        <v>0</v>
      </c>
      <c r="AD99" s="15">
        <f t="shared" si="62"/>
        <v>0.8922950000000005</v>
      </c>
      <c r="AE99" s="15">
        <f t="shared" si="62"/>
        <v>0.76800000000000002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0.12429499999999999</v>
      </c>
      <c r="AJ99" s="15">
        <f t="shared" si="62"/>
        <v>0</v>
      </c>
      <c r="AK99" s="15">
        <f t="shared" si="62"/>
        <v>0.8922950000000005</v>
      </c>
      <c r="AL99" s="15">
        <f t="shared" si="62"/>
        <v>6.1440000000000001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3.7641450000000036</v>
      </c>
      <c r="AQ99" s="15">
        <f t="shared" si="62"/>
        <v>0</v>
      </c>
      <c r="AR99" s="15">
        <f t="shared" si="62"/>
        <v>9.9081450000000082</v>
      </c>
      <c r="AS99" s="15">
        <f t="shared" si="62"/>
        <v>0</v>
      </c>
      <c r="AT99" s="15">
        <f t="shared" si="62"/>
        <v>0.88000000000000045</v>
      </c>
      <c r="AU99" s="15">
        <f t="shared" si="62"/>
        <v>0.88000000000000045</v>
      </c>
      <c r="AV99" s="15">
        <f t="shared" si="62"/>
        <v>0</v>
      </c>
      <c r="AW99" s="15">
        <f t="shared" si="62"/>
        <v>0.76800000000000002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0.12429499999999999</v>
      </c>
      <c r="BB99" s="15">
        <f t="shared" si="62"/>
        <v>0</v>
      </c>
      <c r="BC99" s="15">
        <f t="shared" si="62"/>
        <v>0.8922950000000005</v>
      </c>
      <c r="BD99" s="15">
        <f t="shared" si="62"/>
        <v>0.76800000000000002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0.12429499999999999</v>
      </c>
      <c r="BI99" s="15">
        <f t="shared" si="62"/>
        <v>0</v>
      </c>
      <c r="BJ99" s="15">
        <f t="shared" ref="BJ99:BQ99" si="63">SUM(BJ3:BJ98)/4000</f>
        <v>0.8922950000000005</v>
      </c>
      <c r="BK99" s="15"/>
      <c r="BL99" s="15">
        <f t="shared" si="63"/>
        <v>0.88000000000000045</v>
      </c>
      <c r="BM99" s="15">
        <f t="shared" si="63"/>
        <v>0.88000000000000045</v>
      </c>
      <c r="BN99" s="15">
        <f t="shared" si="63"/>
        <v>0.8922950000000005</v>
      </c>
      <c r="BO99" s="15">
        <f t="shared" si="63"/>
        <v>0.8922950000000005</v>
      </c>
      <c r="BP99" s="15">
        <f t="shared" si="63"/>
        <v>-1.2294999999999993E-2</v>
      </c>
      <c r="BQ99" s="15">
        <f t="shared" si="63"/>
        <v>-1.2294999999999993E-2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44663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44663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130</v>
      </c>
      <c r="C3">
        <f>PPCL!C3</f>
        <v>0</v>
      </c>
      <c r="D3">
        <f>PPCL!M3</f>
        <v>130</v>
      </c>
      <c r="E3">
        <f>PPCL!N3</f>
        <v>0</v>
      </c>
      <c r="F3">
        <f>B3+C3</f>
        <v>130</v>
      </c>
      <c r="G3">
        <f>D3+E3</f>
        <v>130</v>
      </c>
      <c r="H3" s="154"/>
      <c r="I3">
        <f>BRPL_EOD!AG3+BRPL_EOD!AH3</f>
        <v>36.78</v>
      </c>
      <c r="J3">
        <f>BYPL_EOD!AG3+BYPL_EOD!AH3</f>
        <v>20.89</v>
      </c>
      <c r="K3">
        <f>MES_EOD!AG3+MES_EOD!AH3</f>
        <v>7.88</v>
      </c>
      <c r="L3">
        <f>NDMC_EOD!AG3+NDMC_EOD!AH3</f>
        <v>39.39</v>
      </c>
      <c r="M3">
        <f>TPDDL_EOD!AG3+TPDDL_EOD!AH3</f>
        <v>25.06</v>
      </c>
      <c r="N3">
        <f t="shared" ref="N3:N66" si="0">SUM(I3:M3)</f>
        <v>130</v>
      </c>
      <c r="O3" s="154">
        <f t="shared" ref="O3:O66" si="1">G3-N3</f>
        <v>0</v>
      </c>
      <c r="P3">
        <v>36.78</v>
      </c>
      <c r="Q3">
        <v>20.89</v>
      </c>
      <c r="R3">
        <v>7.88</v>
      </c>
      <c r="S3">
        <v>39.39</v>
      </c>
      <c r="T3">
        <v>25.06</v>
      </c>
      <c r="U3" s="156">
        <f t="shared" ref="U3:U66" si="2">SUM(P3:T3)</f>
        <v>130</v>
      </c>
      <c r="V3" s="154">
        <f t="shared" ref="V3:V66" si="3">G3-U3</f>
        <v>0</v>
      </c>
    </row>
    <row r="4" spans="1:22">
      <c r="A4" t="s">
        <v>46</v>
      </c>
      <c r="B4">
        <f>PPCL!B4</f>
        <v>130</v>
      </c>
      <c r="C4">
        <f>PPCL!C4</f>
        <v>0</v>
      </c>
      <c r="D4">
        <f>PPCL!M4</f>
        <v>130</v>
      </c>
      <c r="E4">
        <f>PPCL!N4</f>
        <v>0</v>
      </c>
      <c r="F4">
        <f t="shared" ref="F4:F67" si="4">B4+C4</f>
        <v>130</v>
      </c>
      <c r="G4">
        <f t="shared" ref="G4:G67" si="5">D4+E4</f>
        <v>130</v>
      </c>
      <c r="H4" s="154"/>
      <c r="I4">
        <f>BRPL_EOD!AG4+BRPL_EOD!AH4</f>
        <v>36.78</v>
      </c>
      <c r="J4">
        <f>BYPL_EOD!AG4+BYPL_EOD!AH4</f>
        <v>20.89</v>
      </c>
      <c r="K4">
        <f>MES_EOD!AG4+MES_EOD!AH4</f>
        <v>7.88</v>
      </c>
      <c r="L4">
        <f>NDMC_EOD!AG4+NDMC_EOD!AH4</f>
        <v>39.39</v>
      </c>
      <c r="M4">
        <f>TPDDL_EOD!AG4+TPDDL_EOD!AH4</f>
        <v>25.06</v>
      </c>
      <c r="N4">
        <f t="shared" si="0"/>
        <v>130</v>
      </c>
      <c r="O4" s="154">
        <f t="shared" si="1"/>
        <v>0</v>
      </c>
      <c r="P4">
        <v>36.78</v>
      </c>
      <c r="Q4">
        <v>20.89</v>
      </c>
      <c r="R4">
        <v>7.88</v>
      </c>
      <c r="S4">
        <v>39.39</v>
      </c>
      <c r="T4">
        <v>25.06</v>
      </c>
      <c r="U4" s="156">
        <f t="shared" si="2"/>
        <v>130</v>
      </c>
      <c r="V4" s="154">
        <f t="shared" si="3"/>
        <v>0</v>
      </c>
    </row>
    <row r="5" spans="1:22">
      <c r="A5" t="s">
        <v>47</v>
      </c>
      <c r="B5">
        <f>PPCL!B5</f>
        <v>130</v>
      </c>
      <c r="C5">
        <f>PPCL!C5</f>
        <v>0</v>
      </c>
      <c r="D5">
        <f>PPCL!M5</f>
        <v>130</v>
      </c>
      <c r="E5">
        <f>PPCL!N5</f>
        <v>0</v>
      </c>
      <c r="F5">
        <f t="shared" si="4"/>
        <v>130</v>
      </c>
      <c r="G5">
        <f t="shared" si="5"/>
        <v>130</v>
      </c>
      <c r="H5" s="154"/>
      <c r="I5">
        <f>BRPL_EOD!AG5+BRPL_EOD!AH5</f>
        <v>36.78</v>
      </c>
      <c r="J5">
        <f>BYPL_EOD!AG5+BYPL_EOD!AH5</f>
        <v>20.89</v>
      </c>
      <c r="K5">
        <f>MES_EOD!AG5+MES_EOD!AH5</f>
        <v>7.88</v>
      </c>
      <c r="L5">
        <f>NDMC_EOD!AG5+NDMC_EOD!AH5</f>
        <v>39.39</v>
      </c>
      <c r="M5">
        <f>TPDDL_EOD!AG5+TPDDL_EOD!AH5</f>
        <v>25.06</v>
      </c>
      <c r="N5">
        <f t="shared" si="0"/>
        <v>130</v>
      </c>
      <c r="O5" s="154">
        <f t="shared" si="1"/>
        <v>0</v>
      </c>
      <c r="P5">
        <v>36.78</v>
      </c>
      <c r="Q5">
        <v>20.89</v>
      </c>
      <c r="R5">
        <v>7.88</v>
      </c>
      <c r="S5">
        <v>39.39</v>
      </c>
      <c r="T5">
        <v>25.06</v>
      </c>
      <c r="U5" s="156">
        <f t="shared" si="2"/>
        <v>130</v>
      </c>
      <c r="V5" s="154">
        <f t="shared" si="3"/>
        <v>0</v>
      </c>
    </row>
    <row r="6" spans="1:22">
      <c r="A6" t="s">
        <v>48</v>
      </c>
      <c r="B6">
        <f>PPCL!B6</f>
        <v>130</v>
      </c>
      <c r="C6">
        <f>PPCL!C6</f>
        <v>0</v>
      </c>
      <c r="D6">
        <f>PPCL!M6</f>
        <v>130</v>
      </c>
      <c r="E6">
        <f>PPCL!N6</f>
        <v>0</v>
      </c>
      <c r="F6">
        <f t="shared" si="4"/>
        <v>130</v>
      </c>
      <c r="G6">
        <f t="shared" si="5"/>
        <v>130</v>
      </c>
      <c r="H6" s="154"/>
      <c r="I6">
        <f>BRPL_EOD!AG6+BRPL_EOD!AH6</f>
        <v>36.78</v>
      </c>
      <c r="J6">
        <f>BYPL_EOD!AG6+BYPL_EOD!AH6</f>
        <v>20.89</v>
      </c>
      <c r="K6">
        <f>MES_EOD!AG6+MES_EOD!AH6</f>
        <v>7.88</v>
      </c>
      <c r="L6">
        <f>NDMC_EOD!AG6+NDMC_EOD!AH6</f>
        <v>39.39</v>
      </c>
      <c r="M6">
        <f>TPDDL_EOD!AG6+TPDDL_EOD!AH6</f>
        <v>25.06</v>
      </c>
      <c r="N6">
        <f t="shared" si="0"/>
        <v>130</v>
      </c>
      <c r="O6" s="154">
        <f t="shared" si="1"/>
        <v>0</v>
      </c>
      <c r="P6">
        <v>36.78</v>
      </c>
      <c r="Q6">
        <v>20.89</v>
      </c>
      <c r="R6">
        <v>7.88</v>
      </c>
      <c r="S6">
        <v>39.39</v>
      </c>
      <c r="T6">
        <v>25.06</v>
      </c>
      <c r="U6" s="156">
        <f t="shared" si="2"/>
        <v>130</v>
      </c>
      <c r="V6" s="154">
        <f t="shared" si="3"/>
        <v>0</v>
      </c>
    </row>
    <row r="7" spans="1:22">
      <c r="A7" t="s">
        <v>49</v>
      </c>
      <c r="B7">
        <f>PPCL!B7</f>
        <v>130</v>
      </c>
      <c r="C7">
        <f>PPCL!C7</f>
        <v>0</v>
      </c>
      <c r="D7">
        <f>PPCL!M7</f>
        <v>130</v>
      </c>
      <c r="E7">
        <f>PPCL!N7</f>
        <v>0</v>
      </c>
      <c r="F7">
        <f t="shared" si="4"/>
        <v>130</v>
      </c>
      <c r="G7">
        <f t="shared" si="5"/>
        <v>130</v>
      </c>
      <c r="H7" s="154"/>
      <c r="I7">
        <f>BRPL_EOD!AG7+BRPL_EOD!AH7</f>
        <v>36.78</v>
      </c>
      <c r="J7">
        <f>BYPL_EOD!AG7+BYPL_EOD!AH7</f>
        <v>20.89</v>
      </c>
      <c r="K7">
        <f>MES_EOD!AG7+MES_EOD!AH7</f>
        <v>7.88</v>
      </c>
      <c r="L7">
        <f>NDMC_EOD!AG7+NDMC_EOD!AH7</f>
        <v>39.39</v>
      </c>
      <c r="M7">
        <f>TPDDL_EOD!AG7+TPDDL_EOD!AH7</f>
        <v>25.06</v>
      </c>
      <c r="N7">
        <f t="shared" si="0"/>
        <v>130</v>
      </c>
      <c r="O7" s="154">
        <f t="shared" si="1"/>
        <v>0</v>
      </c>
      <c r="P7">
        <v>36.78</v>
      </c>
      <c r="Q7">
        <v>20.89</v>
      </c>
      <c r="R7">
        <v>7.88</v>
      </c>
      <c r="S7">
        <v>39.39</v>
      </c>
      <c r="T7">
        <v>25.06</v>
      </c>
      <c r="U7" s="156">
        <f t="shared" si="2"/>
        <v>130</v>
      </c>
      <c r="V7" s="154">
        <f t="shared" si="3"/>
        <v>0</v>
      </c>
    </row>
    <row r="8" spans="1:22">
      <c r="A8" t="s">
        <v>50</v>
      </c>
      <c r="B8">
        <f>PPCL!B8</f>
        <v>130</v>
      </c>
      <c r="C8">
        <f>PPCL!C8</f>
        <v>0</v>
      </c>
      <c r="D8">
        <f>PPCL!M8</f>
        <v>130</v>
      </c>
      <c r="E8">
        <f>PPCL!N8</f>
        <v>0</v>
      </c>
      <c r="F8">
        <f t="shared" si="4"/>
        <v>130</v>
      </c>
      <c r="G8">
        <f t="shared" si="5"/>
        <v>130</v>
      </c>
      <c r="H8" s="154"/>
      <c r="I8">
        <f>BRPL_EOD!AG8+BRPL_EOD!AH8</f>
        <v>36.78</v>
      </c>
      <c r="J8">
        <f>BYPL_EOD!AG8+BYPL_EOD!AH8</f>
        <v>20.89</v>
      </c>
      <c r="K8">
        <f>MES_EOD!AG8+MES_EOD!AH8</f>
        <v>7.88</v>
      </c>
      <c r="L8">
        <f>NDMC_EOD!AG8+NDMC_EOD!AH8</f>
        <v>39.39</v>
      </c>
      <c r="M8">
        <f>TPDDL_EOD!AG8+TPDDL_EOD!AH8</f>
        <v>25.06</v>
      </c>
      <c r="N8">
        <f t="shared" si="0"/>
        <v>130</v>
      </c>
      <c r="O8" s="154">
        <f t="shared" si="1"/>
        <v>0</v>
      </c>
      <c r="P8">
        <v>36.78</v>
      </c>
      <c r="Q8">
        <v>20.89</v>
      </c>
      <c r="R8">
        <v>7.88</v>
      </c>
      <c r="S8">
        <v>39.39</v>
      </c>
      <c r="T8">
        <v>25.06</v>
      </c>
      <c r="U8" s="156">
        <f t="shared" si="2"/>
        <v>130</v>
      </c>
      <c r="V8" s="154">
        <f t="shared" si="3"/>
        <v>0</v>
      </c>
    </row>
    <row r="9" spans="1:22">
      <c r="A9" t="s">
        <v>51</v>
      </c>
      <c r="B9">
        <f>PPCL!B9</f>
        <v>130</v>
      </c>
      <c r="C9">
        <f>PPCL!C9</f>
        <v>0</v>
      </c>
      <c r="D9">
        <f>PPCL!M9</f>
        <v>130</v>
      </c>
      <c r="E9">
        <f>PPCL!N9</f>
        <v>0</v>
      </c>
      <c r="F9">
        <f t="shared" si="4"/>
        <v>130</v>
      </c>
      <c r="G9">
        <f t="shared" si="5"/>
        <v>130</v>
      </c>
      <c r="H9" s="154"/>
      <c r="I9">
        <f>BRPL_EOD!AG9+BRPL_EOD!AH9</f>
        <v>36.78</v>
      </c>
      <c r="J9">
        <f>BYPL_EOD!AG9+BYPL_EOD!AH9</f>
        <v>20.89</v>
      </c>
      <c r="K9">
        <f>MES_EOD!AG9+MES_EOD!AH9</f>
        <v>7.88</v>
      </c>
      <c r="L9">
        <f>NDMC_EOD!AG9+NDMC_EOD!AH9</f>
        <v>39.39</v>
      </c>
      <c r="M9">
        <f>TPDDL_EOD!AG9+TPDDL_EOD!AH9</f>
        <v>25.06</v>
      </c>
      <c r="N9">
        <f t="shared" si="0"/>
        <v>130</v>
      </c>
      <c r="O9" s="154">
        <f t="shared" si="1"/>
        <v>0</v>
      </c>
      <c r="P9">
        <v>36.78</v>
      </c>
      <c r="Q9">
        <v>20.89</v>
      </c>
      <c r="R9">
        <v>7.88</v>
      </c>
      <c r="S9">
        <v>39.39</v>
      </c>
      <c r="T9">
        <v>25.06</v>
      </c>
      <c r="U9" s="156">
        <f t="shared" si="2"/>
        <v>130</v>
      </c>
      <c r="V9" s="154">
        <f t="shared" si="3"/>
        <v>0</v>
      </c>
    </row>
    <row r="10" spans="1:22">
      <c r="A10" t="s">
        <v>52</v>
      </c>
      <c r="B10">
        <f>PPCL!B10</f>
        <v>130</v>
      </c>
      <c r="C10">
        <f>PPCL!C10</f>
        <v>0</v>
      </c>
      <c r="D10">
        <f>PPCL!M10</f>
        <v>130</v>
      </c>
      <c r="E10">
        <f>PPCL!N10</f>
        <v>0</v>
      </c>
      <c r="F10">
        <f t="shared" si="4"/>
        <v>130</v>
      </c>
      <c r="G10">
        <f t="shared" si="5"/>
        <v>130</v>
      </c>
      <c r="H10" s="154"/>
      <c r="I10">
        <f>BRPL_EOD!AG10+BRPL_EOD!AH10</f>
        <v>36.78</v>
      </c>
      <c r="J10">
        <f>BYPL_EOD!AG10+BYPL_EOD!AH10</f>
        <v>20.89</v>
      </c>
      <c r="K10">
        <f>MES_EOD!AG10+MES_EOD!AH10</f>
        <v>7.88</v>
      </c>
      <c r="L10">
        <f>NDMC_EOD!AG10+NDMC_EOD!AH10</f>
        <v>39.39</v>
      </c>
      <c r="M10">
        <f>TPDDL_EOD!AG10+TPDDL_EOD!AH10</f>
        <v>25.06</v>
      </c>
      <c r="N10">
        <f t="shared" si="0"/>
        <v>130</v>
      </c>
      <c r="O10" s="154">
        <f t="shared" si="1"/>
        <v>0</v>
      </c>
      <c r="P10">
        <v>36.78</v>
      </c>
      <c r="Q10">
        <v>20.89</v>
      </c>
      <c r="R10">
        <v>7.88</v>
      </c>
      <c r="S10">
        <v>39.39</v>
      </c>
      <c r="T10">
        <v>25.06</v>
      </c>
      <c r="U10" s="156">
        <f t="shared" si="2"/>
        <v>130</v>
      </c>
      <c r="V10" s="154">
        <f t="shared" si="3"/>
        <v>0</v>
      </c>
    </row>
    <row r="11" spans="1:22">
      <c r="A11" t="s">
        <v>53</v>
      </c>
      <c r="B11">
        <f>PPCL!B11</f>
        <v>130</v>
      </c>
      <c r="C11">
        <f>PPCL!C11</f>
        <v>0</v>
      </c>
      <c r="D11">
        <f>PPCL!M11</f>
        <v>130</v>
      </c>
      <c r="E11">
        <f>PPCL!N11</f>
        <v>0</v>
      </c>
      <c r="F11">
        <f t="shared" si="4"/>
        <v>130</v>
      </c>
      <c r="G11">
        <f t="shared" si="5"/>
        <v>130</v>
      </c>
      <c r="H11" s="154"/>
      <c r="I11">
        <f>BRPL_EOD!AG11+BRPL_EOD!AH11</f>
        <v>36.78</v>
      </c>
      <c r="J11">
        <f>BYPL_EOD!AG11+BYPL_EOD!AH11</f>
        <v>20.89</v>
      </c>
      <c r="K11">
        <f>MES_EOD!AG11+MES_EOD!AH11</f>
        <v>7.88</v>
      </c>
      <c r="L11">
        <f>NDMC_EOD!AG11+NDMC_EOD!AH11</f>
        <v>39.39</v>
      </c>
      <c r="M11">
        <f>TPDDL_EOD!AG11+TPDDL_EOD!AH11</f>
        <v>25.06</v>
      </c>
      <c r="N11">
        <f t="shared" si="0"/>
        <v>130</v>
      </c>
      <c r="O11" s="154">
        <f t="shared" si="1"/>
        <v>0</v>
      </c>
      <c r="P11">
        <v>36.78</v>
      </c>
      <c r="Q11">
        <v>20.89</v>
      </c>
      <c r="R11">
        <v>7.88</v>
      </c>
      <c r="S11">
        <v>39.39</v>
      </c>
      <c r="T11">
        <v>25.06</v>
      </c>
      <c r="U11" s="156">
        <f t="shared" si="2"/>
        <v>130</v>
      </c>
      <c r="V11" s="154">
        <f t="shared" si="3"/>
        <v>0</v>
      </c>
    </row>
    <row r="12" spans="1:22">
      <c r="A12" t="s">
        <v>54</v>
      </c>
      <c r="B12">
        <f>PPCL!B12</f>
        <v>130</v>
      </c>
      <c r="C12">
        <f>PPCL!C12</f>
        <v>0</v>
      </c>
      <c r="D12">
        <f>PPCL!M12</f>
        <v>130</v>
      </c>
      <c r="E12">
        <f>PPCL!N12</f>
        <v>0</v>
      </c>
      <c r="F12">
        <f t="shared" si="4"/>
        <v>130</v>
      </c>
      <c r="G12">
        <f t="shared" si="5"/>
        <v>130</v>
      </c>
      <c r="H12" s="154"/>
      <c r="I12">
        <f>BRPL_EOD!AG12+BRPL_EOD!AH12</f>
        <v>36.78</v>
      </c>
      <c r="J12">
        <f>BYPL_EOD!AG12+BYPL_EOD!AH12</f>
        <v>20.89</v>
      </c>
      <c r="K12">
        <f>MES_EOD!AG12+MES_EOD!AH12</f>
        <v>7.88</v>
      </c>
      <c r="L12">
        <f>NDMC_EOD!AG12+NDMC_EOD!AH12</f>
        <v>39.39</v>
      </c>
      <c r="M12">
        <f>TPDDL_EOD!AG12+TPDDL_EOD!AH12</f>
        <v>25.06</v>
      </c>
      <c r="N12">
        <f t="shared" si="0"/>
        <v>130</v>
      </c>
      <c r="O12" s="154">
        <f t="shared" si="1"/>
        <v>0</v>
      </c>
      <c r="P12">
        <v>36.78</v>
      </c>
      <c r="Q12">
        <v>20.89</v>
      </c>
      <c r="R12">
        <v>7.88</v>
      </c>
      <c r="S12">
        <v>39.39</v>
      </c>
      <c r="T12">
        <v>25.06</v>
      </c>
      <c r="U12" s="156">
        <f t="shared" si="2"/>
        <v>130</v>
      </c>
      <c r="V12" s="154">
        <f t="shared" si="3"/>
        <v>0</v>
      </c>
    </row>
    <row r="13" spans="1:22">
      <c r="A13" t="s">
        <v>55</v>
      </c>
      <c r="B13">
        <f>PPCL!B13</f>
        <v>130</v>
      </c>
      <c r="C13">
        <f>PPCL!C13</f>
        <v>0</v>
      </c>
      <c r="D13">
        <f>PPCL!M13</f>
        <v>130</v>
      </c>
      <c r="E13">
        <f>PPCL!N13</f>
        <v>0</v>
      </c>
      <c r="F13">
        <f t="shared" si="4"/>
        <v>130</v>
      </c>
      <c r="G13">
        <f t="shared" si="5"/>
        <v>130</v>
      </c>
      <c r="H13" s="154"/>
      <c r="I13">
        <f>BRPL_EOD!AG13+BRPL_EOD!AH13</f>
        <v>36.78</v>
      </c>
      <c r="J13">
        <f>BYPL_EOD!AG13+BYPL_EOD!AH13</f>
        <v>20.89</v>
      </c>
      <c r="K13">
        <f>MES_EOD!AG13+MES_EOD!AH13</f>
        <v>7.88</v>
      </c>
      <c r="L13">
        <f>NDMC_EOD!AG13+NDMC_EOD!AH13</f>
        <v>39.39</v>
      </c>
      <c r="M13">
        <f>TPDDL_EOD!AG13+TPDDL_EOD!AH13</f>
        <v>25.06</v>
      </c>
      <c r="N13">
        <f t="shared" si="0"/>
        <v>130</v>
      </c>
      <c r="O13" s="154">
        <f t="shared" si="1"/>
        <v>0</v>
      </c>
      <c r="P13">
        <v>36.78</v>
      </c>
      <c r="Q13">
        <v>20.89</v>
      </c>
      <c r="R13">
        <v>7.88</v>
      </c>
      <c r="S13">
        <v>39.39</v>
      </c>
      <c r="T13">
        <v>25.06</v>
      </c>
      <c r="U13" s="156">
        <f t="shared" si="2"/>
        <v>130</v>
      </c>
      <c r="V13" s="154">
        <f t="shared" si="3"/>
        <v>0</v>
      </c>
    </row>
    <row r="14" spans="1:22">
      <c r="A14" t="s">
        <v>56</v>
      </c>
      <c r="B14">
        <f>PPCL!B14</f>
        <v>130</v>
      </c>
      <c r="C14">
        <f>PPCL!C14</f>
        <v>0</v>
      </c>
      <c r="D14">
        <f>PPCL!M14</f>
        <v>130</v>
      </c>
      <c r="E14">
        <f>PPCL!N14</f>
        <v>0</v>
      </c>
      <c r="F14">
        <f t="shared" si="4"/>
        <v>130</v>
      </c>
      <c r="G14">
        <f t="shared" si="5"/>
        <v>130</v>
      </c>
      <c r="H14" s="154"/>
      <c r="I14">
        <f>BRPL_EOD!AG14+BRPL_EOD!AH14</f>
        <v>36.78</v>
      </c>
      <c r="J14">
        <f>BYPL_EOD!AG14+BYPL_EOD!AH14</f>
        <v>20.89</v>
      </c>
      <c r="K14">
        <f>MES_EOD!AG14+MES_EOD!AH14</f>
        <v>7.88</v>
      </c>
      <c r="L14">
        <f>NDMC_EOD!AG14+NDMC_EOD!AH14</f>
        <v>39.39</v>
      </c>
      <c r="M14">
        <f>TPDDL_EOD!AG14+TPDDL_EOD!AH14</f>
        <v>25.06</v>
      </c>
      <c r="N14">
        <f t="shared" si="0"/>
        <v>130</v>
      </c>
      <c r="O14" s="154">
        <f t="shared" si="1"/>
        <v>0</v>
      </c>
      <c r="P14">
        <v>36.78</v>
      </c>
      <c r="Q14">
        <v>20.89</v>
      </c>
      <c r="R14">
        <v>7.88</v>
      </c>
      <c r="S14">
        <v>39.39</v>
      </c>
      <c r="T14">
        <v>25.06</v>
      </c>
      <c r="U14" s="156">
        <f t="shared" si="2"/>
        <v>130</v>
      </c>
      <c r="V14" s="154">
        <f t="shared" si="3"/>
        <v>0</v>
      </c>
    </row>
    <row r="15" spans="1:22">
      <c r="A15" t="s">
        <v>57</v>
      </c>
      <c r="B15">
        <f>PPCL!B15</f>
        <v>130</v>
      </c>
      <c r="C15">
        <f>PPCL!C15</f>
        <v>0</v>
      </c>
      <c r="D15">
        <f>PPCL!M15</f>
        <v>130</v>
      </c>
      <c r="E15">
        <f>PPCL!N15</f>
        <v>0</v>
      </c>
      <c r="F15">
        <f t="shared" si="4"/>
        <v>130</v>
      </c>
      <c r="G15">
        <f t="shared" si="5"/>
        <v>130</v>
      </c>
      <c r="H15" s="154"/>
      <c r="I15">
        <f>BRPL_EOD!AG15+BRPL_EOD!AH15</f>
        <v>36.78</v>
      </c>
      <c r="J15">
        <f>BYPL_EOD!AG15+BYPL_EOD!AH15</f>
        <v>20.89</v>
      </c>
      <c r="K15">
        <f>MES_EOD!AG15+MES_EOD!AH15</f>
        <v>7.88</v>
      </c>
      <c r="L15">
        <f>NDMC_EOD!AG15+NDMC_EOD!AH15</f>
        <v>39.39</v>
      </c>
      <c r="M15">
        <f>TPDDL_EOD!AG15+TPDDL_EOD!AH15</f>
        <v>25.06</v>
      </c>
      <c r="N15">
        <f t="shared" si="0"/>
        <v>130</v>
      </c>
      <c r="O15" s="154">
        <f t="shared" si="1"/>
        <v>0</v>
      </c>
      <c r="P15">
        <v>36.78</v>
      </c>
      <c r="Q15">
        <v>20.89</v>
      </c>
      <c r="R15">
        <v>7.88</v>
      </c>
      <c r="S15">
        <v>39.39</v>
      </c>
      <c r="T15">
        <v>25.06</v>
      </c>
      <c r="U15" s="156">
        <f t="shared" si="2"/>
        <v>130</v>
      </c>
      <c r="V15" s="154">
        <f t="shared" si="3"/>
        <v>0</v>
      </c>
    </row>
    <row r="16" spans="1:22">
      <c r="A16" t="s">
        <v>58</v>
      </c>
      <c r="B16">
        <f>PPCL!B16</f>
        <v>130</v>
      </c>
      <c r="C16">
        <f>PPCL!C16</f>
        <v>0</v>
      </c>
      <c r="D16">
        <f>PPCL!M16</f>
        <v>130</v>
      </c>
      <c r="E16">
        <f>PPCL!N16</f>
        <v>0</v>
      </c>
      <c r="F16">
        <f t="shared" si="4"/>
        <v>130</v>
      </c>
      <c r="G16">
        <f t="shared" si="5"/>
        <v>130</v>
      </c>
      <c r="H16" s="154"/>
      <c r="I16">
        <f>BRPL_EOD!AG16+BRPL_EOD!AH16</f>
        <v>36.78</v>
      </c>
      <c r="J16">
        <f>BYPL_EOD!AG16+BYPL_EOD!AH16</f>
        <v>20.89</v>
      </c>
      <c r="K16">
        <f>MES_EOD!AG16+MES_EOD!AH16</f>
        <v>7.88</v>
      </c>
      <c r="L16">
        <f>NDMC_EOD!AG16+NDMC_EOD!AH16</f>
        <v>39.39</v>
      </c>
      <c r="M16">
        <f>TPDDL_EOD!AG16+TPDDL_EOD!AH16</f>
        <v>25.06</v>
      </c>
      <c r="N16">
        <f t="shared" si="0"/>
        <v>130</v>
      </c>
      <c r="O16" s="154">
        <f t="shared" si="1"/>
        <v>0</v>
      </c>
      <c r="P16">
        <v>36.78</v>
      </c>
      <c r="Q16">
        <v>20.89</v>
      </c>
      <c r="R16">
        <v>7.88</v>
      </c>
      <c r="S16">
        <v>39.39</v>
      </c>
      <c r="T16">
        <v>25.06</v>
      </c>
      <c r="U16" s="156">
        <f t="shared" si="2"/>
        <v>130</v>
      </c>
      <c r="V16" s="154">
        <f t="shared" si="3"/>
        <v>0</v>
      </c>
    </row>
    <row r="17" spans="1:22">
      <c r="A17" t="s">
        <v>59</v>
      </c>
      <c r="B17">
        <f>PPCL!B17</f>
        <v>130</v>
      </c>
      <c r="C17">
        <f>PPCL!C17</f>
        <v>0</v>
      </c>
      <c r="D17">
        <f>PPCL!M17</f>
        <v>130</v>
      </c>
      <c r="E17">
        <f>PPCL!N17</f>
        <v>0</v>
      </c>
      <c r="F17">
        <f t="shared" si="4"/>
        <v>130</v>
      </c>
      <c r="G17">
        <f t="shared" si="5"/>
        <v>130</v>
      </c>
      <c r="H17" s="154"/>
      <c r="I17">
        <f>BRPL_EOD!AG17+BRPL_EOD!AH17</f>
        <v>36.78</v>
      </c>
      <c r="J17">
        <f>BYPL_EOD!AG17+BYPL_EOD!AH17</f>
        <v>20.89</v>
      </c>
      <c r="K17">
        <f>MES_EOD!AG17+MES_EOD!AH17</f>
        <v>7.88</v>
      </c>
      <c r="L17">
        <f>NDMC_EOD!AG17+NDMC_EOD!AH17</f>
        <v>39.39</v>
      </c>
      <c r="M17">
        <f>TPDDL_EOD!AG17+TPDDL_EOD!AH17</f>
        <v>25.06</v>
      </c>
      <c r="N17">
        <f t="shared" si="0"/>
        <v>130</v>
      </c>
      <c r="O17" s="154">
        <f t="shared" si="1"/>
        <v>0</v>
      </c>
      <c r="P17">
        <v>36.78</v>
      </c>
      <c r="Q17">
        <v>20.89</v>
      </c>
      <c r="R17">
        <v>7.88</v>
      </c>
      <c r="S17">
        <v>39.39</v>
      </c>
      <c r="T17">
        <v>25.06</v>
      </c>
      <c r="U17" s="156">
        <f t="shared" si="2"/>
        <v>130</v>
      </c>
      <c r="V17" s="154">
        <f t="shared" si="3"/>
        <v>0</v>
      </c>
    </row>
    <row r="18" spans="1:22">
      <c r="A18" t="s">
        <v>60</v>
      </c>
      <c r="B18">
        <f>PPCL!B18</f>
        <v>130</v>
      </c>
      <c r="C18">
        <f>PPCL!C18</f>
        <v>0</v>
      </c>
      <c r="D18">
        <f>PPCL!M18</f>
        <v>130</v>
      </c>
      <c r="E18">
        <f>PPCL!N18</f>
        <v>0</v>
      </c>
      <c r="F18">
        <f t="shared" si="4"/>
        <v>130</v>
      </c>
      <c r="G18">
        <f t="shared" si="5"/>
        <v>130</v>
      </c>
      <c r="H18" s="154"/>
      <c r="I18">
        <f>BRPL_EOD!AG18+BRPL_EOD!AH18</f>
        <v>36.78</v>
      </c>
      <c r="J18">
        <f>BYPL_EOD!AG18+BYPL_EOD!AH18</f>
        <v>20.89</v>
      </c>
      <c r="K18">
        <f>MES_EOD!AG18+MES_EOD!AH18</f>
        <v>7.88</v>
      </c>
      <c r="L18">
        <f>NDMC_EOD!AG18+NDMC_EOD!AH18</f>
        <v>39.39</v>
      </c>
      <c r="M18">
        <f>TPDDL_EOD!AG18+TPDDL_EOD!AH18</f>
        <v>25.06</v>
      </c>
      <c r="N18">
        <f t="shared" si="0"/>
        <v>130</v>
      </c>
      <c r="O18" s="154">
        <f t="shared" si="1"/>
        <v>0</v>
      </c>
      <c r="P18">
        <v>36.78</v>
      </c>
      <c r="Q18">
        <v>20.89</v>
      </c>
      <c r="R18">
        <v>7.88</v>
      </c>
      <c r="S18">
        <v>39.39</v>
      </c>
      <c r="T18">
        <v>25.06</v>
      </c>
      <c r="U18" s="156">
        <f t="shared" si="2"/>
        <v>130</v>
      </c>
      <c r="V18" s="154">
        <f t="shared" si="3"/>
        <v>0</v>
      </c>
    </row>
    <row r="19" spans="1:22">
      <c r="A19" t="s">
        <v>61</v>
      </c>
      <c r="B19">
        <f>PPCL!B19</f>
        <v>130</v>
      </c>
      <c r="C19">
        <f>PPCL!C19</f>
        <v>0</v>
      </c>
      <c r="D19">
        <f>PPCL!M19</f>
        <v>130</v>
      </c>
      <c r="E19">
        <f>PPCL!N19</f>
        <v>0</v>
      </c>
      <c r="F19">
        <f t="shared" si="4"/>
        <v>130</v>
      </c>
      <c r="G19">
        <f t="shared" si="5"/>
        <v>130</v>
      </c>
      <c r="H19" s="154"/>
      <c r="I19">
        <f>BRPL_EOD!AG19+BRPL_EOD!AH19</f>
        <v>36.78</v>
      </c>
      <c r="J19">
        <f>BYPL_EOD!AG19+BYPL_EOD!AH19</f>
        <v>20.89</v>
      </c>
      <c r="K19">
        <f>MES_EOD!AG19+MES_EOD!AH19</f>
        <v>7.88</v>
      </c>
      <c r="L19">
        <f>NDMC_EOD!AG19+NDMC_EOD!AH19</f>
        <v>39.39</v>
      </c>
      <c r="M19">
        <f>TPDDL_EOD!AG19+TPDDL_EOD!AH19</f>
        <v>25.06</v>
      </c>
      <c r="N19">
        <f t="shared" si="0"/>
        <v>130</v>
      </c>
      <c r="O19" s="154">
        <f t="shared" si="1"/>
        <v>0</v>
      </c>
      <c r="P19">
        <v>36.78</v>
      </c>
      <c r="Q19">
        <v>20.89</v>
      </c>
      <c r="R19">
        <v>7.88</v>
      </c>
      <c r="S19">
        <v>39.39</v>
      </c>
      <c r="T19">
        <v>25.06</v>
      </c>
      <c r="U19" s="156">
        <f t="shared" si="2"/>
        <v>130</v>
      </c>
      <c r="V19" s="154">
        <f t="shared" si="3"/>
        <v>0</v>
      </c>
    </row>
    <row r="20" spans="1:22">
      <c r="A20" t="s">
        <v>62</v>
      </c>
      <c r="B20">
        <f>PPCL!B20</f>
        <v>130</v>
      </c>
      <c r="C20">
        <f>PPCL!C20</f>
        <v>0</v>
      </c>
      <c r="D20">
        <f>PPCL!M20</f>
        <v>130</v>
      </c>
      <c r="E20">
        <f>PPCL!N20</f>
        <v>0</v>
      </c>
      <c r="F20">
        <f t="shared" si="4"/>
        <v>130</v>
      </c>
      <c r="G20">
        <f t="shared" si="5"/>
        <v>130</v>
      </c>
      <c r="H20" s="154"/>
      <c r="I20">
        <f>BRPL_EOD!AG20+BRPL_EOD!AH20</f>
        <v>36.78</v>
      </c>
      <c r="J20">
        <f>BYPL_EOD!AG20+BYPL_EOD!AH20</f>
        <v>20.89</v>
      </c>
      <c r="K20">
        <f>MES_EOD!AG20+MES_EOD!AH20</f>
        <v>7.88</v>
      </c>
      <c r="L20">
        <f>NDMC_EOD!AG20+NDMC_EOD!AH20</f>
        <v>39.39</v>
      </c>
      <c r="M20">
        <f>TPDDL_EOD!AG20+TPDDL_EOD!AH20</f>
        <v>25.06</v>
      </c>
      <c r="N20">
        <f t="shared" si="0"/>
        <v>130</v>
      </c>
      <c r="O20" s="154">
        <f t="shared" si="1"/>
        <v>0</v>
      </c>
      <c r="P20">
        <v>36.78</v>
      </c>
      <c r="Q20">
        <v>20.89</v>
      </c>
      <c r="R20">
        <v>7.88</v>
      </c>
      <c r="S20">
        <v>39.39</v>
      </c>
      <c r="T20">
        <v>25.06</v>
      </c>
      <c r="U20" s="156">
        <f t="shared" si="2"/>
        <v>130</v>
      </c>
      <c r="V20" s="154">
        <f t="shared" si="3"/>
        <v>0</v>
      </c>
    </row>
    <row r="21" spans="1:22">
      <c r="A21" t="s">
        <v>63</v>
      </c>
      <c r="B21">
        <f>PPCL!B21</f>
        <v>130</v>
      </c>
      <c r="C21">
        <f>PPCL!C21</f>
        <v>0</v>
      </c>
      <c r="D21">
        <f>PPCL!M21</f>
        <v>130</v>
      </c>
      <c r="E21">
        <f>PPCL!N21</f>
        <v>0</v>
      </c>
      <c r="F21">
        <f t="shared" si="4"/>
        <v>130</v>
      </c>
      <c r="G21">
        <f t="shared" si="5"/>
        <v>130</v>
      </c>
      <c r="H21" s="154"/>
      <c r="I21">
        <f>BRPL_EOD!AG21+BRPL_EOD!AH21</f>
        <v>36.78</v>
      </c>
      <c r="J21">
        <f>BYPL_EOD!AG21+BYPL_EOD!AH21</f>
        <v>20.89</v>
      </c>
      <c r="K21">
        <f>MES_EOD!AG21+MES_EOD!AH21</f>
        <v>7.88</v>
      </c>
      <c r="L21">
        <f>NDMC_EOD!AG21+NDMC_EOD!AH21</f>
        <v>39.39</v>
      </c>
      <c r="M21">
        <f>TPDDL_EOD!AG21+TPDDL_EOD!AH21</f>
        <v>25.06</v>
      </c>
      <c r="N21">
        <f t="shared" si="0"/>
        <v>130</v>
      </c>
      <c r="O21" s="154">
        <f t="shared" si="1"/>
        <v>0</v>
      </c>
      <c r="P21">
        <v>36.78</v>
      </c>
      <c r="Q21">
        <v>20.89</v>
      </c>
      <c r="R21">
        <v>7.88</v>
      </c>
      <c r="S21">
        <v>39.39</v>
      </c>
      <c r="T21">
        <v>25.06</v>
      </c>
      <c r="U21" s="156">
        <f t="shared" si="2"/>
        <v>130</v>
      </c>
      <c r="V21" s="154">
        <f t="shared" si="3"/>
        <v>0</v>
      </c>
    </row>
    <row r="22" spans="1:22">
      <c r="A22" t="s">
        <v>64</v>
      </c>
      <c r="B22">
        <f>PPCL!B22</f>
        <v>130</v>
      </c>
      <c r="C22">
        <f>PPCL!C22</f>
        <v>0</v>
      </c>
      <c r="D22">
        <f>PPCL!M22</f>
        <v>130</v>
      </c>
      <c r="E22">
        <f>PPCL!N22</f>
        <v>0</v>
      </c>
      <c r="F22">
        <f t="shared" si="4"/>
        <v>130</v>
      </c>
      <c r="G22">
        <f t="shared" si="5"/>
        <v>130</v>
      </c>
      <c r="H22" s="154"/>
      <c r="I22">
        <f>BRPL_EOD!AG22+BRPL_EOD!AH22</f>
        <v>36.78</v>
      </c>
      <c r="J22">
        <f>BYPL_EOD!AG22+BYPL_EOD!AH22</f>
        <v>20.89</v>
      </c>
      <c r="K22">
        <f>MES_EOD!AG22+MES_EOD!AH22</f>
        <v>7.88</v>
      </c>
      <c r="L22">
        <f>NDMC_EOD!AG22+NDMC_EOD!AH22</f>
        <v>39.39</v>
      </c>
      <c r="M22">
        <f>TPDDL_EOD!AG22+TPDDL_EOD!AH22</f>
        <v>25.06</v>
      </c>
      <c r="N22">
        <f t="shared" si="0"/>
        <v>130</v>
      </c>
      <c r="O22" s="154">
        <f t="shared" si="1"/>
        <v>0</v>
      </c>
      <c r="P22">
        <v>36.78</v>
      </c>
      <c r="Q22">
        <v>20.89</v>
      </c>
      <c r="R22">
        <v>7.88</v>
      </c>
      <c r="S22">
        <v>39.39</v>
      </c>
      <c r="T22">
        <v>25.06</v>
      </c>
      <c r="U22" s="156">
        <f t="shared" si="2"/>
        <v>130</v>
      </c>
      <c r="V22" s="154">
        <f t="shared" si="3"/>
        <v>0</v>
      </c>
    </row>
    <row r="23" spans="1:22">
      <c r="A23" t="s">
        <v>65</v>
      </c>
      <c r="B23">
        <f>PPCL!B23</f>
        <v>130</v>
      </c>
      <c r="C23">
        <f>PPCL!C23</f>
        <v>0</v>
      </c>
      <c r="D23">
        <f>PPCL!M23</f>
        <v>130</v>
      </c>
      <c r="E23">
        <f>PPCL!N23</f>
        <v>0</v>
      </c>
      <c r="F23">
        <f t="shared" si="4"/>
        <v>130</v>
      </c>
      <c r="G23">
        <f t="shared" si="5"/>
        <v>130</v>
      </c>
      <c r="H23" s="154"/>
      <c r="I23">
        <f>BRPL_EOD!AG23+BRPL_EOD!AH23</f>
        <v>36.78</v>
      </c>
      <c r="J23">
        <f>BYPL_EOD!AG23+BYPL_EOD!AH23</f>
        <v>20.89</v>
      </c>
      <c r="K23">
        <f>MES_EOD!AG23+MES_EOD!AH23</f>
        <v>7.88</v>
      </c>
      <c r="L23">
        <f>NDMC_EOD!AG23+NDMC_EOD!AH23</f>
        <v>39.39</v>
      </c>
      <c r="M23">
        <f>TPDDL_EOD!AG23+TPDDL_EOD!AH23</f>
        <v>25.06</v>
      </c>
      <c r="N23">
        <f t="shared" si="0"/>
        <v>130</v>
      </c>
      <c r="O23" s="154">
        <f t="shared" si="1"/>
        <v>0</v>
      </c>
      <c r="P23">
        <v>36.78</v>
      </c>
      <c r="Q23">
        <v>20.89</v>
      </c>
      <c r="R23">
        <v>7.88</v>
      </c>
      <c r="S23">
        <v>39.39</v>
      </c>
      <c r="T23">
        <v>25.06</v>
      </c>
      <c r="U23" s="156">
        <f t="shared" si="2"/>
        <v>130</v>
      </c>
      <c r="V23" s="154">
        <f t="shared" si="3"/>
        <v>0</v>
      </c>
    </row>
    <row r="24" spans="1:22">
      <c r="A24" t="s">
        <v>66</v>
      </c>
      <c r="B24">
        <f>PPCL!B24</f>
        <v>130</v>
      </c>
      <c r="C24">
        <f>PPCL!C24</f>
        <v>0</v>
      </c>
      <c r="D24">
        <f>PPCL!M24</f>
        <v>130</v>
      </c>
      <c r="E24">
        <f>PPCL!N24</f>
        <v>0</v>
      </c>
      <c r="F24">
        <f t="shared" si="4"/>
        <v>130</v>
      </c>
      <c r="G24">
        <f t="shared" si="5"/>
        <v>130</v>
      </c>
      <c r="H24" s="154"/>
      <c r="I24">
        <f>BRPL_EOD!AG24+BRPL_EOD!AH24</f>
        <v>36.78</v>
      </c>
      <c r="J24">
        <f>BYPL_EOD!AG24+BYPL_EOD!AH24</f>
        <v>20.89</v>
      </c>
      <c r="K24">
        <f>MES_EOD!AG24+MES_EOD!AH24</f>
        <v>7.88</v>
      </c>
      <c r="L24">
        <f>NDMC_EOD!AG24+NDMC_EOD!AH24</f>
        <v>39.39</v>
      </c>
      <c r="M24">
        <f>TPDDL_EOD!AG24+TPDDL_EOD!AH24</f>
        <v>25.06</v>
      </c>
      <c r="N24">
        <f t="shared" si="0"/>
        <v>130</v>
      </c>
      <c r="O24" s="154">
        <f t="shared" si="1"/>
        <v>0</v>
      </c>
      <c r="P24">
        <v>36.78</v>
      </c>
      <c r="Q24">
        <v>20.89</v>
      </c>
      <c r="R24">
        <v>7.88</v>
      </c>
      <c r="S24">
        <v>39.39</v>
      </c>
      <c r="T24">
        <v>25.06</v>
      </c>
      <c r="U24" s="156">
        <f t="shared" si="2"/>
        <v>130</v>
      </c>
      <c r="V24" s="154">
        <f t="shared" si="3"/>
        <v>0</v>
      </c>
    </row>
    <row r="25" spans="1:22">
      <c r="A25" t="s">
        <v>67</v>
      </c>
      <c r="B25">
        <f>PPCL!B25</f>
        <v>130</v>
      </c>
      <c r="C25">
        <f>PPCL!C25</f>
        <v>0</v>
      </c>
      <c r="D25">
        <f>PPCL!M25</f>
        <v>130</v>
      </c>
      <c r="E25">
        <f>PPCL!N25</f>
        <v>0</v>
      </c>
      <c r="F25">
        <f t="shared" si="4"/>
        <v>130</v>
      </c>
      <c r="G25">
        <f t="shared" si="5"/>
        <v>130</v>
      </c>
      <c r="H25" s="154"/>
      <c r="I25">
        <f>BRPL_EOD!AG25+BRPL_EOD!AH25</f>
        <v>36.78</v>
      </c>
      <c r="J25">
        <f>BYPL_EOD!AG25+BYPL_EOD!AH25</f>
        <v>20.89</v>
      </c>
      <c r="K25">
        <f>MES_EOD!AG25+MES_EOD!AH25</f>
        <v>7.88</v>
      </c>
      <c r="L25">
        <f>NDMC_EOD!AG25+NDMC_EOD!AH25</f>
        <v>39.39</v>
      </c>
      <c r="M25">
        <f>TPDDL_EOD!AG25+TPDDL_EOD!AH25</f>
        <v>25.06</v>
      </c>
      <c r="N25">
        <f t="shared" si="0"/>
        <v>130</v>
      </c>
      <c r="O25" s="154">
        <f t="shared" si="1"/>
        <v>0</v>
      </c>
      <c r="P25">
        <v>36.78</v>
      </c>
      <c r="Q25">
        <v>20.89</v>
      </c>
      <c r="R25">
        <v>7.88</v>
      </c>
      <c r="S25">
        <v>39.39</v>
      </c>
      <c r="T25">
        <v>25.06</v>
      </c>
      <c r="U25" s="156">
        <f t="shared" si="2"/>
        <v>130</v>
      </c>
      <c r="V25" s="154">
        <f t="shared" si="3"/>
        <v>0</v>
      </c>
    </row>
    <row r="26" spans="1:22">
      <c r="A26" t="s">
        <v>68</v>
      </c>
      <c r="B26">
        <f>PPCL!B26</f>
        <v>130</v>
      </c>
      <c r="C26">
        <f>PPCL!C26</f>
        <v>0</v>
      </c>
      <c r="D26">
        <f>PPCL!M26</f>
        <v>130</v>
      </c>
      <c r="E26">
        <f>PPCL!N26</f>
        <v>0</v>
      </c>
      <c r="F26">
        <f t="shared" si="4"/>
        <v>130</v>
      </c>
      <c r="G26">
        <f t="shared" si="5"/>
        <v>130</v>
      </c>
      <c r="H26" s="154"/>
      <c r="I26">
        <f>BRPL_EOD!AG26+BRPL_EOD!AH26</f>
        <v>36.78</v>
      </c>
      <c r="J26">
        <f>BYPL_EOD!AG26+BYPL_EOD!AH26</f>
        <v>20.89</v>
      </c>
      <c r="K26">
        <f>MES_EOD!AG26+MES_EOD!AH26</f>
        <v>7.88</v>
      </c>
      <c r="L26">
        <f>NDMC_EOD!AG26+NDMC_EOD!AH26</f>
        <v>39.39</v>
      </c>
      <c r="M26">
        <f>TPDDL_EOD!AG26+TPDDL_EOD!AH26</f>
        <v>25.06</v>
      </c>
      <c r="N26">
        <f t="shared" si="0"/>
        <v>130</v>
      </c>
      <c r="O26" s="154">
        <f t="shared" si="1"/>
        <v>0</v>
      </c>
      <c r="P26">
        <v>36.78</v>
      </c>
      <c r="Q26">
        <v>20.89</v>
      </c>
      <c r="R26">
        <v>7.88</v>
      </c>
      <c r="S26">
        <v>39.39</v>
      </c>
      <c r="T26">
        <v>25.06</v>
      </c>
      <c r="U26" s="156">
        <f t="shared" si="2"/>
        <v>130</v>
      </c>
      <c r="V26" s="154">
        <f t="shared" si="3"/>
        <v>0</v>
      </c>
    </row>
    <row r="27" spans="1:22">
      <c r="A27" t="s">
        <v>69</v>
      </c>
      <c r="B27">
        <f>PPCL!B27</f>
        <v>130</v>
      </c>
      <c r="C27">
        <f>PPCL!C27</f>
        <v>0</v>
      </c>
      <c r="D27">
        <f>PPCL!M27</f>
        <v>130</v>
      </c>
      <c r="E27">
        <f>PPCL!N27</f>
        <v>0</v>
      </c>
      <c r="F27">
        <f t="shared" si="4"/>
        <v>130</v>
      </c>
      <c r="G27">
        <f t="shared" si="5"/>
        <v>130</v>
      </c>
      <c r="H27" s="154"/>
      <c r="I27">
        <f>BRPL_EOD!AG27+BRPL_EOD!AH27</f>
        <v>36.78</v>
      </c>
      <c r="J27">
        <f>BYPL_EOD!AG27+BYPL_EOD!AH27</f>
        <v>20.89</v>
      </c>
      <c r="K27">
        <f>MES_EOD!AG27+MES_EOD!AH27</f>
        <v>7.88</v>
      </c>
      <c r="L27">
        <f>NDMC_EOD!AG27+NDMC_EOD!AH27</f>
        <v>39.39</v>
      </c>
      <c r="M27">
        <f>TPDDL_EOD!AG27+TPDDL_EOD!AH27</f>
        <v>25.06</v>
      </c>
      <c r="N27">
        <f t="shared" si="0"/>
        <v>130</v>
      </c>
      <c r="O27" s="154">
        <f t="shared" si="1"/>
        <v>0</v>
      </c>
      <c r="P27">
        <v>36.78</v>
      </c>
      <c r="Q27">
        <v>20.89</v>
      </c>
      <c r="R27">
        <v>7.88</v>
      </c>
      <c r="S27">
        <v>39.39</v>
      </c>
      <c r="T27">
        <v>25.06</v>
      </c>
      <c r="U27" s="156">
        <f t="shared" si="2"/>
        <v>130</v>
      </c>
      <c r="V27" s="154">
        <f t="shared" si="3"/>
        <v>0</v>
      </c>
    </row>
    <row r="28" spans="1:22">
      <c r="A28" t="s">
        <v>70</v>
      </c>
      <c r="B28">
        <f>PPCL!B28</f>
        <v>130</v>
      </c>
      <c r="C28">
        <f>PPCL!C28</f>
        <v>0</v>
      </c>
      <c r="D28">
        <f>PPCL!M28</f>
        <v>130</v>
      </c>
      <c r="E28">
        <f>PPCL!N28</f>
        <v>0</v>
      </c>
      <c r="F28">
        <f t="shared" si="4"/>
        <v>130</v>
      </c>
      <c r="G28">
        <f t="shared" si="5"/>
        <v>130</v>
      </c>
      <c r="H28" s="154"/>
      <c r="I28">
        <f>BRPL_EOD!AG28+BRPL_EOD!AH28</f>
        <v>36.78</v>
      </c>
      <c r="J28">
        <f>BYPL_EOD!AG28+BYPL_EOD!AH28</f>
        <v>20.89</v>
      </c>
      <c r="K28">
        <f>MES_EOD!AG28+MES_EOD!AH28</f>
        <v>7.88</v>
      </c>
      <c r="L28">
        <f>NDMC_EOD!AG28+NDMC_EOD!AH28</f>
        <v>39.39</v>
      </c>
      <c r="M28">
        <f>TPDDL_EOD!AG28+TPDDL_EOD!AH28</f>
        <v>25.06</v>
      </c>
      <c r="N28">
        <f t="shared" si="0"/>
        <v>130</v>
      </c>
      <c r="O28" s="154">
        <f t="shared" si="1"/>
        <v>0</v>
      </c>
      <c r="P28">
        <v>36.78</v>
      </c>
      <c r="Q28">
        <v>20.89</v>
      </c>
      <c r="R28">
        <v>7.88</v>
      </c>
      <c r="S28">
        <v>39.39</v>
      </c>
      <c r="T28">
        <v>25.06</v>
      </c>
      <c r="U28" s="156">
        <f t="shared" si="2"/>
        <v>130</v>
      </c>
      <c r="V28" s="154">
        <f t="shared" si="3"/>
        <v>0</v>
      </c>
    </row>
    <row r="29" spans="1:22">
      <c r="A29" t="s">
        <v>71</v>
      </c>
      <c r="B29">
        <f>PPCL!B29</f>
        <v>130</v>
      </c>
      <c r="C29">
        <f>PPCL!C29</f>
        <v>0</v>
      </c>
      <c r="D29">
        <f>PPCL!M29</f>
        <v>130</v>
      </c>
      <c r="E29">
        <f>PPCL!N29</f>
        <v>0</v>
      </c>
      <c r="F29">
        <f t="shared" si="4"/>
        <v>130</v>
      </c>
      <c r="G29">
        <f t="shared" si="5"/>
        <v>130</v>
      </c>
      <c r="H29" s="154"/>
      <c r="I29">
        <f>BRPL_EOD!AG29+BRPL_EOD!AH29</f>
        <v>36.78</v>
      </c>
      <c r="J29">
        <f>BYPL_EOD!AG29+BYPL_EOD!AH29</f>
        <v>20.89</v>
      </c>
      <c r="K29">
        <f>MES_EOD!AG29+MES_EOD!AH29</f>
        <v>7.88</v>
      </c>
      <c r="L29">
        <f>NDMC_EOD!AG29+NDMC_EOD!AH29</f>
        <v>39.39</v>
      </c>
      <c r="M29">
        <f>TPDDL_EOD!AG29+TPDDL_EOD!AH29</f>
        <v>25.06</v>
      </c>
      <c r="N29">
        <f t="shared" si="0"/>
        <v>130</v>
      </c>
      <c r="O29" s="154">
        <f t="shared" si="1"/>
        <v>0</v>
      </c>
      <c r="P29">
        <v>36.78</v>
      </c>
      <c r="Q29">
        <v>20.89</v>
      </c>
      <c r="R29">
        <v>7.88</v>
      </c>
      <c r="S29">
        <v>39.39</v>
      </c>
      <c r="T29">
        <v>25.06</v>
      </c>
      <c r="U29" s="156">
        <f t="shared" si="2"/>
        <v>130</v>
      </c>
      <c r="V29" s="154">
        <f t="shared" si="3"/>
        <v>0</v>
      </c>
    </row>
    <row r="30" spans="1:22">
      <c r="A30" t="s">
        <v>72</v>
      </c>
      <c r="B30">
        <f>PPCL!B30</f>
        <v>130</v>
      </c>
      <c r="C30">
        <f>PPCL!C30</f>
        <v>0</v>
      </c>
      <c r="D30">
        <f>PPCL!M30</f>
        <v>130</v>
      </c>
      <c r="E30">
        <f>PPCL!N30</f>
        <v>0</v>
      </c>
      <c r="F30">
        <f t="shared" si="4"/>
        <v>130</v>
      </c>
      <c r="G30">
        <f t="shared" si="5"/>
        <v>130</v>
      </c>
      <c r="H30" s="154"/>
      <c r="I30">
        <f>BRPL_EOD!AG30+BRPL_EOD!AH30</f>
        <v>36.78</v>
      </c>
      <c r="J30">
        <f>BYPL_EOD!AG30+BYPL_EOD!AH30</f>
        <v>20.89</v>
      </c>
      <c r="K30">
        <f>MES_EOD!AG30+MES_EOD!AH30</f>
        <v>7.88</v>
      </c>
      <c r="L30">
        <f>NDMC_EOD!AG30+NDMC_EOD!AH30</f>
        <v>39.39</v>
      </c>
      <c r="M30">
        <f>TPDDL_EOD!AG30+TPDDL_EOD!AH30</f>
        <v>25.06</v>
      </c>
      <c r="N30">
        <f t="shared" si="0"/>
        <v>130</v>
      </c>
      <c r="O30" s="154">
        <f t="shared" si="1"/>
        <v>0</v>
      </c>
      <c r="P30">
        <v>36.78</v>
      </c>
      <c r="Q30">
        <v>20.89</v>
      </c>
      <c r="R30">
        <v>7.88</v>
      </c>
      <c r="S30">
        <v>39.39</v>
      </c>
      <c r="T30">
        <v>25.06</v>
      </c>
      <c r="U30" s="156">
        <f t="shared" si="2"/>
        <v>130</v>
      </c>
      <c r="V30" s="154">
        <f t="shared" si="3"/>
        <v>0</v>
      </c>
    </row>
    <row r="31" spans="1:22">
      <c r="A31" t="s">
        <v>73</v>
      </c>
      <c r="B31">
        <f>PPCL!B31</f>
        <v>130</v>
      </c>
      <c r="C31">
        <f>PPCL!C31</f>
        <v>0</v>
      </c>
      <c r="D31">
        <f>PPCL!M31</f>
        <v>130</v>
      </c>
      <c r="E31">
        <f>PPCL!N31</f>
        <v>0</v>
      </c>
      <c r="F31">
        <f t="shared" si="4"/>
        <v>130</v>
      </c>
      <c r="G31">
        <f t="shared" si="5"/>
        <v>130</v>
      </c>
      <c r="H31" s="154"/>
      <c r="I31">
        <f>BRPL_EOD!AG31+BRPL_EOD!AH31</f>
        <v>36.78</v>
      </c>
      <c r="J31">
        <f>BYPL_EOD!AG31+BYPL_EOD!AH31</f>
        <v>20.89</v>
      </c>
      <c r="K31">
        <f>MES_EOD!AG31+MES_EOD!AH31</f>
        <v>7.88</v>
      </c>
      <c r="L31">
        <f>NDMC_EOD!AG31+NDMC_EOD!AH31</f>
        <v>39.39</v>
      </c>
      <c r="M31">
        <f>TPDDL_EOD!AG31+TPDDL_EOD!AH31</f>
        <v>25.06</v>
      </c>
      <c r="N31">
        <f t="shared" si="0"/>
        <v>130</v>
      </c>
      <c r="O31" s="154">
        <f t="shared" si="1"/>
        <v>0</v>
      </c>
      <c r="P31">
        <v>36.78</v>
      </c>
      <c r="Q31">
        <v>20.89</v>
      </c>
      <c r="R31">
        <v>7.88</v>
      </c>
      <c r="S31">
        <v>39.39</v>
      </c>
      <c r="T31">
        <v>25.06</v>
      </c>
      <c r="U31" s="156">
        <f t="shared" si="2"/>
        <v>130</v>
      </c>
      <c r="V31" s="154">
        <f t="shared" si="3"/>
        <v>0</v>
      </c>
    </row>
    <row r="32" spans="1:22">
      <c r="A32" t="s">
        <v>74</v>
      </c>
      <c r="B32">
        <f>PPCL!B32</f>
        <v>130</v>
      </c>
      <c r="C32">
        <f>PPCL!C32</f>
        <v>0</v>
      </c>
      <c r="D32">
        <f>PPCL!M32</f>
        <v>130</v>
      </c>
      <c r="E32">
        <f>PPCL!N32</f>
        <v>0</v>
      </c>
      <c r="F32">
        <f t="shared" si="4"/>
        <v>130</v>
      </c>
      <c r="G32">
        <f t="shared" si="5"/>
        <v>130</v>
      </c>
      <c r="H32" s="154"/>
      <c r="I32">
        <f>BRPL_EOD!AG32+BRPL_EOD!AH32</f>
        <v>36.78</v>
      </c>
      <c r="J32">
        <f>BYPL_EOD!AG32+BYPL_EOD!AH32</f>
        <v>20.89</v>
      </c>
      <c r="K32">
        <f>MES_EOD!AG32+MES_EOD!AH32</f>
        <v>7.88</v>
      </c>
      <c r="L32">
        <f>NDMC_EOD!AG32+NDMC_EOD!AH32</f>
        <v>39.39</v>
      </c>
      <c r="M32">
        <f>TPDDL_EOD!AG32+TPDDL_EOD!AH32</f>
        <v>25.06</v>
      </c>
      <c r="N32">
        <f t="shared" si="0"/>
        <v>130</v>
      </c>
      <c r="O32" s="154">
        <f t="shared" si="1"/>
        <v>0</v>
      </c>
      <c r="P32">
        <v>36.78</v>
      </c>
      <c r="Q32">
        <v>20.89</v>
      </c>
      <c r="R32">
        <v>7.88</v>
      </c>
      <c r="S32">
        <v>39.39</v>
      </c>
      <c r="T32">
        <v>25.06</v>
      </c>
      <c r="U32" s="156">
        <f t="shared" si="2"/>
        <v>130</v>
      </c>
      <c r="V32" s="154">
        <f t="shared" si="3"/>
        <v>0</v>
      </c>
    </row>
    <row r="33" spans="1:22">
      <c r="A33" t="s">
        <v>75</v>
      </c>
      <c r="B33">
        <f>PPCL!B33</f>
        <v>130</v>
      </c>
      <c r="C33">
        <f>PPCL!C33</f>
        <v>0</v>
      </c>
      <c r="D33">
        <f>PPCL!M33</f>
        <v>130</v>
      </c>
      <c r="E33">
        <f>PPCL!N33</f>
        <v>0</v>
      </c>
      <c r="F33">
        <f t="shared" si="4"/>
        <v>130</v>
      </c>
      <c r="G33">
        <f t="shared" si="5"/>
        <v>130</v>
      </c>
      <c r="H33" s="154"/>
      <c r="I33">
        <f>BRPL_EOD!AG33+BRPL_EOD!AH33</f>
        <v>36.78</v>
      </c>
      <c r="J33">
        <f>BYPL_EOD!AG33+BYPL_EOD!AH33</f>
        <v>20.89</v>
      </c>
      <c r="K33">
        <f>MES_EOD!AG33+MES_EOD!AH33</f>
        <v>7.88</v>
      </c>
      <c r="L33">
        <f>NDMC_EOD!AG33+NDMC_EOD!AH33</f>
        <v>39.39</v>
      </c>
      <c r="M33">
        <f>TPDDL_EOD!AG33+TPDDL_EOD!AH33</f>
        <v>25.06</v>
      </c>
      <c r="N33">
        <f t="shared" si="0"/>
        <v>130</v>
      </c>
      <c r="O33" s="154">
        <f t="shared" si="1"/>
        <v>0</v>
      </c>
      <c r="P33">
        <v>36.78</v>
      </c>
      <c r="Q33">
        <v>20.89</v>
      </c>
      <c r="R33">
        <v>7.88</v>
      </c>
      <c r="S33">
        <v>39.39</v>
      </c>
      <c r="T33">
        <v>25.06</v>
      </c>
      <c r="U33" s="156">
        <f t="shared" si="2"/>
        <v>130</v>
      </c>
      <c r="V33" s="154">
        <f t="shared" si="3"/>
        <v>0</v>
      </c>
    </row>
    <row r="34" spans="1:22">
      <c r="A34" t="s">
        <v>76</v>
      </c>
      <c r="B34">
        <f>PPCL!B34</f>
        <v>130</v>
      </c>
      <c r="C34">
        <f>PPCL!C34</f>
        <v>0</v>
      </c>
      <c r="D34">
        <f>PPCL!M34</f>
        <v>130</v>
      </c>
      <c r="E34">
        <f>PPCL!N34</f>
        <v>0</v>
      </c>
      <c r="F34">
        <f t="shared" si="4"/>
        <v>130</v>
      </c>
      <c r="G34">
        <f t="shared" si="5"/>
        <v>130</v>
      </c>
      <c r="H34" s="154"/>
      <c r="I34">
        <f>BRPL_EOD!AG34+BRPL_EOD!AH34</f>
        <v>36.78</v>
      </c>
      <c r="J34">
        <f>BYPL_EOD!AG34+BYPL_EOD!AH34</f>
        <v>20.89</v>
      </c>
      <c r="K34">
        <f>MES_EOD!AG34+MES_EOD!AH34</f>
        <v>7.88</v>
      </c>
      <c r="L34">
        <f>NDMC_EOD!AG34+NDMC_EOD!AH34</f>
        <v>39.39</v>
      </c>
      <c r="M34">
        <f>TPDDL_EOD!AG34+TPDDL_EOD!AH34</f>
        <v>25.06</v>
      </c>
      <c r="N34">
        <f t="shared" si="0"/>
        <v>130</v>
      </c>
      <c r="O34" s="154">
        <f t="shared" si="1"/>
        <v>0</v>
      </c>
      <c r="P34">
        <v>36.78</v>
      </c>
      <c r="Q34">
        <v>20.89</v>
      </c>
      <c r="R34">
        <v>7.88</v>
      </c>
      <c r="S34">
        <v>39.39</v>
      </c>
      <c r="T34">
        <v>25.06</v>
      </c>
      <c r="U34" s="156">
        <f t="shared" si="2"/>
        <v>130</v>
      </c>
      <c r="V34" s="154">
        <f t="shared" si="3"/>
        <v>0</v>
      </c>
    </row>
    <row r="35" spans="1:22">
      <c r="A35" t="s">
        <v>77</v>
      </c>
      <c r="B35">
        <f>PPCL!B35</f>
        <v>130</v>
      </c>
      <c r="C35">
        <f>PPCL!C35</f>
        <v>0</v>
      </c>
      <c r="D35">
        <f>PPCL!M35</f>
        <v>130</v>
      </c>
      <c r="E35">
        <f>PPCL!N35</f>
        <v>0</v>
      </c>
      <c r="F35">
        <f t="shared" si="4"/>
        <v>130</v>
      </c>
      <c r="G35">
        <f t="shared" si="5"/>
        <v>130</v>
      </c>
      <c r="H35" s="154"/>
      <c r="I35">
        <f>BRPL_EOD!AG35+BRPL_EOD!AH35</f>
        <v>36.78</v>
      </c>
      <c r="J35">
        <f>BYPL_EOD!AG35+BYPL_EOD!AH35</f>
        <v>20.89</v>
      </c>
      <c r="K35">
        <f>MES_EOD!AG35+MES_EOD!AH35</f>
        <v>7.88</v>
      </c>
      <c r="L35">
        <f>NDMC_EOD!AG35+NDMC_EOD!AH35</f>
        <v>39.39</v>
      </c>
      <c r="M35">
        <f>TPDDL_EOD!AG35+TPDDL_EOD!AH35</f>
        <v>25.06</v>
      </c>
      <c r="N35">
        <f t="shared" si="0"/>
        <v>130</v>
      </c>
      <c r="O35" s="154">
        <f t="shared" si="1"/>
        <v>0</v>
      </c>
      <c r="P35">
        <v>36.78</v>
      </c>
      <c r="Q35">
        <v>20.89</v>
      </c>
      <c r="R35">
        <v>7.88</v>
      </c>
      <c r="S35">
        <v>39.39</v>
      </c>
      <c r="T35">
        <v>25.06</v>
      </c>
      <c r="U35" s="156">
        <f t="shared" si="2"/>
        <v>130</v>
      </c>
      <c r="V35" s="154">
        <f t="shared" si="3"/>
        <v>0</v>
      </c>
    </row>
    <row r="36" spans="1:22">
      <c r="A36" t="s">
        <v>78</v>
      </c>
      <c r="B36">
        <f>PPCL!B36</f>
        <v>130</v>
      </c>
      <c r="C36">
        <f>PPCL!C36</f>
        <v>0</v>
      </c>
      <c r="D36">
        <f>PPCL!M36</f>
        <v>130</v>
      </c>
      <c r="E36">
        <f>PPCL!N36</f>
        <v>0</v>
      </c>
      <c r="F36">
        <f t="shared" si="4"/>
        <v>130</v>
      </c>
      <c r="G36">
        <f t="shared" si="5"/>
        <v>130</v>
      </c>
      <c r="H36" s="154"/>
      <c r="I36">
        <f>BRPL_EOD!AG36+BRPL_EOD!AH36</f>
        <v>36.78</v>
      </c>
      <c r="J36">
        <f>BYPL_EOD!AG36+BYPL_EOD!AH36</f>
        <v>20.89</v>
      </c>
      <c r="K36">
        <f>MES_EOD!AG36+MES_EOD!AH36</f>
        <v>7.88</v>
      </c>
      <c r="L36">
        <f>NDMC_EOD!AG36+NDMC_EOD!AH36</f>
        <v>39.39</v>
      </c>
      <c r="M36">
        <f>TPDDL_EOD!AG36+TPDDL_EOD!AH36</f>
        <v>25.06</v>
      </c>
      <c r="N36">
        <f t="shared" si="0"/>
        <v>130</v>
      </c>
      <c r="O36" s="154">
        <f t="shared" si="1"/>
        <v>0</v>
      </c>
      <c r="P36">
        <v>36.78</v>
      </c>
      <c r="Q36">
        <v>20.89</v>
      </c>
      <c r="R36">
        <v>7.88</v>
      </c>
      <c r="S36">
        <v>39.39</v>
      </c>
      <c r="T36">
        <v>25.06</v>
      </c>
      <c r="U36" s="156">
        <f t="shared" si="2"/>
        <v>130</v>
      </c>
      <c r="V36" s="154">
        <f t="shared" si="3"/>
        <v>0</v>
      </c>
    </row>
    <row r="37" spans="1:22">
      <c r="A37" t="s">
        <v>79</v>
      </c>
      <c r="B37">
        <f>PPCL!B37</f>
        <v>130</v>
      </c>
      <c r="C37">
        <f>PPCL!C37</f>
        <v>0</v>
      </c>
      <c r="D37">
        <f>PPCL!M37</f>
        <v>130</v>
      </c>
      <c r="E37">
        <f>PPCL!N37</f>
        <v>0</v>
      </c>
      <c r="F37">
        <f t="shared" si="4"/>
        <v>130</v>
      </c>
      <c r="G37">
        <f t="shared" si="5"/>
        <v>130</v>
      </c>
      <c r="H37" s="154"/>
      <c r="I37">
        <f>BRPL_EOD!AG37+BRPL_EOD!AH37</f>
        <v>36.78</v>
      </c>
      <c r="J37">
        <f>BYPL_EOD!AG37+BYPL_EOD!AH37</f>
        <v>20.89</v>
      </c>
      <c r="K37">
        <f>MES_EOD!AG37+MES_EOD!AH37</f>
        <v>7.94</v>
      </c>
      <c r="L37">
        <f>NDMC_EOD!AG37+NDMC_EOD!AH37</f>
        <v>39.39</v>
      </c>
      <c r="M37">
        <f>TPDDL_EOD!AG37+TPDDL_EOD!AH37</f>
        <v>25</v>
      </c>
      <c r="N37">
        <f t="shared" si="0"/>
        <v>130</v>
      </c>
      <c r="O37" s="154">
        <f t="shared" si="1"/>
        <v>0</v>
      </c>
      <c r="P37">
        <v>36.78</v>
      </c>
      <c r="Q37">
        <v>20.89</v>
      </c>
      <c r="R37">
        <v>7.94</v>
      </c>
      <c r="S37">
        <v>39.39</v>
      </c>
      <c r="T37">
        <v>25</v>
      </c>
      <c r="U37" s="156">
        <f t="shared" si="2"/>
        <v>130</v>
      </c>
      <c r="V37" s="154">
        <f t="shared" si="3"/>
        <v>0</v>
      </c>
    </row>
    <row r="38" spans="1:22">
      <c r="A38" t="s">
        <v>80</v>
      </c>
      <c r="B38">
        <f>PPCL!B38</f>
        <v>130</v>
      </c>
      <c r="C38">
        <f>PPCL!C38</f>
        <v>0</v>
      </c>
      <c r="D38">
        <f>PPCL!M38</f>
        <v>130</v>
      </c>
      <c r="E38">
        <f>PPCL!N38</f>
        <v>0</v>
      </c>
      <c r="F38">
        <f t="shared" si="4"/>
        <v>130</v>
      </c>
      <c r="G38">
        <f t="shared" si="5"/>
        <v>130</v>
      </c>
      <c r="H38" s="154"/>
      <c r="I38">
        <f>BRPL_EOD!AG38+BRPL_EOD!AH38</f>
        <v>36.78</v>
      </c>
      <c r="J38">
        <f>BYPL_EOD!AG38+BYPL_EOD!AH38</f>
        <v>20.89</v>
      </c>
      <c r="K38">
        <f>MES_EOD!AG38+MES_EOD!AH38</f>
        <v>7.88</v>
      </c>
      <c r="L38">
        <f>NDMC_EOD!AG38+NDMC_EOD!AH38</f>
        <v>39.39</v>
      </c>
      <c r="M38">
        <f>TPDDL_EOD!AG38+TPDDL_EOD!AH38</f>
        <v>25.06</v>
      </c>
      <c r="N38">
        <f t="shared" si="0"/>
        <v>130</v>
      </c>
      <c r="O38" s="154">
        <f t="shared" si="1"/>
        <v>0</v>
      </c>
      <c r="P38">
        <v>36.78</v>
      </c>
      <c r="Q38">
        <v>20.89</v>
      </c>
      <c r="R38">
        <v>7.88</v>
      </c>
      <c r="S38">
        <v>39.39</v>
      </c>
      <c r="T38">
        <v>25.06</v>
      </c>
      <c r="U38" s="156">
        <f t="shared" si="2"/>
        <v>130</v>
      </c>
      <c r="V38" s="154">
        <f t="shared" si="3"/>
        <v>0</v>
      </c>
    </row>
    <row r="39" spans="1:22">
      <c r="A39" t="s">
        <v>81</v>
      </c>
      <c r="B39">
        <f>PPCL!B39</f>
        <v>130</v>
      </c>
      <c r="C39">
        <f>PPCL!C39</f>
        <v>0</v>
      </c>
      <c r="D39">
        <f>PPCL!M39</f>
        <v>130</v>
      </c>
      <c r="E39">
        <f>PPCL!N39</f>
        <v>0</v>
      </c>
      <c r="F39">
        <f t="shared" si="4"/>
        <v>130</v>
      </c>
      <c r="G39">
        <f t="shared" si="5"/>
        <v>130</v>
      </c>
      <c r="H39" s="154"/>
      <c r="I39">
        <f>BRPL_EOD!AG39+BRPL_EOD!AH39</f>
        <v>36.78</v>
      </c>
      <c r="J39">
        <f>BYPL_EOD!AG39+BYPL_EOD!AH39</f>
        <v>20.89</v>
      </c>
      <c r="K39">
        <f>MES_EOD!AG39+MES_EOD!AH39</f>
        <v>7.88</v>
      </c>
      <c r="L39">
        <f>NDMC_EOD!AG39+NDMC_EOD!AH39</f>
        <v>39.39</v>
      </c>
      <c r="M39">
        <f>TPDDL_EOD!AG39+TPDDL_EOD!AH39</f>
        <v>25.06</v>
      </c>
      <c r="N39">
        <f t="shared" si="0"/>
        <v>130</v>
      </c>
      <c r="O39" s="154">
        <f t="shared" si="1"/>
        <v>0</v>
      </c>
      <c r="P39">
        <v>36.78</v>
      </c>
      <c r="Q39">
        <v>20.89</v>
      </c>
      <c r="R39">
        <v>7.88</v>
      </c>
      <c r="S39">
        <v>39.39</v>
      </c>
      <c r="T39">
        <v>25.06</v>
      </c>
      <c r="U39" s="156">
        <f t="shared" si="2"/>
        <v>130</v>
      </c>
      <c r="V39" s="154">
        <f t="shared" si="3"/>
        <v>0</v>
      </c>
    </row>
    <row r="40" spans="1:22">
      <c r="A40" t="s">
        <v>82</v>
      </c>
      <c r="B40">
        <f>PPCL!B40</f>
        <v>130</v>
      </c>
      <c r="C40">
        <f>PPCL!C40</f>
        <v>0</v>
      </c>
      <c r="D40">
        <f>PPCL!M40</f>
        <v>130</v>
      </c>
      <c r="E40">
        <f>PPCL!N40</f>
        <v>0</v>
      </c>
      <c r="F40">
        <f t="shared" si="4"/>
        <v>130</v>
      </c>
      <c r="G40">
        <f t="shared" si="5"/>
        <v>130</v>
      </c>
      <c r="H40" s="154"/>
      <c r="I40">
        <f>BRPL_EOD!AG40+BRPL_EOD!AH40</f>
        <v>36.78</v>
      </c>
      <c r="J40">
        <f>BYPL_EOD!AG40+BYPL_EOD!AH40</f>
        <v>20.89</v>
      </c>
      <c r="K40">
        <f>MES_EOD!AG40+MES_EOD!AH40</f>
        <v>7.88</v>
      </c>
      <c r="L40">
        <f>NDMC_EOD!AG40+NDMC_EOD!AH40</f>
        <v>39.39</v>
      </c>
      <c r="M40">
        <f>TPDDL_EOD!AG40+TPDDL_EOD!AH40</f>
        <v>25.06</v>
      </c>
      <c r="N40">
        <f t="shared" si="0"/>
        <v>130</v>
      </c>
      <c r="O40" s="154">
        <f t="shared" si="1"/>
        <v>0</v>
      </c>
      <c r="P40">
        <v>36.78</v>
      </c>
      <c r="Q40">
        <v>20.89</v>
      </c>
      <c r="R40">
        <v>7.88</v>
      </c>
      <c r="S40">
        <v>39.39</v>
      </c>
      <c r="T40">
        <v>25.06</v>
      </c>
      <c r="U40" s="156">
        <f t="shared" si="2"/>
        <v>130</v>
      </c>
      <c r="V40" s="154">
        <f t="shared" si="3"/>
        <v>0</v>
      </c>
    </row>
    <row r="41" spans="1:22">
      <c r="A41" t="s">
        <v>83</v>
      </c>
      <c r="B41">
        <f>PPCL!B41</f>
        <v>130</v>
      </c>
      <c r="C41">
        <f>PPCL!C41</f>
        <v>0</v>
      </c>
      <c r="D41">
        <f>PPCL!M41</f>
        <v>130</v>
      </c>
      <c r="E41">
        <f>PPCL!N41</f>
        <v>0</v>
      </c>
      <c r="F41">
        <f t="shared" si="4"/>
        <v>130</v>
      </c>
      <c r="G41">
        <f t="shared" si="5"/>
        <v>130</v>
      </c>
      <c r="H41" s="154"/>
      <c r="I41">
        <f>BRPL_EOD!AG41+BRPL_EOD!AH41</f>
        <v>36.78</v>
      </c>
      <c r="J41">
        <f>BYPL_EOD!AG41+BYPL_EOD!AH41</f>
        <v>20.89</v>
      </c>
      <c r="K41">
        <f>MES_EOD!AG41+MES_EOD!AH41</f>
        <v>7.88</v>
      </c>
      <c r="L41">
        <f>NDMC_EOD!AG41+NDMC_EOD!AH41</f>
        <v>39.39</v>
      </c>
      <c r="M41">
        <f>TPDDL_EOD!AG41+TPDDL_EOD!AH41</f>
        <v>25.06</v>
      </c>
      <c r="N41">
        <f t="shared" si="0"/>
        <v>130</v>
      </c>
      <c r="O41" s="154">
        <f t="shared" si="1"/>
        <v>0</v>
      </c>
      <c r="P41">
        <v>36.78</v>
      </c>
      <c r="Q41">
        <v>20.89</v>
      </c>
      <c r="R41">
        <v>7.88</v>
      </c>
      <c r="S41">
        <v>39.39</v>
      </c>
      <c r="T41">
        <v>25.06</v>
      </c>
      <c r="U41" s="156">
        <f t="shared" si="2"/>
        <v>130</v>
      </c>
      <c r="V41" s="154">
        <f t="shared" si="3"/>
        <v>0</v>
      </c>
    </row>
    <row r="42" spans="1:22">
      <c r="A42" t="s">
        <v>84</v>
      </c>
      <c r="B42">
        <f>PPCL!B42</f>
        <v>130</v>
      </c>
      <c r="C42">
        <f>PPCL!C42</f>
        <v>0</v>
      </c>
      <c r="D42">
        <f>PPCL!M42</f>
        <v>130</v>
      </c>
      <c r="E42">
        <f>PPCL!N42</f>
        <v>0</v>
      </c>
      <c r="F42">
        <f t="shared" si="4"/>
        <v>130</v>
      </c>
      <c r="G42">
        <f t="shared" si="5"/>
        <v>130</v>
      </c>
      <c r="H42" s="154"/>
      <c r="I42">
        <f>BRPL_EOD!AG42+BRPL_EOD!AH42</f>
        <v>36.78</v>
      </c>
      <c r="J42">
        <f>BYPL_EOD!AG42+BYPL_EOD!AH42</f>
        <v>20.89</v>
      </c>
      <c r="K42">
        <f>MES_EOD!AG42+MES_EOD!AH42</f>
        <v>7.88</v>
      </c>
      <c r="L42">
        <f>NDMC_EOD!AG42+NDMC_EOD!AH42</f>
        <v>39.39</v>
      </c>
      <c r="M42">
        <f>TPDDL_EOD!AG42+TPDDL_EOD!AH42</f>
        <v>25.06</v>
      </c>
      <c r="N42">
        <f t="shared" si="0"/>
        <v>130</v>
      </c>
      <c r="O42" s="154">
        <f t="shared" si="1"/>
        <v>0</v>
      </c>
      <c r="P42">
        <v>36.78</v>
      </c>
      <c r="Q42">
        <v>20.89</v>
      </c>
      <c r="R42">
        <v>7.88</v>
      </c>
      <c r="S42">
        <v>39.39</v>
      </c>
      <c r="T42">
        <v>25.06</v>
      </c>
      <c r="U42" s="156">
        <f t="shared" si="2"/>
        <v>130</v>
      </c>
      <c r="V42" s="154">
        <f t="shared" si="3"/>
        <v>0</v>
      </c>
    </row>
    <row r="43" spans="1:22">
      <c r="A43" t="s">
        <v>85</v>
      </c>
      <c r="B43">
        <f>PPCL!B43</f>
        <v>130</v>
      </c>
      <c r="C43">
        <f>PPCL!C43</f>
        <v>0</v>
      </c>
      <c r="D43">
        <f>PPCL!M43</f>
        <v>130</v>
      </c>
      <c r="E43">
        <f>PPCL!N43</f>
        <v>0</v>
      </c>
      <c r="F43">
        <f t="shared" si="4"/>
        <v>130</v>
      </c>
      <c r="G43">
        <f t="shared" si="5"/>
        <v>130</v>
      </c>
      <c r="H43" s="154"/>
      <c r="I43">
        <f>BRPL_EOD!AG43+BRPL_EOD!AH43</f>
        <v>36.78</v>
      </c>
      <c r="J43">
        <f>BYPL_EOD!AG43+BYPL_EOD!AH43</f>
        <v>20.89</v>
      </c>
      <c r="K43">
        <f>MES_EOD!AG43+MES_EOD!AH43</f>
        <v>7.88</v>
      </c>
      <c r="L43">
        <f>NDMC_EOD!AG43+NDMC_EOD!AH43</f>
        <v>39.39</v>
      </c>
      <c r="M43">
        <f>TPDDL_EOD!AG43+TPDDL_EOD!AH43</f>
        <v>25.06</v>
      </c>
      <c r="N43">
        <f t="shared" si="0"/>
        <v>130</v>
      </c>
      <c r="O43" s="154">
        <f t="shared" si="1"/>
        <v>0</v>
      </c>
      <c r="P43">
        <v>36.78</v>
      </c>
      <c r="Q43">
        <v>20.89</v>
      </c>
      <c r="R43">
        <v>7.88</v>
      </c>
      <c r="S43">
        <v>39.39</v>
      </c>
      <c r="T43">
        <v>25.06</v>
      </c>
      <c r="U43" s="156">
        <f t="shared" si="2"/>
        <v>130</v>
      </c>
      <c r="V43" s="154">
        <f t="shared" si="3"/>
        <v>0</v>
      </c>
    </row>
    <row r="44" spans="1:22">
      <c r="A44" t="s">
        <v>86</v>
      </c>
      <c r="B44">
        <f>PPCL!B44</f>
        <v>130</v>
      </c>
      <c r="C44">
        <f>PPCL!C44</f>
        <v>0</v>
      </c>
      <c r="D44">
        <f>PPCL!M44</f>
        <v>130</v>
      </c>
      <c r="E44">
        <f>PPCL!N44</f>
        <v>0</v>
      </c>
      <c r="F44">
        <f t="shared" si="4"/>
        <v>130</v>
      </c>
      <c r="G44">
        <f t="shared" si="5"/>
        <v>130</v>
      </c>
      <c r="H44" s="154"/>
      <c r="I44">
        <f>BRPL_EOD!AG44+BRPL_EOD!AH44</f>
        <v>36.78</v>
      </c>
      <c r="J44">
        <f>BYPL_EOD!AG44+BYPL_EOD!AH44</f>
        <v>20.89</v>
      </c>
      <c r="K44">
        <f>MES_EOD!AG44+MES_EOD!AH44</f>
        <v>7.88</v>
      </c>
      <c r="L44">
        <f>NDMC_EOD!AG44+NDMC_EOD!AH44</f>
        <v>39.39</v>
      </c>
      <c r="M44">
        <f>TPDDL_EOD!AG44+TPDDL_EOD!AH44</f>
        <v>25.06</v>
      </c>
      <c r="N44">
        <f t="shared" si="0"/>
        <v>130</v>
      </c>
      <c r="O44" s="154">
        <f t="shared" si="1"/>
        <v>0</v>
      </c>
      <c r="P44">
        <v>36.78</v>
      </c>
      <c r="Q44">
        <v>20.89</v>
      </c>
      <c r="R44">
        <v>7.88</v>
      </c>
      <c r="S44">
        <v>39.39</v>
      </c>
      <c r="T44">
        <v>25.06</v>
      </c>
      <c r="U44" s="156">
        <f t="shared" si="2"/>
        <v>130</v>
      </c>
      <c r="V44" s="154">
        <f t="shared" si="3"/>
        <v>0</v>
      </c>
    </row>
    <row r="45" spans="1:22">
      <c r="A45" t="s">
        <v>87</v>
      </c>
      <c r="B45">
        <f>PPCL!B45</f>
        <v>130</v>
      </c>
      <c r="C45">
        <f>PPCL!C45</f>
        <v>0</v>
      </c>
      <c r="D45">
        <f>PPCL!M45</f>
        <v>130</v>
      </c>
      <c r="E45">
        <f>PPCL!N45</f>
        <v>0</v>
      </c>
      <c r="F45">
        <f t="shared" si="4"/>
        <v>130</v>
      </c>
      <c r="G45">
        <f t="shared" si="5"/>
        <v>130</v>
      </c>
      <c r="H45" s="154"/>
      <c r="I45">
        <f>BRPL_EOD!AG45+BRPL_EOD!AH45</f>
        <v>36.78</v>
      </c>
      <c r="J45">
        <f>BYPL_EOD!AG45+BYPL_EOD!AH45</f>
        <v>20.89</v>
      </c>
      <c r="K45">
        <f>MES_EOD!AG45+MES_EOD!AH45</f>
        <v>7.88</v>
      </c>
      <c r="L45">
        <f>NDMC_EOD!AG45+NDMC_EOD!AH45</f>
        <v>39.39</v>
      </c>
      <c r="M45">
        <f>TPDDL_EOD!AG45+TPDDL_EOD!AH45</f>
        <v>25.06</v>
      </c>
      <c r="N45">
        <f t="shared" si="0"/>
        <v>130</v>
      </c>
      <c r="O45" s="154">
        <f t="shared" si="1"/>
        <v>0</v>
      </c>
      <c r="P45">
        <v>36.78</v>
      </c>
      <c r="Q45">
        <v>20.89</v>
      </c>
      <c r="R45">
        <v>7.88</v>
      </c>
      <c r="S45">
        <v>39.39</v>
      </c>
      <c r="T45">
        <v>25.06</v>
      </c>
      <c r="U45" s="156">
        <f t="shared" si="2"/>
        <v>130</v>
      </c>
      <c r="V45" s="154">
        <f t="shared" si="3"/>
        <v>0</v>
      </c>
    </row>
    <row r="46" spans="1:22">
      <c r="A46" t="s">
        <v>88</v>
      </c>
      <c r="B46">
        <f>PPCL!B46</f>
        <v>130</v>
      </c>
      <c r="C46">
        <f>PPCL!C46</f>
        <v>0</v>
      </c>
      <c r="D46">
        <f>PPCL!M46</f>
        <v>130</v>
      </c>
      <c r="E46">
        <f>PPCL!N46</f>
        <v>0</v>
      </c>
      <c r="F46">
        <f t="shared" si="4"/>
        <v>130</v>
      </c>
      <c r="G46">
        <f t="shared" si="5"/>
        <v>130</v>
      </c>
      <c r="H46" s="154"/>
      <c r="I46">
        <f>BRPL_EOD!AG46+BRPL_EOD!AH46</f>
        <v>36.78</v>
      </c>
      <c r="J46">
        <f>BYPL_EOD!AG46+BYPL_EOD!AH46</f>
        <v>20.89</v>
      </c>
      <c r="K46">
        <f>MES_EOD!AG46+MES_EOD!AH46</f>
        <v>7.88</v>
      </c>
      <c r="L46">
        <f>NDMC_EOD!AG46+NDMC_EOD!AH46</f>
        <v>39.39</v>
      </c>
      <c r="M46">
        <f>TPDDL_EOD!AG46+TPDDL_EOD!AH46</f>
        <v>25.06</v>
      </c>
      <c r="N46">
        <f t="shared" si="0"/>
        <v>130</v>
      </c>
      <c r="O46" s="154">
        <f t="shared" si="1"/>
        <v>0</v>
      </c>
      <c r="P46">
        <v>36.78</v>
      </c>
      <c r="Q46">
        <v>20.89</v>
      </c>
      <c r="R46">
        <v>7.88</v>
      </c>
      <c r="S46">
        <v>39.39</v>
      </c>
      <c r="T46">
        <v>25.06</v>
      </c>
      <c r="U46" s="156">
        <f t="shared" si="2"/>
        <v>130</v>
      </c>
      <c r="V46" s="154">
        <f t="shared" si="3"/>
        <v>0</v>
      </c>
    </row>
    <row r="47" spans="1:22">
      <c r="A47" t="s">
        <v>89</v>
      </c>
      <c r="B47">
        <f>PPCL!B47</f>
        <v>130</v>
      </c>
      <c r="C47">
        <f>PPCL!C47</f>
        <v>0</v>
      </c>
      <c r="D47">
        <f>PPCL!M47</f>
        <v>130</v>
      </c>
      <c r="E47">
        <f>PPCL!N47</f>
        <v>0</v>
      </c>
      <c r="F47">
        <f t="shared" si="4"/>
        <v>130</v>
      </c>
      <c r="G47">
        <f t="shared" si="5"/>
        <v>130</v>
      </c>
      <c r="H47" s="154"/>
      <c r="I47">
        <f>BRPL_EOD!AG47+BRPL_EOD!AH47</f>
        <v>36.78</v>
      </c>
      <c r="J47">
        <f>BYPL_EOD!AG47+BYPL_EOD!AH47</f>
        <v>20.89</v>
      </c>
      <c r="K47">
        <f>MES_EOD!AG47+MES_EOD!AH47</f>
        <v>7.88</v>
      </c>
      <c r="L47">
        <f>NDMC_EOD!AG47+NDMC_EOD!AH47</f>
        <v>39.39</v>
      </c>
      <c r="M47">
        <f>TPDDL_EOD!AG47+TPDDL_EOD!AH47</f>
        <v>25.06</v>
      </c>
      <c r="N47">
        <f t="shared" si="0"/>
        <v>130</v>
      </c>
      <c r="O47" s="154">
        <f t="shared" si="1"/>
        <v>0</v>
      </c>
      <c r="P47">
        <v>36.78</v>
      </c>
      <c r="Q47">
        <v>20.89</v>
      </c>
      <c r="R47">
        <v>7.88</v>
      </c>
      <c r="S47">
        <v>39.39</v>
      </c>
      <c r="T47">
        <v>25.06</v>
      </c>
      <c r="U47" s="156">
        <f t="shared" si="2"/>
        <v>130</v>
      </c>
      <c r="V47" s="154">
        <f t="shared" si="3"/>
        <v>0</v>
      </c>
    </row>
    <row r="48" spans="1:22">
      <c r="A48" t="s">
        <v>90</v>
      </c>
      <c r="B48">
        <f>PPCL!B48</f>
        <v>130</v>
      </c>
      <c r="C48">
        <f>PPCL!C48</f>
        <v>0</v>
      </c>
      <c r="D48">
        <f>PPCL!M48</f>
        <v>130</v>
      </c>
      <c r="E48">
        <f>PPCL!N48</f>
        <v>0</v>
      </c>
      <c r="F48">
        <f t="shared" si="4"/>
        <v>130</v>
      </c>
      <c r="G48">
        <f t="shared" si="5"/>
        <v>130</v>
      </c>
      <c r="H48" s="154"/>
      <c r="I48">
        <f>BRPL_EOD!AG48+BRPL_EOD!AH48</f>
        <v>36.78</v>
      </c>
      <c r="J48">
        <f>BYPL_EOD!AG48+BYPL_EOD!AH48</f>
        <v>20.89</v>
      </c>
      <c r="K48">
        <f>MES_EOD!AG48+MES_EOD!AH48</f>
        <v>7.88</v>
      </c>
      <c r="L48">
        <f>NDMC_EOD!AG48+NDMC_EOD!AH48</f>
        <v>39.39</v>
      </c>
      <c r="M48">
        <f>TPDDL_EOD!AG48+TPDDL_EOD!AH48</f>
        <v>25.06</v>
      </c>
      <c r="N48">
        <f t="shared" si="0"/>
        <v>130</v>
      </c>
      <c r="O48" s="154">
        <f t="shared" si="1"/>
        <v>0</v>
      </c>
      <c r="P48">
        <v>36.78</v>
      </c>
      <c r="Q48">
        <v>20.89</v>
      </c>
      <c r="R48">
        <v>7.88</v>
      </c>
      <c r="S48">
        <v>39.39</v>
      </c>
      <c r="T48">
        <v>25.06</v>
      </c>
      <c r="U48" s="156">
        <f t="shared" si="2"/>
        <v>130</v>
      </c>
      <c r="V48" s="154">
        <f t="shared" si="3"/>
        <v>0</v>
      </c>
    </row>
    <row r="49" spans="1:22">
      <c r="A49" t="s">
        <v>91</v>
      </c>
      <c r="B49">
        <f>PPCL!B49</f>
        <v>130</v>
      </c>
      <c r="C49">
        <f>PPCL!C49</f>
        <v>0</v>
      </c>
      <c r="D49">
        <f>PPCL!M49</f>
        <v>130</v>
      </c>
      <c r="E49">
        <f>PPCL!N49</f>
        <v>0</v>
      </c>
      <c r="F49">
        <f t="shared" si="4"/>
        <v>130</v>
      </c>
      <c r="G49">
        <f t="shared" si="5"/>
        <v>130</v>
      </c>
      <c r="H49" s="154"/>
      <c r="I49">
        <f>BRPL_EOD!AG49+BRPL_EOD!AH49</f>
        <v>36.78</v>
      </c>
      <c r="J49">
        <f>BYPL_EOD!AG49+BYPL_EOD!AH49</f>
        <v>20.89</v>
      </c>
      <c r="K49">
        <f>MES_EOD!AG49+MES_EOD!AH49</f>
        <v>7.88</v>
      </c>
      <c r="L49">
        <f>NDMC_EOD!AG49+NDMC_EOD!AH49</f>
        <v>39.39</v>
      </c>
      <c r="M49">
        <f>TPDDL_EOD!AG49+TPDDL_EOD!AH49</f>
        <v>25.06</v>
      </c>
      <c r="N49">
        <f t="shared" si="0"/>
        <v>130</v>
      </c>
      <c r="O49" s="154">
        <f t="shared" si="1"/>
        <v>0</v>
      </c>
      <c r="P49">
        <v>36.78</v>
      </c>
      <c r="Q49">
        <v>20.89</v>
      </c>
      <c r="R49">
        <v>7.88</v>
      </c>
      <c r="S49">
        <v>39.39</v>
      </c>
      <c r="T49">
        <v>25.06</v>
      </c>
      <c r="U49" s="156">
        <f t="shared" si="2"/>
        <v>130</v>
      </c>
      <c r="V49" s="154">
        <f t="shared" si="3"/>
        <v>0</v>
      </c>
    </row>
    <row r="50" spans="1:22">
      <c r="A50" t="s">
        <v>92</v>
      </c>
      <c r="B50">
        <f>PPCL!B50</f>
        <v>130</v>
      </c>
      <c r="C50">
        <f>PPCL!C50</f>
        <v>0</v>
      </c>
      <c r="D50">
        <f>PPCL!M50</f>
        <v>130</v>
      </c>
      <c r="E50">
        <f>PPCL!N50</f>
        <v>0</v>
      </c>
      <c r="F50">
        <f t="shared" si="4"/>
        <v>130</v>
      </c>
      <c r="G50">
        <f t="shared" si="5"/>
        <v>130</v>
      </c>
      <c r="H50" s="154"/>
      <c r="I50">
        <f>BRPL_EOD!AG50+BRPL_EOD!AH50</f>
        <v>36.78</v>
      </c>
      <c r="J50">
        <f>BYPL_EOD!AG50+BYPL_EOD!AH50</f>
        <v>20.89</v>
      </c>
      <c r="K50">
        <f>MES_EOD!AG50+MES_EOD!AH50</f>
        <v>7.88</v>
      </c>
      <c r="L50">
        <f>NDMC_EOD!AG50+NDMC_EOD!AH50</f>
        <v>39.39</v>
      </c>
      <c r="M50">
        <f>TPDDL_EOD!AG50+TPDDL_EOD!AH50</f>
        <v>25.06</v>
      </c>
      <c r="N50">
        <f t="shared" si="0"/>
        <v>130</v>
      </c>
      <c r="O50" s="154">
        <f t="shared" si="1"/>
        <v>0</v>
      </c>
      <c r="P50">
        <v>36.78</v>
      </c>
      <c r="Q50">
        <v>20.89</v>
      </c>
      <c r="R50">
        <v>7.88</v>
      </c>
      <c r="S50">
        <v>39.39</v>
      </c>
      <c r="T50">
        <v>25.06</v>
      </c>
      <c r="U50" s="156">
        <f t="shared" si="2"/>
        <v>130</v>
      </c>
      <c r="V50" s="154">
        <f t="shared" si="3"/>
        <v>0</v>
      </c>
    </row>
    <row r="51" spans="1:22">
      <c r="A51" t="s">
        <v>93</v>
      </c>
      <c r="B51">
        <f>PPCL!B51</f>
        <v>130</v>
      </c>
      <c r="C51">
        <f>PPCL!C51</f>
        <v>0</v>
      </c>
      <c r="D51">
        <f>PPCL!M51</f>
        <v>130</v>
      </c>
      <c r="E51">
        <f>PPCL!N51</f>
        <v>0</v>
      </c>
      <c r="F51">
        <f t="shared" si="4"/>
        <v>130</v>
      </c>
      <c r="G51">
        <f t="shared" si="5"/>
        <v>130</v>
      </c>
      <c r="H51" s="154"/>
      <c r="I51">
        <f>BRPL_EOD!AG51+BRPL_EOD!AH51</f>
        <v>36.78</v>
      </c>
      <c r="J51">
        <f>BYPL_EOD!AG51+BYPL_EOD!AH51</f>
        <v>20.89</v>
      </c>
      <c r="K51">
        <f>MES_EOD!AG51+MES_EOD!AH51</f>
        <v>7.88</v>
      </c>
      <c r="L51">
        <f>NDMC_EOD!AG51+NDMC_EOD!AH51</f>
        <v>39.39</v>
      </c>
      <c r="M51">
        <f>TPDDL_EOD!AG51+TPDDL_EOD!AH51</f>
        <v>25.06</v>
      </c>
      <c r="N51">
        <f t="shared" si="0"/>
        <v>130</v>
      </c>
      <c r="O51" s="154">
        <f t="shared" si="1"/>
        <v>0</v>
      </c>
      <c r="P51">
        <v>36.78</v>
      </c>
      <c r="Q51">
        <v>20.89</v>
      </c>
      <c r="R51">
        <v>7.88</v>
      </c>
      <c r="S51">
        <v>39.39</v>
      </c>
      <c r="T51">
        <v>25.06</v>
      </c>
      <c r="U51" s="156">
        <f t="shared" si="2"/>
        <v>130</v>
      </c>
      <c r="V51" s="154">
        <f t="shared" si="3"/>
        <v>0</v>
      </c>
    </row>
    <row r="52" spans="1:22">
      <c r="A52" t="s">
        <v>94</v>
      </c>
      <c r="B52">
        <f>PPCL!B52</f>
        <v>130</v>
      </c>
      <c r="C52">
        <f>PPCL!C52</f>
        <v>0</v>
      </c>
      <c r="D52">
        <f>PPCL!M52</f>
        <v>130</v>
      </c>
      <c r="E52">
        <f>PPCL!N52</f>
        <v>0</v>
      </c>
      <c r="F52">
        <f t="shared" si="4"/>
        <v>130</v>
      </c>
      <c r="G52">
        <f t="shared" si="5"/>
        <v>130</v>
      </c>
      <c r="H52" s="154"/>
      <c r="I52">
        <f>BRPL_EOD!AG52+BRPL_EOD!AH52</f>
        <v>36.78</v>
      </c>
      <c r="J52">
        <f>BYPL_EOD!AG52+BYPL_EOD!AH52</f>
        <v>20.89</v>
      </c>
      <c r="K52">
        <f>MES_EOD!AG52+MES_EOD!AH52</f>
        <v>7.88</v>
      </c>
      <c r="L52">
        <f>NDMC_EOD!AG52+NDMC_EOD!AH52</f>
        <v>39.39</v>
      </c>
      <c r="M52">
        <f>TPDDL_EOD!AG52+TPDDL_EOD!AH52</f>
        <v>25.06</v>
      </c>
      <c r="N52">
        <f t="shared" si="0"/>
        <v>130</v>
      </c>
      <c r="O52" s="154">
        <f t="shared" si="1"/>
        <v>0</v>
      </c>
      <c r="P52">
        <v>36.78</v>
      </c>
      <c r="Q52">
        <v>20.89</v>
      </c>
      <c r="R52">
        <v>7.88</v>
      </c>
      <c r="S52">
        <v>39.39</v>
      </c>
      <c r="T52">
        <v>25.06</v>
      </c>
      <c r="U52" s="156">
        <f t="shared" si="2"/>
        <v>130</v>
      </c>
      <c r="V52" s="154">
        <f t="shared" si="3"/>
        <v>0</v>
      </c>
    </row>
    <row r="53" spans="1:22">
      <c r="A53" t="s">
        <v>95</v>
      </c>
      <c r="B53">
        <f>PPCL!B53</f>
        <v>130</v>
      </c>
      <c r="C53">
        <f>PPCL!C53</f>
        <v>0</v>
      </c>
      <c r="D53">
        <f>PPCL!M53</f>
        <v>130</v>
      </c>
      <c r="E53">
        <f>PPCL!N53</f>
        <v>0</v>
      </c>
      <c r="F53">
        <f t="shared" si="4"/>
        <v>130</v>
      </c>
      <c r="G53">
        <f t="shared" si="5"/>
        <v>130</v>
      </c>
      <c r="H53" s="154"/>
      <c r="I53">
        <f>BRPL_EOD!AG53+BRPL_EOD!AH53</f>
        <v>36.78</v>
      </c>
      <c r="J53">
        <f>BYPL_EOD!AG53+BYPL_EOD!AH53</f>
        <v>20.89</v>
      </c>
      <c r="K53">
        <f>MES_EOD!AG53+MES_EOD!AH53</f>
        <v>7.88</v>
      </c>
      <c r="L53">
        <f>NDMC_EOD!AG53+NDMC_EOD!AH53</f>
        <v>39.39</v>
      </c>
      <c r="M53">
        <f>TPDDL_EOD!AG53+TPDDL_EOD!AH53</f>
        <v>25.06</v>
      </c>
      <c r="N53">
        <f t="shared" si="0"/>
        <v>130</v>
      </c>
      <c r="O53" s="154">
        <f t="shared" si="1"/>
        <v>0</v>
      </c>
      <c r="P53">
        <v>36.78</v>
      </c>
      <c r="Q53">
        <v>20.89</v>
      </c>
      <c r="R53">
        <v>7.88</v>
      </c>
      <c r="S53">
        <v>39.39</v>
      </c>
      <c r="T53">
        <v>25.06</v>
      </c>
      <c r="U53" s="156">
        <f t="shared" si="2"/>
        <v>130</v>
      </c>
      <c r="V53" s="154">
        <f t="shared" si="3"/>
        <v>0</v>
      </c>
    </row>
    <row r="54" spans="1:22">
      <c r="A54" t="s">
        <v>96</v>
      </c>
      <c r="B54">
        <f>PPCL!B54</f>
        <v>130</v>
      </c>
      <c r="C54">
        <f>PPCL!C54</f>
        <v>0</v>
      </c>
      <c r="D54">
        <f>PPCL!M54</f>
        <v>130</v>
      </c>
      <c r="E54">
        <f>PPCL!N54</f>
        <v>0</v>
      </c>
      <c r="F54">
        <f t="shared" si="4"/>
        <v>130</v>
      </c>
      <c r="G54">
        <f t="shared" si="5"/>
        <v>130</v>
      </c>
      <c r="H54" s="154"/>
      <c r="I54">
        <f>BRPL_EOD!AG54+BRPL_EOD!AH54</f>
        <v>36.78</v>
      </c>
      <c r="J54">
        <f>BYPL_EOD!AG54+BYPL_EOD!AH54</f>
        <v>20.89</v>
      </c>
      <c r="K54">
        <f>MES_EOD!AG54+MES_EOD!AH54</f>
        <v>7.88</v>
      </c>
      <c r="L54">
        <f>NDMC_EOD!AG54+NDMC_EOD!AH54</f>
        <v>39.39</v>
      </c>
      <c r="M54">
        <f>TPDDL_EOD!AG54+TPDDL_EOD!AH54</f>
        <v>25.06</v>
      </c>
      <c r="N54">
        <f t="shared" si="0"/>
        <v>130</v>
      </c>
      <c r="O54" s="154">
        <f t="shared" si="1"/>
        <v>0</v>
      </c>
      <c r="P54">
        <v>36.78</v>
      </c>
      <c r="Q54">
        <v>20.89</v>
      </c>
      <c r="R54">
        <v>7.88</v>
      </c>
      <c r="S54">
        <v>39.39</v>
      </c>
      <c r="T54">
        <v>25.06</v>
      </c>
      <c r="U54" s="156">
        <f t="shared" si="2"/>
        <v>130</v>
      </c>
      <c r="V54" s="154">
        <f t="shared" si="3"/>
        <v>0</v>
      </c>
    </row>
    <row r="55" spans="1:22">
      <c r="A55" t="s">
        <v>97</v>
      </c>
      <c r="B55">
        <f>PPCL!B55</f>
        <v>130</v>
      </c>
      <c r="C55">
        <f>PPCL!C55</f>
        <v>0</v>
      </c>
      <c r="D55">
        <f>PPCL!M55</f>
        <v>130</v>
      </c>
      <c r="E55">
        <f>PPCL!N55</f>
        <v>0</v>
      </c>
      <c r="F55">
        <f t="shared" si="4"/>
        <v>130</v>
      </c>
      <c r="G55">
        <f t="shared" si="5"/>
        <v>130</v>
      </c>
      <c r="H55" s="154"/>
      <c r="I55">
        <f>BRPL_EOD!AG55+BRPL_EOD!AH55</f>
        <v>36.78</v>
      </c>
      <c r="J55">
        <f>BYPL_EOD!AG55+BYPL_EOD!AH55</f>
        <v>20.89</v>
      </c>
      <c r="K55">
        <f>MES_EOD!AG55+MES_EOD!AH55</f>
        <v>7.88</v>
      </c>
      <c r="L55">
        <f>NDMC_EOD!AG55+NDMC_EOD!AH55</f>
        <v>39.39</v>
      </c>
      <c r="M55">
        <f>TPDDL_EOD!AG55+TPDDL_EOD!AH55</f>
        <v>25.06</v>
      </c>
      <c r="N55">
        <f t="shared" si="0"/>
        <v>130</v>
      </c>
      <c r="O55" s="154">
        <f t="shared" si="1"/>
        <v>0</v>
      </c>
      <c r="P55">
        <v>36.78</v>
      </c>
      <c r="Q55">
        <v>20.89</v>
      </c>
      <c r="R55">
        <v>7.88</v>
      </c>
      <c r="S55">
        <v>39.39</v>
      </c>
      <c r="T55">
        <v>25.06</v>
      </c>
      <c r="U55" s="156">
        <f t="shared" si="2"/>
        <v>130</v>
      </c>
      <c r="V55" s="154">
        <f t="shared" si="3"/>
        <v>0</v>
      </c>
    </row>
    <row r="56" spans="1:22">
      <c r="A56" t="s">
        <v>98</v>
      </c>
      <c r="B56">
        <f>PPCL!B56</f>
        <v>130</v>
      </c>
      <c r="C56">
        <f>PPCL!C56</f>
        <v>0</v>
      </c>
      <c r="D56">
        <f>PPCL!M56</f>
        <v>130</v>
      </c>
      <c r="E56">
        <f>PPCL!N56</f>
        <v>0</v>
      </c>
      <c r="F56">
        <f t="shared" si="4"/>
        <v>130</v>
      </c>
      <c r="G56">
        <f t="shared" si="5"/>
        <v>130</v>
      </c>
      <c r="H56" s="154"/>
      <c r="I56">
        <f>BRPL_EOD!AG56+BRPL_EOD!AH56</f>
        <v>36.78</v>
      </c>
      <c r="J56">
        <f>BYPL_EOD!AG56+BYPL_EOD!AH56</f>
        <v>20.89</v>
      </c>
      <c r="K56">
        <f>MES_EOD!AG56+MES_EOD!AH56</f>
        <v>7.88</v>
      </c>
      <c r="L56">
        <f>NDMC_EOD!AG56+NDMC_EOD!AH56</f>
        <v>39.39</v>
      </c>
      <c r="M56">
        <f>TPDDL_EOD!AG56+TPDDL_EOD!AH56</f>
        <v>25.06</v>
      </c>
      <c r="N56">
        <f t="shared" si="0"/>
        <v>130</v>
      </c>
      <c r="O56" s="154">
        <f t="shared" si="1"/>
        <v>0</v>
      </c>
      <c r="P56">
        <v>36.78</v>
      </c>
      <c r="Q56">
        <v>20.89</v>
      </c>
      <c r="R56">
        <v>7.88</v>
      </c>
      <c r="S56">
        <v>39.39</v>
      </c>
      <c r="T56">
        <v>25.06</v>
      </c>
      <c r="U56" s="156">
        <f t="shared" si="2"/>
        <v>130</v>
      </c>
      <c r="V56" s="154">
        <f t="shared" si="3"/>
        <v>0</v>
      </c>
    </row>
    <row r="57" spans="1:22">
      <c r="A57" t="s">
        <v>99</v>
      </c>
      <c r="B57">
        <f>PPCL!B57</f>
        <v>130</v>
      </c>
      <c r="C57">
        <f>PPCL!C57</f>
        <v>0</v>
      </c>
      <c r="D57">
        <f>PPCL!M57</f>
        <v>130</v>
      </c>
      <c r="E57">
        <f>PPCL!N57</f>
        <v>0</v>
      </c>
      <c r="F57">
        <f t="shared" si="4"/>
        <v>130</v>
      </c>
      <c r="G57">
        <f t="shared" si="5"/>
        <v>130</v>
      </c>
      <c r="H57" s="154"/>
      <c r="I57">
        <f>BRPL_EOD!AG57+BRPL_EOD!AH57</f>
        <v>36.78</v>
      </c>
      <c r="J57">
        <f>BYPL_EOD!AG57+BYPL_EOD!AH57</f>
        <v>20.89</v>
      </c>
      <c r="K57">
        <f>MES_EOD!AG57+MES_EOD!AH57</f>
        <v>7.88</v>
      </c>
      <c r="L57">
        <f>NDMC_EOD!AG57+NDMC_EOD!AH57</f>
        <v>39.39</v>
      </c>
      <c r="M57">
        <f>TPDDL_EOD!AG57+TPDDL_EOD!AH57</f>
        <v>25.06</v>
      </c>
      <c r="N57">
        <f t="shared" si="0"/>
        <v>130</v>
      </c>
      <c r="O57" s="154">
        <f t="shared" si="1"/>
        <v>0</v>
      </c>
      <c r="P57">
        <v>36.78</v>
      </c>
      <c r="Q57">
        <v>20.89</v>
      </c>
      <c r="R57">
        <v>7.88</v>
      </c>
      <c r="S57">
        <v>39.39</v>
      </c>
      <c r="T57">
        <v>25.06</v>
      </c>
      <c r="U57" s="156">
        <f t="shared" si="2"/>
        <v>130</v>
      </c>
      <c r="V57" s="154">
        <f t="shared" si="3"/>
        <v>0</v>
      </c>
    </row>
    <row r="58" spans="1:22">
      <c r="A58" t="s">
        <v>100</v>
      </c>
      <c r="B58">
        <f>PPCL!B58</f>
        <v>130</v>
      </c>
      <c r="C58">
        <f>PPCL!C58</f>
        <v>0</v>
      </c>
      <c r="D58">
        <f>PPCL!M58</f>
        <v>130</v>
      </c>
      <c r="E58">
        <f>PPCL!N58</f>
        <v>0</v>
      </c>
      <c r="F58">
        <f t="shared" si="4"/>
        <v>130</v>
      </c>
      <c r="G58">
        <f t="shared" si="5"/>
        <v>130</v>
      </c>
      <c r="H58" s="154"/>
      <c r="I58">
        <f>BRPL_EOD!AG58+BRPL_EOD!AH58</f>
        <v>36.78</v>
      </c>
      <c r="J58">
        <f>BYPL_EOD!AG58+BYPL_EOD!AH58</f>
        <v>20.89</v>
      </c>
      <c r="K58">
        <f>MES_EOD!AG58+MES_EOD!AH58</f>
        <v>7.88</v>
      </c>
      <c r="L58">
        <f>NDMC_EOD!AG58+NDMC_EOD!AH58</f>
        <v>39.39</v>
      </c>
      <c r="M58">
        <f>TPDDL_EOD!AG58+TPDDL_EOD!AH58</f>
        <v>25.06</v>
      </c>
      <c r="N58">
        <f t="shared" si="0"/>
        <v>130</v>
      </c>
      <c r="O58" s="154">
        <f t="shared" si="1"/>
        <v>0</v>
      </c>
      <c r="P58">
        <v>36.78</v>
      </c>
      <c r="Q58">
        <v>20.89</v>
      </c>
      <c r="R58">
        <v>7.88</v>
      </c>
      <c r="S58">
        <v>39.39</v>
      </c>
      <c r="T58">
        <v>25.06</v>
      </c>
      <c r="U58" s="156">
        <f t="shared" si="2"/>
        <v>130</v>
      </c>
      <c r="V58" s="154">
        <f t="shared" si="3"/>
        <v>0</v>
      </c>
    </row>
    <row r="59" spans="1:22">
      <c r="A59" t="s">
        <v>101</v>
      </c>
      <c r="B59">
        <f>PPCL!B59</f>
        <v>130</v>
      </c>
      <c r="C59">
        <f>PPCL!C59</f>
        <v>0</v>
      </c>
      <c r="D59">
        <f>PPCL!M59</f>
        <v>130</v>
      </c>
      <c r="E59">
        <f>PPCL!N59</f>
        <v>0</v>
      </c>
      <c r="F59">
        <f t="shared" si="4"/>
        <v>130</v>
      </c>
      <c r="G59">
        <f t="shared" si="5"/>
        <v>130</v>
      </c>
      <c r="H59" s="154"/>
      <c r="I59">
        <f>BRPL_EOD!AG59+BRPL_EOD!AH59</f>
        <v>36.78</v>
      </c>
      <c r="J59">
        <f>BYPL_EOD!AG59+BYPL_EOD!AH59</f>
        <v>20.89</v>
      </c>
      <c r="K59">
        <f>MES_EOD!AG59+MES_EOD!AH59</f>
        <v>7.88</v>
      </c>
      <c r="L59">
        <f>NDMC_EOD!AG59+NDMC_EOD!AH59</f>
        <v>39.39</v>
      </c>
      <c r="M59">
        <f>TPDDL_EOD!AG59+TPDDL_EOD!AH59</f>
        <v>25.06</v>
      </c>
      <c r="N59">
        <f t="shared" si="0"/>
        <v>130</v>
      </c>
      <c r="O59" s="154">
        <f t="shared" si="1"/>
        <v>0</v>
      </c>
      <c r="P59">
        <v>36.78</v>
      </c>
      <c r="Q59">
        <v>20.89</v>
      </c>
      <c r="R59">
        <v>7.88</v>
      </c>
      <c r="S59">
        <v>39.39</v>
      </c>
      <c r="T59">
        <v>25.06</v>
      </c>
      <c r="U59" s="156">
        <f t="shared" si="2"/>
        <v>130</v>
      </c>
      <c r="V59" s="154">
        <f t="shared" si="3"/>
        <v>0</v>
      </c>
    </row>
    <row r="60" spans="1:22">
      <c r="A60" t="s">
        <v>102</v>
      </c>
      <c r="B60">
        <f>PPCL!B60</f>
        <v>130</v>
      </c>
      <c r="C60">
        <f>PPCL!C60</f>
        <v>0</v>
      </c>
      <c r="D60">
        <f>PPCL!M60</f>
        <v>130</v>
      </c>
      <c r="E60">
        <f>PPCL!N60</f>
        <v>0</v>
      </c>
      <c r="F60">
        <f t="shared" si="4"/>
        <v>130</v>
      </c>
      <c r="G60">
        <f t="shared" si="5"/>
        <v>130</v>
      </c>
      <c r="H60" s="154"/>
      <c r="I60">
        <f>BRPL_EOD!AG60+BRPL_EOD!AH60</f>
        <v>36.78</v>
      </c>
      <c r="J60">
        <f>BYPL_EOD!AG60+BYPL_EOD!AH60</f>
        <v>20.89</v>
      </c>
      <c r="K60">
        <f>MES_EOD!AG60+MES_EOD!AH60</f>
        <v>7.88</v>
      </c>
      <c r="L60">
        <f>NDMC_EOD!AG60+NDMC_EOD!AH60</f>
        <v>39.39</v>
      </c>
      <c r="M60">
        <f>TPDDL_EOD!AG60+TPDDL_EOD!AH60</f>
        <v>25.06</v>
      </c>
      <c r="N60">
        <f t="shared" si="0"/>
        <v>130</v>
      </c>
      <c r="O60" s="154">
        <f t="shared" si="1"/>
        <v>0</v>
      </c>
      <c r="P60">
        <v>36.78</v>
      </c>
      <c r="Q60">
        <v>20.89</v>
      </c>
      <c r="R60">
        <v>7.88</v>
      </c>
      <c r="S60">
        <v>39.39</v>
      </c>
      <c r="T60">
        <v>25.06</v>
      </c>
      <c r="U60" s="156">
        <f t="shared" si="2"/>
        <v>130</v>
      </c>
      <c r="V60" s="154">
        <f t="shared" si="3"/>
        <v>0</v>
      </c>
    </row>
    <row r="61" spans="1:22">
      <c r="A61" t="s">
        <v>103</v>
      </c>
      <c r="B61">
        <f>PPCL!B61</f>
        <v>130</v>
      </c>
      <c r="C61">
        <f>PPCL!C61</f>
        <v>0</v>
      </c>
      <c r="D61">
        <f>PPCL!M61</f>
        <v>130</v>
      </c>
      <c r="E61">
        <f>PPCL!N61</f>
        <v>0</v>
      </c>
      <c r="F61">
        <f t="shared" si="4"/>
        <v>130</v>
      </c>
      <c r="G61">
        <f t="shared" si="5"/>
        <v>130</v>
      </c>
      <c r="H61" s="154"/>
      <c r="I61">
        <f>BRPL_EOD!AG61+BRPL_EOD!AH61</f>
        <v>36.78</v>
      </c>
      <c r="J61">
        <f>BYPL_EOD!AG61+BYPL_EOD!AH61</f>
        <v>20.89</v>
      </c>
      <c r="K61">
        <f>MES_EOD!AG61+MES_EOD!AH61</f>
        <v>7.88</v>
      </c>
      <c r="L61">
        <f>NDMC_EOD!AG61+NDMC_EOD!AH61</f>
        <v>39.39</v>
      </c>
      <c r="M61">
        <f>TPDDL_EOD!AG61+TPDDL_EOD!AH61</f>
        <v>25.06</v>
      </c>
      <c r="N61">
        <f t="shared" si="0"/>
        <v>130</v>
      </c>
      <c r="O61" s="154">
        <f t="shared" si="1"/>
        <v>0</v>
      </c>
      <c r="P61">
        <v>36.78</v>
      </c>
      <c r="Q61">
        <v>20.89</v>
      </c>
      <c r="R61">
        <v>7.88</v>
      </c>
      <c r="S61">
        <v>39.39</v>
      </c>
      <c r="T61">
        <v>25.06</v>
      </c>
      <c r="U61" s="156">
        <f t="shared" si="2"/>
        <v>130</v>
      </c>
      <c r="V61" s="154">
        <f t="shared" si="3"/>
        <v>0</v>
      </c>
    </row>
    <row r="62" spans="1:22">
      <c r="A62" t="s">
        <v>104</v>
      </c>
      <c r="B62">
        <f>PPCL!B62</f>
        <v>130</v>
      </c>
      <c r="C62">
        <f>PPCL!C62</f>
        <v>0</v>
      </c>
      <c r="D62">
        <f>PPCL!M62</f>
        <v>130</v>
      </c>
      <c r="E62">
        <f>PPCL!N62</f>
        <v>0</v>
      </c>
      <c r="F62">
        <f t="shared" si="4"/>
        <v>130</v>
      </c>
      <c r="G62">
        <f t="shared" si="5"/>
        <v>130</v>
      </c>
      <c r="H62" s="154"/>
      <c r="I62">
        <f>BRPL_EOD!AG62+BRPL_EOD!AH62</f>
        <v>36.78</v>
      </c>
      <c r="J62">
        <f>BYPL_EOD!AG62+BYPL_EOD!AH62</f>
        <v>20.89</v>
      </c>
      <c r="K62">
        <f>MES_EOD!AG62+MES_EOD!AH62</f>
        <v>7.88</v>
      </c>
      <c r="L62">
        <f>NDMC_EOD!AG62+NDMC_EOD!AH62</f>
        <v>39.39</v>
      </c>
      <c r="M62">
        <f>TPDDL_EOD!AG62+TPDDL_EOD!AH62</f>
        <v>25.06</v>
      </c>
      <c r="N62">
        <f t="shared" si="0"/>
        <v>130</v>
      </c>
      <c r="O62" s="154">
        <f t="shared" si="1"/>
        <v>0</v>
      </c>
      <c r="P62">
        <v>36.78</v>
      </c>
      <c r="Q62">
        <v>20.89</v>
      </c>
      <c r="R62">
        <v>7.88</v>
      </c>
      <c r="S62">
        <v>39.39</v>
      </c>
      <c r="T62">
        <v>25.06</v>
      </c>
      <c r="U62" s="156">
        <f t="shared" si="2"/>
        <v>130</v>
      </c>
      <c r="V62" s="154">
        <f t="shared" si="3"/>
        <v>0</v>
      </c>
    </row>
    <row r="63" spans="1:22">
      <c r="A63" t="s">
        <v>105</v>
      </c>
      <c r="B63">
        <f>PPCL!B63</f>
        <v>130</v>
      </c>
      <c r="C63">
        <f>PPCL!C63</f>
        <v>0</v>
      </c>
      <c r="D63">
        <f>PPCL!M63</f>
        <v>130</v>
      </c>
      <c r="E63">
        <f>PPCL!N63</f>
        <v>0</v>
      </c>
      <c r="F63">
        <f t="shared" si="4"/>
        <v>130</v>
      </c>
      <c r="G63">
        <f t="shared" si="5"/>
        <v>130</v>
      </c>
      <c r="H63" s="154"/>
      <c r="I63">
        <f>BRPL_EOD!AG63+BRPL_EOD!AH63</f>
        <v>36.78</v>
      </c>
      <c r="J63">
        <f>BYPL_EOD!AG63+BYPL_EOD!AH63</f>
        <v>20.89</v>
      </c>
      <c r="K63">
        <f>MES_EOD!AG63+MES_EOD!AH63</f>
        <v>7.88</v>
      </c>
      <c r="L63">
        <f>NDMC_EOD!AG63+NDMC_EOD!AH63</f>
        <v>39.39</v>
      </c>
      <c r="M63">
        <f>TPDDL_EOD!AG63+TPDDL_EOD!AH63</f>
        <v>25.06</v>
      </c>
      <c r="N63">
        <f t="shared" si="0"/>
        <v>130</v>
      </c>
      <c r="O63" s="154">
        <f t="shared" si="1"/>
        <v>0</v>
      </c>
      <c r="P63">
        <v>36.78</v>
      </c>
      <c r="Q63">
        <v>20.89</v>
      </c>
      <c r="R63">
        <v>7.88</v>
      </c>
      <c r="S63">
        <v>39.39</v>
      </c>
      <c r="T63">
        <v>25.06</v>
      </c>
      <c r="U63" s="156">
        <f t="shared" si="2"/>
        <v>130</v>
      </c>
      <c r="V63" s="154">
        <f t="shared" si="3"/>
        <v>0</v>
      </c>
    </row>
    <row r="64" spans="1:22">
      <c r="A64" t="s">
        <v>106</v>
      </c>
      <c r="B64">
        <f>PPCL!B64</f>
        <v>130</v>
      </c>
      <c r="C64">
        <f>PPCL!C64</f>
        <v>0</v>
      </c>
      <c r="D64">
        <f>PPCL!M64</f>
        <v>130</v>
      </c>
      <c r="E64">
        <f>PPCL!N64</f>
        <v>0</v>
      </c>
      <c r="F64">
        <f t="shared" si="4"/>
        <v>130</v>
      </c>
      <c r="G64">
        <f t="shared" si="5"/>
        <v>130</v>
      </c>
      <c r="H64" s="154"/>
      <c r="I64">
        <f>BRPL_EOD!AG64+BRPL_EOD!AH64</f>
        <v>36.78</v>
      </c>
      <c r="J64">
        <f>BYPL_EOD!AG64+BYPL_EOD!AH64</f>
        <v>20.89</v>
      </c>
      <c r="K64">
        <f>MES_EOD!AG64+MES_EOD!AH64</f>
        <v>7.88</v>
      </c>
      <c r="L64">
        <f>NDMC_EOD!AG64+NDMC_EOD!AH64</f>
        <v>39.39</v>
      </c>
      <c r="M64">
        <f>TPDDL_EOD!AG64+TPDDL_EOD!AH64</f>
        <v>25.06</v>
      </c>
      <c r="N64">
        <f t="shared" si="0"/>
        <v>130</v>
      </c>
      <c r="O64" s="154">
        <f t="shared" si="1"/>
        <v>0</v>
      </c>
      <c r="P64">
        <v>36.78</v>
      </c>
      <c r="Q64">
        <v>20.89</v>
      </c>
      <c r="R64">
        <v>7.88</v>
      </c>
      <c r="S64">
        <v>39.39</v>
      </c>
      <c r="T64">
        <v>25.06</v>
      </c>
      <c r="U64" s="156">
        <f t="shared" si="2"/>
        <v>130</v>
      </c>
      <c r="V64" s="154">
        <f t="shared" si="3"/>
        <v>0</v>
      </c>
    </row>
    <row r="65" spans="1:22">
      <c r="A65" t="s">
        <v>107</v>
      </c>
      <c r="B65">
        <f>PPCL!B65</f>
        <v>130</v>
      </c>
      <c r="C65">
        <f>PPCL!C65</f>
        <v>0</v>
      </c>
      <c r="D65">
        <f>PPCL!M65</f>
        <v>130</v>
      </c>
      <c r="E65">
        <f>PPCL!N65</f>
        <v>0</v>
      </c>
      <c r="F65">
        <f t="shared" si="4"/>
        <v>130</v>
      </c>
      <c r="G65">
        <f t="shared" si="5"/>
        <v>130</v>
      </c>
      <c r="H65" s="154"/>
      <c r="I65">
        <f>BRPL_EOD!AG65+BRPL_EOD!AH65</f>
        <v>36.78</v>
      </c>
      <c r="J65">
        <f>BYPL_EOD!AG65+BYPL_EOD!AH65</f>
        <v>20.89</v>
      </c>
      <c r="K65">
        <f>MES_EOD!AG65+MES_EOD!AH65</f>
        <v>7.88</v>
      </c>
      <c r="L65">
        <f>NDMC_EOD!AG65+NDMC_EOD!AH65</f>
        <v>39.39</v>
      </c>
      <c r="M65">
        <f>TPDDL_EOD!AG65+TPDDL_EOD!AH65</f>
        <v>25.06</v>
      </c>
      <c r="N65">
        <f t="shared" si="0"/>
        <v>130</v>
      </c>
      <c r="O65" s="154">
        <f t="shared" si="1"/>
        <v>0</v>
      </c>
      <c r="P65">
        <v>36.78</v>
      </c>
      <c r="Q65">
        <v>20.89</v>
      </c>
      <c r="R65">
        <v>7.88</v>
      </c>
      <c r="S65">
        <v>39.39</v>
      </c>
      <c r="T65">
        <v>25.06</v>
      </c>
      <c r="U65" s="156">
        <f t="shared" si="2"/>
        <v>130</v>
      </c>
      <c r="V65" s="154">
        <f t="shared" si="3"/>
        <v>0</v>
      </c>
    </row>
    <row r="66" spans="1:22">
      <c r="A66" t="s">
        <v>108</v>
      </c>
      <c r="B66">
        <f>PPCL!B66</f>
        <v>130</v>
      </c>
      <c r="C66">
        <f>PPCL!C66</f>
        <v>0</v>
      </c>
      <c r="D66">
        <f>PPCL!M66</f>
        <v>130</v>
      </c>
      <c r="E66">
        <f>PPCL!N66</f>
        <v>0</v>
      </c>
      <c r="F66">
        <f t="shared" si="4"/>
        <v>130</v>
      </c>
      <c r="G66">
        <f t="shared" si="5"/>
        <v>130</v>
      </c>
      <c r="H66" s="154"/>
      <c r="I66">
        <f>BRPL_EOD!AG66+BRPL_EOD!AH66</f>
        <v>36.78</v>
      </c>
      <c r="J66">
        <f>BYPL_EOD!AG66+BYPL_EOD!AH66</f>
        <v>20.89</v>
      </c>
      <c r="K66">
        <f>MES_EOD!AG66+MES_EOD!AH66</f>
        <v>7.88</v>
      </c>
      <c r="L66">
        <f>NDMC_EOD!AG66+NDMC_EOD!AH66</f>
        <v>39.39</v>
      </c>
      <c r="M66">
        <f>TPDDL_EOD!AG66+TPDDL_EOD!AH66</f>
        <v>25.06</v>
      </c>
      <c r="N66">
        <f t="shared" si="0"/>
        <v>130</v>
      </c>
      <c r="O66" s="154">
        <f t="shared" si="1"/>
        <v>0</v>
      </c>
      <c r="P66">
        <v>36.78</v>
      </c>
      <c r="Q66">
        <v>20.89</v>
      </c>
      <c r="R66">
        <v>7.88</v>
      </c>
      <c r="S66">
        <v>39.39</v>
      </c>
      <c r="T66">
        <v>25.06</v>
      </c>
      <c r="U66" s="156">
        <f t="shared" si="2"/>
        <v>130</v>
      </c>
      <c r="V66" s="154">
        <f t="shared" si="3"/>
        <v>0</v>
      </c>
    </row>
    <row r="67" spans="1:22">
      <c r="A67" t="s">
        <v>109</v>
      </c>
      <c r="B67">
        <f>PPCL!B67</f>
        <v>130</v>
      </c>
      <c r="C67">
        <f>PPCL!C67</f>
        <v>0</v>
      </c>
      <c r="D67">
        <f>PPCL!M67</f>
        <v>130</v>
      </c>
      <c r="E67">
        <f>PPCL!N67</f>
        <v>0</v>
      </c>
      <c r="F67">
        <f t="shared" si="4"/>
        <v>130</v>
      </c>
      <c r="G67">
        <f t="shared" si="5"/>
        <v>130</v>
      </c>
      <c r="H67" s="154"/>
      <c r="I67">
        <f>BRPL_EOD!AG67+BRPL_EOD!AH67</f>
        <v>36.78</v>
      </c>
      <c r="J67">
        <f>BYPL_EOD!AG67+BYPL_EOD!AH67</f>
        <v>20.89</v>
      </c>
      <c r="K67">
        <f>MES_EOD!AG67+MES_EOD!AH67</f>
        <v>7.88</v>
      </c>
      <c r="L67">
        <f>NDMC_EOD!AG67+NDMC_EOD!AH67</f>
        <v>39.39</v>
      </c>
      <c r="M67">
        <f>TPDDL_EOD!AG67+TPDDL_EOD!AH67</f>
        <v>25.06</v>
      </c>
      <c r="N67">
        <f t="shared" ref="N67:N98" si="6">SUM(I67:M67)</f>
        <v>130</v>
      </c>
      <c r="O67" s="154">
        <f t="shared" ref="O67:O98" si="7">G67-N67</f>
        <v>0</v>
      </c>
      <c r="P67">
        <v>36.78</v>
      </c>
      <c r="Q67">
        <v>20.89</v>
      </c>
      <c r="R67">
        <v>7.88</v>
      </c>
      <c r="S67">
        <v>39.39</v>
      </c>
      <c r="T67">
        <v>25.06</v>
      </c>
      <c r="U67" s="156">
        <f t="shared" ref="U67:U98" si="8">SUM(P67:T67)</f>
        <v>130</v>
      </c>
      <c r="V67" s="154">
        <f t="shared" ref="V67:V99" si="9">G67-U67</f>
        <v>0</v>
      </c>
    </row>
    <row r="68" spans="1:22">
      <c r="A68" t="s">
        <v>110</v>
      </c>
      <c r="B68">
        <f>PPCL!B68</f>
        <v>130</v>
      </c>
      <c r="C68">
        <f>PPCL!C68</f>
        <v>0</v>
      </c>
      <c r="D68">
        <f>PPCL!M68</f>
        <v>130</v>
      </c>
      <c r="E68">
        <f>PPCL!N68</f>
        <v>0</v>
      </c>
      <c r="F68">
        <f t="shared" ref="F68:F98" si="10">B68+C68</f>
        <v>130</v>
      </c>
      <c r="G68">
        <f t="shared" ref="G68:G98" si="11">D68+E68</f>
        <v>130</v>
      </c>
      <c r="H68" s="154"/>
      <c r="I68">
        <f>BRPL_EOD!AG68+BRPL_EOD!AH68</f>
        <v>36.78</v>
      </c>
      <c r="J68">
        <f>BYPL_EOD!AG68+BYPL_EOD!AH68</f>
        <v>20.89</v>
      </c>
      <c r="K68">
        <f>MES_EOD!AG68+MES_EOD!AH68</f>
        <v>7.88</v>
      </c>
      <c r="L68">
        <f>NDMC_EOD!AG68+NDMC_EOD!AH68</f>
        <v>39.39</v>
      </c>
      <c r="M68">
        <f>TPDDL_EOD!AG68+TPDDL_EOD!AH68</f>
        <v>25.06</v>
      </c>
      <c r="N68">
        <f t="shared" si="6"/>
        <v>130</v>
      </c>
      <c r="O68" s="154">
        <f t="shared" si="7"/>
        <v>0</v>
      </c>
      <c r="P68">
        <v>36.78</v>
      </c>
      <c r="Q68">
        <v>20.89</v>
      </c>
      <c r="R68">
        <v>7.88</v>
      </c>
      <c r="S68">
        <v>39.39</v>
      </c>
      <c r="T68">
        <v>25.06</v>
      </c>
      <c r="U68" s="156">
        <f t="shared" si="8"/>
        <v>130</v>
      </c>
      <c r="V68" s="154">
        <f t="shared" si="9"/>
        <v>0</v>
      </c>
    </row>
    <row r="69" spans="1:22">
      <c r="A69" t="s">
        <v>111</v>
      </c>
      <c r="B69">
        <f>PPCL!B69</f>
        <v>130</v>
      </c>
      <c r="C69">
        <f>PPCL!C69</f>
        <v>0</v>
      </c>
      <c r="D69">
        <f>PPCL!M69</f>
        <v>130</v>
      </c>
      <c r="E69">
        <f>PPCL!N69</f>
        <v>0</v>
      </c>
      <c r="F69">
        <f t="shared" si="10"/>
        <v>130</v>
      </c>
      <c r="G69">
        <f t="shared" si="11"/>
        <v>130</v>
      </c>
      <c r="H69" s="154"/>
      <c r="I69">
        <f>BRPL_EOD!AG69+BRPL_EOD!AH69</f>
        <v>36.78</v>
      </c>
      <c r="J69">
        <f>BYPL_EOD!AG69+BYPL_EOD!AH69</f>
        <v>20.89</v>
      </c>
      <c r="K69">
        <f>MES_EOD!AG69+MES_EOD!AH69</f>
        <v>7.88</v>
      </c>
      <c r="L69">
        <f>NDMC_EOD!AG69+NDMC_EOD!AH69</f>
        <v>39.39</v>
      </c>
      <c r="M69">
        <f>TPDDL_EOD!AG69+TPDDL_EOD!AH69</f>
        <v>25.06</v>
      </c>
      <c r="N69">
        <f t="shared" si="6"/>
        <v>130</v>
      </c>
      <c r="O69" s="154">
        <f t="shared" si="7"/>
        <v>0</v>
      </c>
      <c r="P69">
        <v>36.78</v>
      </c>
      <c r="Q69">
        <v>20.89</v>
      </c>
      <c r="R69">
        <v>7.88</v>
      </c>
      <c r="S69">
        <v>39.39</v>
      </c>
      <c r="T69">
        <v>25.06</v>
      </c>
      <c r="U69" s="156">
        <f t="shared" si="8"/>
        <v>130</v>
      </c>
      <c r="V69" s="154">
        <f t="shared" si="9"/>
        <v>0</v>
      </c>
    </row>
    <row r="70" spans="1:22">
      <c r="A70" t="s">
        <v>112</v>
      </c>
      <c r="B70">
        <f>PPCL!B70</f>
        <v>130</v>
      </c>
      <c r="C70">
        <f>PPCL!C70</f>
        <v>0</v>
      </c>
      <c r="D70">
        <f>PPCL!M70</f>
        <v>130</v>
      </c>
      <c r="E70">
        <f>PPCL!N70</f>
        <v>0</v>
      </c>
      <c r="F70">
        <f t="shared" si="10"/>
        <v>130</v>
      </c>
      <c r="G70">
        <f t="shared" si="11"/>
        <v>130</v>
      </c>
      <c r="H70" s="154"/>
      <c r="I70">
        <f>BRPL_EOD!AG70+BRPL_EOD!AH70</f>
        <v>36.78</v>
      </c>
      <c r="J70">
        <f>BYPL_EOD!AG70+BYPL_EOD!AH70</f>
        <v>20.89</v>
      </c>
      <c r="K70">
        <f>MES_EOD!AG70+MES_EOD!AH70</f>
        <v>7.88</v>
      </c>
      <c r="L70">
        <f>NDMC_EOD!AG70+NDMC_EOD!AH70</f>
        <v>39.39</v>
      </c>
      <c r="M70">
        <f>TPDDL_EOD!AG70+TPDDL_EOD!AH70</f>
        <v>25.06</v>
      </c>
      <c r="N70">
        <f t="shared" si="6"/>
        <v>130</v>
      </c>
      <c r="O70" s="154">
        <f t="shared" si="7"/>
        <v>0</v>
      </c>
      <c r="P70">
        <v>36.78</v>
      </c>
      <c r="Q70">
        <v>20.89</v>
      </c>
      <c r="R70">
        <v>7.88</v>
      </c>
      <c r="S70">
        <v>39.39</v>
      </c>
      <c r="T70">
        <v>25.06</v>
      </c>
      <c r="U70" s="156">
        <f t="shared" si="8"/>
        <v>130</v>
      </c>
      <c r="V70" s="154">
        <f t="shared" si="9"/>
        <v>0</v>
      </c>
    </row>
    <row r="71" spans="1:22">
      <c r="A71" t="s">
        <v>113</v>
      </c>
      <c r="B71">
        <f>PPCL!B71</f>
        <v>130</v>
      </c>
      <c r="C71">
        <f>PPCL!C71</f>
        <v>0</v>
      </c>
      <c r="D71">
        <f>PPCL!M71</f>
        <v>130</v>
      </c>
      <c r="E71">
        <f>PPCL!N71</f>
        <v>0</v>
      </c>
      <c r="F71">
        <f t="shared" si="10"/>
        <v>130</v>
      </c>
      <c r="G71">
        <f t="shared" si="11"/>
        <v>130</v>
      </c>
      <c r="H71" s="154"/>
      <c r="I71">
        <f>BRPL_EOD!AG71+BRPL_EOD!AH71</f>
        <v>36.78</v>
      </c>
      <c r="J71">
        <f>BYPL_EOD!AG71+BYPL_EOD!AH71</f>
        <v>20.89</v>
      </c>
      <c r="K71">
        <f>MES_EOD!AG71+MES_EOD!AH71</f>
        <v>7.88</v>
      </c>
      <c r="L71">
        <f>NDMC_EOD!AG71+NDMC_EOD!AH71</f>
        <v>39.39</v>
      </c>
      <c r="M71">
        <f>TPDDL_EOD!AG71+TPDDL_EOD!AH71</f>
        <v>25.06</v>
      </c>
      <c r="N71">
        <f t="shared" si="6"/>
        <v>130</v>
      </c>
      <c r="O71" s="154">
        <f t="shared" si="7"/>
        <v>0</v>
      </c>
      <c r="P71">
        <v>36.78</v>
      </c>
      <c r="Q71">
        <v>20.89</v>
      </c>
      <c r="R71">
        <v>7.88</v>
      </c>
      <c r="S71">
        <v>39.39</v>
      </c>
      <c r="T71">
        <v>25.06</v>
      </c>
      <c r="U71" s="156">
        <f t="shared" si="8"/>
        <v>130</v>
      </c>
      <c r="V71" s="154">
        <f t="shared" si="9"/>
        <v>0</v>
      </c>
    </row>
    <row r="72" spans="1:22">
      <c r="A72" t="s">
        <v>114</v>
      </c>
      <c r="B72">
        <f>PPCL!B72</f>
        <v>130</v>
      </c>
      <c r="C72">
        <f>PPCL!C72</f>
        <v>0</v>
      </c>
      <c r="D72">
        <f>PPCL!M72</f>
        <v>130</v>
      </c>
      <c r="E72">
        <f>PPCL!N72</f>
        <v>0</v>
      </c>
      <c r="F72">
        <f t="shared" si="10"/>
        <v>130</v>
      </c>
      <c r="G72">
        <f t="shared" si="11"/>
        <v>130</v>
      </c>
      <c r="H72" s="154"/>
      <c r="I72">
        <f>BRPL_EOD!AG72+BRPL_EOD!AH72</f>
        <v>36.78</v>
      </c>
      <c r="J72">
        <f>BYPL_EOD!AG72+BYPL_EOD!AH72</f>
        <v>20.89</v>
      </c>
      <c r="K72">
        <f>MES_EOD!AG72+MES_EOD!AH72</f>
        <v>7.88</v>
      </c>
      <c r="L72">
        <f>NDMC_EOD!AG72+NDMC_EOD!AH72</f>
        <v>39.39</v>
      </c>
      <c r="M72">
        <f>TPDDL_EOD!AG72+TPDDL_EOD!AH72</f>
        <v>25.06</v>
      </c>
      <c r="N72">
        <f t="shared" si="6"/>
        <v>130</v>
      </c>
      <c r="O72" s="154">
        <f t="shared" si="7"/>
        <v>0</v>
      </c>
      <c r="P72">
        <v>36.78</v>
      </c>
      <c r="Q72">
        <v>20.89</v>
      </c>
      <c r="R72">
        <v>7.88</v>
      </c>
      <c r="S72">
        <v>39.39</v>
      </c>
      <c r="T72">
        <v>25.06</v>
      </c>
      <c r="U72" s="156">
        <f t="shared" si="8"/>
        <v>130</v>
      </c>
      <c r="V72" s="154">
        <f t="shared" si="9"/>
        <v>0</v>
      </c>
    </row>
    <row r="73" spans="1:22">
      <c r="A73" t="s">
        <v>115</v>
      </c>
      <c r="B73">
        <f>PPCL!B73</f>
        <v>130</v>
      </c>
      <c r="C73">
        <f>PPCL!C73</f>
        <v>0</v>
      </c>
      <c r="D73">
        <f>PPCL!M73</f>
        <v>130</v>
      </c>
      <c r="E73">
        <f>PPCL!N73</f>
        <v>0</v>
      </c>
      <c r="F73">
        <f t="shared" si="10"/>
        <v>130</v>
      </c>
      <c r="G73">
        <f t="shared" si="11"/>
        <v>130</v>
      </c>
      <c r="H73" s="154"/>
      <c r="I73">
        <f>BRPL_EOD!AG73+BRPL_EOD!AH73</f>
        <v>36.78</v>
      </c>
      <c r="J73">
        <f>BYPL_EOD!AG73+BYPL_EOD!AH73</f>
        <v>20.89</v>
      </c>
      <c r="K73">
        <f>MES_EOD!AG73+MES_EOD!AH73</f>
        <v>7.88</v>
      </c>
      <c r="L73">
        <f>NDMC_EOD!AG73+NDMC_EOD!AH73</f>
        <v>39.39</v>
      </c>
      <c r="M73">
        <f>TPDDL_EOD!AG73+TPDDL_EOD!AH73</f>
        <v>25.06</v>
      </c>
      <c r="N73">
        <f t="shared" si="6"/>
        <v>130</v>
      </c>
      <c r="O73" s="154">
        <f t="shared" si="7"/>
        <v>0</v>
      </c>
      <c r="P73">
        <v>36.78</v>
      </c>
      <c r="Q73">
        <v>20.89</v>
      </c>
      <c r="R73">
        <v>7.88</v>
      </c>
      <c r="S73">
        <v>39.39</v>
      </c>
      <c r="T73">
        <v>25.06</v>
      </c>
      <c r="U73" s="156">
        <f t="shared" si="8"/>
        <v>130</v>
      </c>
      <c r="V73" s="154">
        <f t="shared" si="9"/>
        <v>0</v>
      </c>
    </row>
    <row r="74" spans="1:22">
      <c r="A74" t="s">
        <v>116</v>
      </c>
      <c r="B74">
        <f>PPCL!B74</f>
        <v>130</v>
      </c>
      <c r="C74">
        <f>PPCL!C74</f>
        <v>0</v>
      </c>
      <c r="D74">
        <f>PPCL!M74</f>
        <v>130</v>
      </c>
      <c r="E74">
        <f>PPCL!N74</f>
        <v>0</v>
      </c>
      <c r="F74">
        <f t="shared" si="10"/>
        <v>130</v>
      </c>
      <c r="G74">
        <f t="shared" si="11"/>
        <v>130</v>
      </c>
      <c r="H74" s="154"/>
      <c r="I74">
        <f>BRPL_EOD!AG74+BRPL_EOD!AH74</f>
        <v>36.78</v>
      </c>
      <c r="J74">
        <f>BYPL_EOD!AG74+BYPL_EOD!AH74</f>
        <v>20.89</v>
      </c>
      <c r="K74">
        <f>MES_EOD!AG74+MES_EOD!AH74</f>
        <v>7.88</v>
      </c>
      <c r="L74">
        <f>NDMC_EOD!AG74+NDMC_EOD!AH74</f>
        <v>39.39</v>
      </c>
      <c r="M74">
        <f>TPDDL_EOD!AG74+TPDDL_EOD!AH74</f>
        <v>25.06</v>
      </c>
      <c r="N74">
        <f t="shared" si="6"/>
        <v>130</v>
      </c>
      <c r="O74" s="154">
        <f t="shared" si="7"/>
        <v>0</v>
      </c>
      <c r="P74">
        <v>36.78</v>
      </c>
      <c r="Q74">
        <v>20.89</v>
      </c>
      <c r="R74">
        <v>7.88</v>
      </c>
      <c r="S74">
        <v>39.39</v>
      </c>
      <c r="T74">
        <v>25.06</v>
      </c>
      <c r="U74" s="156">
        <f t="shared" si="8"/>
        <v>130</v>
      </c>
      <c r="V74" s="154">
        <f t="shared" si="9"/>
        <v>0</v>
      </c>
    </row>
    <row r="75" spans="1:22">
      <c r="A75" t="s">
        <v>117</v>
      </c>
      <c r="B75">
        <f>PPCL!B75</f>
        <v>130</v>
      </c>
      <c r="C75">
        <f>PPCL!C75</f>
        <v>0</v>
      </c>
      <c r="D75">
        <f>PPCL!M75</f>
        <v>130</v>
      </c>
      <c r="E75">
        <f>PPCL!N75</f>
        <v>0</v>
      </c>
      <c r="F75">
        <f t="shared" si="10"/>
        <v>130</v>
      </c>
      <c r="G75">
        <f t="shared" si="11"/>
        <v>130</v>
      </c>
      <c r="H75" s="154"/>
      <c r="I75">
        <f>BRPL_EOD!AG75+BRPL_EOD!AH75</f>
        <v>36.78</v>
      </c>
      <c r="J75">
        <f>BYPL_EOD!AG75+BYPL_EOD!AH75</f>
        <v>20.89</v>
      </c>
      <c r="K75">
        <f>MES_EOD!AG75+MES_EOD!AH75</f>
        <v>7.88</v>
      </c>
      <c r="L75">
        <f>NDMC_EOD!AG75+NDMC_EOD!AH75</f>
        <v>39.39</v>
      </c>
      <c r="M75">
        <f>TPDDL_EOD!AG75+TPDDL_EOD!AH75</f>
        <v>25.06</v>
      </c>
      <c r="N75">
        <f t="shared" si="6"/>
        <v>130</v>
      </c>
      <c r="O75" s="154">
        <f t="shared" si="7"/>
        <v>0</v>
      </c>
      <c r="P75">
        <v>36.78</v>
      </c>
      <c r="Q75">
        <v>20.89</v>
      </c>
      <c r="R75">
        <v>7.88</v>
      </c>
      <c r="S75">
        <v>39.39</v>
      </c>
      <c r="T75">
        <v>25.06</v>
      </c>
      <c r="U75" s="156">
        <f t="shared" si="8"/>
        <v>130</v>
      </c>
      <c r="V75" s="154">
        <f t="shared" si="9"/>
        <v>0</v>
      </c>
    </row>
    <row r="76" spans="1:22">
      <c r="A76" t="s">
        <v>118</v>
      </c>
      <c r="B76">
        <f>PPCL!B76</f>
        <v>130</v>
      </c>
      <c r="C76">
        <f>PPCL!C76</f>
        <v>0</v>
      </c>
      <c r="D76">
        <f>PPCL!M76</f>
        <v>130</v>
      </c>
      <c r="E76">
        <f>PPCL!N76</f>
        <v>0</v>
      </c>
      <c r="F76">
        <f t="shared" si="10"/>
        <v>130</v>
      </c>
      <c r="G76">
        <f t="shared" si="11"/>
        <v>130</v>
      </c>
      <c r="H76" s="154"/>
      <c r="I76">
        <f>BRPL_EOD!AG76+BRPL_EOD!AH76</f>
        <v>36.78</v>
      </c>
      <c r="J76">
        <f>BYPL_EOD!AG76+BYPL_EOD!AH76</f>
        <v>20.89</v>
      </c>
      <c r="K76">
        <f>MES_EOD!AG76+MES_EOD!AH76</f>
        <v>7.88</v>
      </c>
      <c r="L76">
        <f>NDMC_EOD!AG76+NDMC_EOD!AH76</f>
        <v>39.39</v>
      </c>
      <c r="M76">
        <f>TPDDL_EOD!AG76+TPDDL_EOD!AH76</f>
        <v>25.06</v>
      </c>
      <c r="N76">
        <f t="shared" si="6"/>
        <v>130</v>
      </c>
      <c r="O76" s="154">
        <f t="shared" si="7"/>
        <v>0</v>
      </c>
      <c r="P76">
        <v>36.78</v>
      </c>
      <c r="Q76">
        <v>20.89</v>
      </c>
      <c r="R76">
        <v>7.88</v>
      </c>
      <c r="S76">
        <v>39.39</v>
      </c>
      <c r="T76">
        <v>25.06</v>
      </c>
      <c r="U76" s="156">
        <f t="shared" si="8"/>
        <v>130</v>
      </c>
      <c r="V76" s="154">
        <f t="shared" si="9"/>
        <v>0</v>
      </c>
    </row>
    <row r="77" spans="1:22">
      <c r="A77" t="s">
        <v>119</v>
      </c>
      <c r="B77">
        <f>PPCL!B77</f>
        <v>130</v>
      </c>
      <c r="C77">
        <f>PPCL!C77</f>
        <v>0</v>
      </c>
      <c r="D77">
        <f>PPCL!M77</f>
        <v>130</v>
      </c>
      <c r="E77">
        <f>PPCL!N77</f>
        <v>0</v>
      </c>
      <c r="F77">
        <f t="shared" si="10"/>
        <v>130</v>
      </c>
      <c r="G77">
        <f t="shared" si="11"/>
        <v>130</v>
      </c>
      <c r="H77" s="154"/>
      <c r="I77">
        <f>BRPL_EOD!AG77+BRPL_EOD!AH77</f>
        <v>36.78</v>
      </c>
      <c r="J77">
        <f>BYPL_EOD!AG77+BYPL_EOD!AH77</f>
        <v>20.89</v>
      </c>
      <c r="K77">
        <f>MES_EOD!AG77+MES_EOD!AH77</f>
        <v>7.88</v>
      </c>
      <c r="L77">
        <f>NDMC_EOD!AG77+NDMC_EOD!AH77</f>
        <v>39.39</v>
      </c>
      <c r="M77">
        <f>TPDDL_EOD!AG77+TPDDL_EOD!AH77</f>
        <v>25.06</v>
      </c>
      <c r="N77">
        <f t="shared" si="6"/>
        <v>130</v>
      </c>
      <c r="O77" s="154">
        <f t="shared" si="7"/>
        <v>0</v>
      </c>
      <c r="P77">
        <v>36.78</v>
      </c>
      <c r="Q77">
        <v>20.89</v>
      </c>
      <c r="R77">
        <v>7.88</v>
      </c>
      <c r="S77">
        <v>39.39</v>
      </c>
      <c r="T77">
        <v>25.06</v>
      </c>
      <c r="U77" s="156">
        <f t="shared" si="8"/>
        <v>130</v>
      </c>
      <c r="V77" s="154">
        <f t="shared" si="9"/>
        <v>0</v>
      </c>
    </row>
    <row r="78" spans="1:22">
      <c r="A78" t="s">
        <v>120</v>
      </c>
      <c r="B78">
        <f>PPCL!B78</f>
        <v>130</v>
      </c>
      <c r="C78">
        <f>PPCL!C78</f>
        <v>0</v>
      </c>
      <c r="D78">
        <f>PPCL!M78</f>
        <v>130</v>
      </c>
      <c r="E78">
        <f>PPCL!N78</f>
        <v>0</v>
      </c>
      <c r="F78">
        <f t="shared" si="10"/>
        <v>130</v>
      </c>
      <c r="G78">
        <f t="shared" si="11"/>
        <v>130</v>
      </c>
      <c r="H78" s="154"/>
      <c r="I78">
        <f>BRPL_EOD!AG78+BRPL_EOD!AH78</f>
        <v>36.78</v>
      </c>
      <c r="J78">
        <f>BYPL_EOD!AG78+BYPL_EOD!AH78</f>
        <v>20.89</v>
      </c>
      <c r="K78">
        <f>MES_EOD!AG78+MES_EOD!AH78</f>
        <v>7.88</v>
      </c>
      <c r="L78">
        <f>NDMC_EOD!AG78+NDMC_EOD!AH78</f>
        <v>39.39</v>
      </c>
      <c r="M78">
        <f>TPDDL_EOD!AG78+TPDDL_EOD!AH78</f>
        <v>25.06</v>
      </c>
      <c r="N78">
        <f t="shared" si="6"/>
        <v>130</v>
      </c>
      <c r="O78" s="154">
        <f t="shared" si="7"/>
        <v>0</v>
      </c>
      <c r="P78">
        <v>36.78</v>
      </c>
      <c r="Q78">
        <v>20.89</v>
      </c>
      <c r="R78">
        <v>7.88</v>
      </c>
      <c r="S78">
        <v>39.39</v>
      </c>
      <c r="T78">
        <v>25.06</v>
      </c>
      <c r="U78" s="156">
        <f t="shared" si="8"/>
        <v>130</v>
      </c>
      <c r="V78" s="154">
        <f t="shared" si="9"/>
        <v>0</v>
      </c>
    </row>
    <row r="79" spans="1:22">
      <c r="A79" t="s">
        <v>121</v>
      </c>
      <c r="B79">
        <f>PPCL!B79</f>
        <v>130</v>
      </c>
      <c r="C79">
        <f>PPCL!C79</f>
        <v>0</v>
      </c>
      <c r="D79">
        <f>PPCL!M79</f>
        <v>130</v>
      </c>
      <c r="E79">
        <f>PPCL!N79</f>
        <v>0</v>
      </c>
      <c r="F79">
        <f t="shared" si="10"/>
        <v>130</v>
      </c>
      <c r="G79">
        <f t="shared" si="11"/>
        <v>130</v>
      </c>
      <c r="H79" s="154"/>
      <c r="I79">
        <f>BRPL_EOD!AG79+BRPL_EOD!AH79</f>
        <v>36.78</v>
      </c>
      <c r="J79">
        <f>BYPL_EOD!AG79+BYPL_EOD!AH79</f>
        <v>20.89</v>
      </c>
      <c r="K79">
        <f>MES_EOD!AG79+MES_EOD!AH79</f>
        <v>7.88</v>
      </c>
      <c r="L79">
        <f>NDMC_EOD!AG79+NDMC_EOD!AH79</f>
        <v>39.39</v>
      </c>
      <c r="M79">
        <f>TPDDL_EOD!AG79+TPDDL_EOD!AH79</f>
        <v>25.06</v>
      </c>
      <c r="N79">
        <f t="shared" si="6"/>
        <v>130</v>
      </c>
      <c r="O79" s="154">
        <f t="shared" si="7"/>
        <v>0</v>
      </c>
      <c r="P79">
        <v>36.78</v>
      </c>
      <c r="Q79">
        <v>20.89</v>
      </c>
      <c r="R79">
        <v>7.88</v>
      </c>
      <c r="S79">
        <v>39.39</v>
      </c>
      <c r="T79">
        <v>25.06</v>
      </c>
      <c r="U79" s="156">
        <f t="shared" si="8"/>
        <v>130</v>
      </c>
      <c r="V79" s="154">
        <f t="shared" si="9"/>
        <v>0</v>
      </c>
    </row>
    <row r="80" spans="1:22">
      <c r="A80" t="s">
        <v>122</v>
      </c>
      <c r="B80">
        <f>PPCL!B80</f>
        <v>130</v>
      </c>
      <c r="C80">
        <f>PPCL!C80</f>
        <v>0</v>
      </c>
      <c r="D80">
        <f>PPCL!M80</f>
        <v>130</v>
      </c>
      <c r="E80">
        <f>PPCL!N80</f>
        <v>0</v>
      </c>
      <c r="F80">
        <f t="shared" si="10"/>
        <v>130</v>
      </c>
      <c r="G80">
        <f t="shared" si="11"/>
        <v>130</v>
      </c>
      <c r="H80" s="154"/>
      <c r="I80">
        <f>BRPL_EOD!AG80+BRPL_EOD!AH80</f>
        <v>36.78</v>
      </c>
      <c r="J80">
        <f>BYPL_EOD!AG80+BYPL_EOD!AH80</f>
        <v>20.89</v>
      </c>
      <c r="K80">
        <f>MES_EOD!AG80+MES_EOD!AH80</f>
        <v>7.88</v>
      </c>
      <c r="L80">
        <f>NDMC_EOD!AG80+NDMC_EOD!AH80</f>
        <v>39.39</v>
      </c>
      <c r="M80">
        <f>TPDDL_EOD!AG80+TPDDL_EOD!AH80</f>
        <v>25.06</v>
      </c>
      <c r="N80">
        <f t="shared" si="6"/>
        <v>130</v>
      </c>
      <c r="O80" s="154">
        <f t="shared" si="7"/>
        <v>0</v>
      </c>
      <c r="P80">
        <v>36.78</v>
      </c>
      <c r="Q80">
        <v>20.89</v>
      </c>
      <c r="R80">
        <v>7.88</v>
      </c>
      <c r="S80">
        <v>39.39</v>
      </c>
      <c r="T80">
        <v>25.06</v>
      </c>
      <c r="U80" s="156">
        <f t="shared" si="8"/>
        <v>130</v>
      </c>
      <c r="V80" s="154">
        <f t="shared" si="9"/>
        <v>0</v>
      </c>
    </row>
    <row r="81" spans="1:22">
      <c r="A81" t="s">
        <v>123</v>
      </c>
      <c r="B81">
        <f>PPCL!B81</f>
        <v>130</v>
      </c>
      <c r="C81">
        <f>PPCL!C81</f>
        <v>0</v>
      </c>
      <c r="D81">
        <f>PPCL!M81</f>
        <v>130</v>
      </c>
      <c r="E81">
        <f>PPCL!N81</f>
        <v>0</v>
      </c>
      <c r="F81">
        <f t="shared" si="10"/>
        <v>130</v>
      </c>
      <c r="G81">
        <f t="shared" si="11"/>
        <v>130</v>
      </c>
      <c r="H81" s="154"/>
      <c r="I81">
        <f>BRPL_EOD!AG81+BRPL_EOD!AH81</f>
        <v>36.78</v>
      </c>
      <c r="J81">
        <f>BYPL_EOD!AG81+BYPL_EOD!AH81</f>
        <v>20.89</v>
      </c>
      <c r="K81">
        <f>MES_EOD!AG81+MES_EOD!AH81</f>
        <v>7.88</v>
      </c>
      <c r="L81">
        <f>NDMC_EOD!AG81+NDMC_EOD!AH81</f>
        <v>39.39</v>
      </c>
      <c r="M81">
        <f>TPDDL_EOD!AG81+TPDDL_EOD!AH81</f>
        <v>25.06</v>
      </c>
      <c r="N81">
        <f t="shared" si="6"/>
        <v>130</v>
      </c>
      <c r="O81" s="154">
        <f t="shared" si="7"/>
        <v>0</v>
      </c>
      <c r="P81">
        <v>36.78</v>
      </c>
      <c r="Q81">
        <v>20.89</v>
      </c>
      <c r="R81">
        <v>7.88</v>
      </c>
      <c r="S81">
        <v>39.39</v>
      </c>
      <c r="T81">
        <v>25.06</v>
      </c>
      <c r="U81" s="156">
        <f t="shared" si="8"/>
        <v>130</v>
      </c>
      <c r="V81" s="154">
        <f t="shared" si="9"/>
        <v>0</v>
      </c>
    </row>
    <row r="82" spans="1:22">
      <c r="A82" t="s">
        <v>124</v>
      </c>
      <c r="B82">
        <f>PPCL!B82</f>
        <v>130</v>
      </c>
      <c r="C82">
        <f>PPCL!C82</f>
        <v>0</v>
      </c>
      <c r="D82">
        <f>PPCL!M82</f>
        <v>130</v>
      </c>
      <c r="E82">
        <f>PPCL!N82</f>
        <v>0</v>
      </c>
      <c r="F82">
        <f t="shared" si="10"/>
        <v>130</v>
      </c>
      <c r="G82">
        <f t="shared" si="11"/>
        <v>130</v>
      </c>
      <c r="H82" s="154"/>
      <c r="I82">
        <f>BRPL_EOD!AG82+BRPL_EOD!AH82</f>
        <v>36.78</v>
      </c>
      <c r="J82">
        <f>BYPL_EOD!AG82+BYPL_EOD!AH82</f>
        <v>20.89</v>
      </c>
      <c r="K82">
        <f>MES_EOD!AG82+MES_EOD!AH82</f>
        <v>7.88</v>
      </c>
      <c r="L82">
        <f>NDMC_EOD!AG82+NDMC_EOD!AH82</f>
        <v>39.39</v>
      </c>
      <c r="M82">
        <f>TPDDL_EOD!AG82+TPDDL_EOD!AH82</f>
        <v>25.06</v>
      </c>
      <c r="N82">
        <f t="shared" si="6"/>
        <v>130</v>
      </c>
      <c r="O82" s="154">
        <f t="shared" si="7"/>
        <v>0</v>
      </c>
      <c r="P82">
        <v>36.78</v>
      </c>
      <c r="Q82">
        <v>20.89</v>
      </c>
      <c r="R82">
        <v>7.88</v>
      </c>
      <c r="S82">
        <v>39.39</v>
      </c>
      <c r="T82">
        <v>25.06</v>
      </c>
      <c r="U82" s="156">
        <f t="shared" si="8"/>
        <v>130</v>
      </c>
      <c r="V82" s="154">
        <f t="shared" si="9"/>
        <v>0</v>
      </c>
    </row>
    <row r="83" spans="1:22">
      <c r="A83" t="s">
        <v>125</v>
      </c>
      <c r="B83">
        <f>PPCL!B83</f>
        <v>130</v>
      </c>
      <c r="C83">
        <f>PPCL!C83</f>
        <v>0</v>
      </c>
      <c r="D83">
        <f>PPCL!M83</f>
        <v>130</v>
      </c>
      <c r="E83">
        <f>PPCL!N83</f>
        <v>0</v>
      </c>
      <c r="F83">
        <f t="shared" si="10"/>
        <v>130</v>
      </c>
      <c r="G83">
        <f t="shared" si="11"/>
        <v>130</v>
      </c>
      <c r="H83" s="154"/>
      <c r="I83">
        <f>BRPL_EOD!AG83+BRPL_EOD!AH83</f>
        <v>36.78</v>
      </c>
      <c r="J83">
        <f>BYPL_EOD!AG83+BYPL_EOD!AH83</f>
        <v>20.89</v>
      </c>
      <c r="K83">
        <f>MES_EOD!AG83+MES_EOD!AH83</f>
        <v>7.88</v>
      </c>
      <c r="L83">
        <f>NDMC_EOD!AG83+NDMC_EOD!AH83</f>
        <v>39.39</v>
      </c>
      <c r="M83">
        <f>TPDDL_EOD!AG83+TPDDL_EOD!AH83</f>
        <v>25.06</v>
      </c>
      <c r="N83">
        <f t="shared" si="6"/>
        <v>130</v>
      </c>
      <c r="O83" s="154">
        <f t="shared" si="7"/>
        <v>0</v>
      </c>
      <c r="P83">
        <v>36.78</v>
      </c>
      <c r="Q83">
        <v>20.89</v>
      </c>
      <c r="R83">
        <v>7.88</v>
      </c>
      <c r="S83">
        <v>39.39</v>
      </c>
      <c r="T83">
        <v>25.06</v>
      </c>
      <c r="U83" s="156">
        <f t="shared" si="8"/>
        <v>130</v>
      </c>
      <c r="V83" s="154">
        <f t="shared" si="9"/>
        <v>0</v>
      </c>
    </row>
    <row r="84" spans="1:22">
      <c r="A84" t="s">
        <v>126</v>
      </c>
      <c r="B84">
        <f>PPCL!B84</f>
        <v>130</v>
      </c>
      <c r="C84">
        <f>PPCL!C84</f>
        <v>0</v>
      </c>
      <c r="D84">
        <f>PPCL!M84</f>
        <v>130</v>
      </c>
      <c r="E84">
        <f>PPCL!N84</f>
        <v>0</v>
      </c>
      <c r="F84">
        <f t="shared" si="10"/>
        <v>130</v>
      </c>
      <c r="G84">
        <f t="shared" si="11"/>
        <v>130</v>
      </c>
      <c r="H84" s="154"/>
      <c r="I84">
        <f>BRPL_EOD!AG84+BRPL_EOD!AH84</f>
        <v>36.78</v>
      </c>
      <c r="J84">
        <f>BYPL_EOD!AG84+BYPL_EOD!AH84</f>
        <v>20.89</v>
      </c>
      <c r="K84">
        <f>MES_EOD!AG84+MES_EOD!AH84</f>
        <v>7.88</v>
      </c>
      <c r="L84">
        <f>NDMC_EOD!AG84+NDMC_EOD!AH84</f>
        <v>39.39</v>
      </c>
      <c r="M84">
        <f>TPDDL_EOD!AG84+TPDDL_EOD!AH84</f>
        <v>25.06</v>
      </c>
      <c r="N84">
        <f t="shared" si="6"/>
        <v>130</v>
      </c>
      <c r="O84" s="154">
        <f t="shared" si="7"/>
        <v>0</v>
      </c>
      <c r="P84">
        <v>36.78</v>
      </c>
      <c r="Q84">
        <v>20.89</v>
      </c>
      <c r="R84">
        <v>7.88</v>
      </c>
      <c r="S84">
        <v>39.39</v>
      </c>
      <c r="T84">
        <v>25.06</v>
      </c>
      <c r="U84" s="156">
        <f t="shared" si="8"/>
        <v>130</v>
      </c>
      <c r="V84" s="154">
        <f t="shared" si="9"/>
        <v>0</v>
      </c>
    </row>
    <row r="85" spans="1:22">
      <c r="A85" t="s">
        <v>127</v>
      </c>
      <c r="B85">
        <f>PPCL!B85</f>
        <v>130</v>
      </c>
      <c r="C85">
        <f>PPCL!C85</f>
        <v>0</v>
      </c>
      <c r="D85">
        <f>PPCL!M85</f>
        <v>130</v>
      </c>
      <c r="E85">
        <f>PPCL!N85</f>
        <v>0</v>
      </c>
      <c r="F85">
        <f t="shared" si="10"/>
        <v>130</v>
      </c>
      <c r="G85">
        <f t="shared" si="11"/>
        <v>130</v>
      </c>
      <c r="H85" s="154"/>
      <c r="I85">
        <f>BRPL_EOD!AG85+BRPL_EOD!AH85</f>
        <v>36.78</v>
      </c>
      <c r="J85">
        <f>BYPL_EOD!AG85+BYPL_EOD!AH85</f>
        <v>20.89</v>
      </c>
      <c r="K85">
        <f>MES_EOD!AG85+MES_EOD!AH85</f>
        <v>7.88</v>
      </c>
      <c r="L85">
        <f>NDMC_EOD!AG85+NDMC_EOD!AH85</f>
        <v>39.39</v>
      </c>
      <c r="M85">
        <f>TPDDL_EOD!AG85+TPDDL_EOD!AH85</f>
        <v>25.06</v>
      </c>
      <c r="N85">
        <f t="shared" si="6"/>
        <v>130</v>
      </c>
      <c r="O85" s="154">
        <f t="shared" si="7"/>
        <v>0</v>
      </c>
      <c r="P85">
        <v>36.78</v>
      </c>
      <c r="Q85">
        <v>20.89</v>
      </c>
      <c r="R85">
        <v>7.88</v>
      </c>
      <c r="S85">
        <v>39.39</v>
      </c>
      <c r="T85">
        <v>25.06</v>
      </c>
      <c r="U85" s="156">
        <f t="shared" si="8"/>
        <v>130</v>
      </c>
      <c r="V85" s="154">
        <f t="shared" si="9"/>
        <v>0</v>
      </c>
    </row>
    <row r="86" spans="1:22">
      <c r="A86" t="s">
        <v>128</v>
      </c>
      <c r="B86">
        <f>PPCL!B86</f>
        <v>130</v>
      </c>
      <c r="C86">
        <f>PPCL!C86</f>
        <v>0</v>
      </c>
      <c r="D86">
        <f>PPCL!M86</f>
        <v>130</v>
      </c>
      <c r="E86">
        <f>PPCL!N86</f>
        <v>0</v>
      </c>
      <c r="F86">
        <f t="shared" si="10"/>
        <v>130</v>
      </c>
      <c r="G86">
        <f t="shared" si="11"/>
        <v>130</v>
      </c>
      <c r="H86" s="154"/>
      <c r="I86">
        <f>BRPL_EOD!AG86+BRPL_EOD!AH86</f>
        <v>36.78</v>
      </c>
      <c r="J86">
        <f>BYPL_EOD!AG86+BYPL_EOD!AH86</f>
        <v>20.89</v>
      </c>
      <c r="K86">
        <f>MES_EOD!AG86+MES_EOD!AH86</f>
        <v>7.88</v>
      </c>
      <c r="L86">
        <f>NDMC_EOD!AG86+NDMC_EOD!AH86</f>
        <v>39.39</v>
      </c>
      <c r="M86">
        <f>TPDDL_EOD!AG86+TPDDL_EOD!AH86</f>
        <v>25.06</v>
      </c>
      <c r="N86">
        <f t="shared" si="6"/>
        <v>130</v>
      </c>
      <c r="O86" s="154">
        <f t="shared" si="7"/>
        <v>0</v>
      </c>
      <c r="P86">
        <v>36.78</v>
      </c>
      <c r="Q86">
        <v>20.89</v>
      </c>
      <c r="R86">
        <v>7.88</v>
      </c>
      <c r="S86">
        <v>39.39</v>
      </c>
      <c r="T86">
        <v>25.06</v>
      </c>
      <c r="U86" s="156">
        <f t="shared" si="8"/>
        <v>130</v>
      </c>
      <c r="V86" s="154">
        <f t="shared" si="9"/>
        <v>0</v>
      </c>
    </row>
    <row r="87" spans="1:22">
      <c r="A87" t="s">
        <v>129</v>
      </c>
      <c r="B87">
        <f>PPCL!B87</f>
        <v>130</v>
      </c>
      <c r="C87">
        <f>PPCL!C87</f>
        <v>0</v>
      </c>
      <c r="D87">
        <f>PPCL!M87</f>
        <v>130</v>
      </c>
      <c r="E87">
        <f>PPCL!N87</f>
        <v>0</v>
      </c>
      <c r="F87">
        <f t="shared" si="10"/>
        <v>130</v>
      </c>
      <c r="G87">
        <f t="shared" si="11"/>
        <v>130</v>
      </c>
      <c r="H87" s="154"/>
      <c r="I87">
        <f>BRPL_EOD!AG87+BRPL_EOD!AH87</f>
        <v>36.78</v>
      </c>
      <c r="J87">
        <f>BYPL_EOD!AG87+BYPL_EOD!AH87</f>
        <v>20.89</v>
      </c>
      <c r="K87">
        <f>MES_EOD!AG87+MES_EOD!AH87</f>
        <v>7.88</v>
      </c>
      <c r="L87">
        <f>NDMC_EOD!AG87+NDMC_EOD!AH87</f>
        <v>39.39</v>
      </c>
      <c r="M87">
        <f>TPDDL_EOD!AG87+TPDDL_EOD!AH87</f>
        <v>25.06</v>
      </c>
      <c r="N87">
        <f t="shared" si="6"/>
        <v>130</v>
      </c>
      <c r="O87" s="154">
        <f t="shared" si="7"/>
        <v>0</v>
      </c>
      <c r="P87">
        <v>36.78</v>
      </c>
      <c r="Q87">
        <v>20.89</v>
      </c>
      <c r="R87">
        <v>7.88</v>
      </c>
      <c r="S87">
        <v>39.39</v>
      </c>
      <c r="T87">
        <v>25.06</v>
      </c>
      <c r="U87" s="156">
        <f t="shared" si="8"/>
        <v>130</v>
      </c>
      <c r="V87" s="154">
        <f t="shared" si="9"/>
        <v>0</v>
      </c>
    </row>
    <row r="88" spans="1:22">
      <c r="A88" t="s">
        <v>130</v>
      </c>
      <c r="B88">
        <f>PPCL!B88</f>
        <v>130</v>
      </c>
      <c r="C88">
        <f>PPCL!C88</f>
        <v>0</v>
      </c>
      <c r="D88">
        <f>PPCL!M88</f>
        <v>130</v>
      </c>
      <c r="E88">
        <f>PPCL!N88</f>
        <v>0</v>
      </c>
      <c r="F88">
        <f t="shared" si="10"/>
        <v>130</v>
      </c>
      <c r="G88">
        <f t="shared" si="11"/>
        <v>130</v>
      </c>
      <c r="H88" s="154"/>
      <c r="I88">
        <f>BRPL_EOD!AG88+BRPL_EOD!AH88</f>
        <v>36.78</v>
      </c>
      <c r="J88">
        <f>BYPL_EOD!AG88+BYPL_EOD!AH88</f>
        <v>20.89</v>
      </c>
      <c r="K88">
        <f>MES_EOD!AG88+MES_EOD!AH88</f>
        <v>7.88</v>
      </c>
      <c r="L88">
        <f>NDMC_EOD!AG88+NDMC_EOD!AH88</f>
        <v>39.39</v>
      </c>
      <c r="M88">
        <f>TPDDL_EOD!AG88+TPDDL_EOD!AH88</f>
        <v>25.06</v>
      </c>
      <c r="N88">
        <f t="shared" si="6"/>
        <v>130</v>
      </c>
      <c r="O88" s="154">
        <f t="shared" si="7"/>
        <v>0</v>
      </c>
      <c r="P88">
        <v>36.78</v>
      </c>
      <c r="Q88">
        <v>20.89</v>
      </c>
      <c r="R88">
        <v>7.88</v>
      </c>
      <c r="S88">
        <v>39.39</v>
      </c>
      <c r="T88">
        <v>25.06</v>
      </c>
      <c r="U88" s="156">
        <f t="shared" si="8"/>
        <v>130</v>
      </c>
      <c r="V88" s="154">
        <f t="shared" si="9"/>
        <v>0</v>
      </c>
    </row>
    <row r="89" spans="1:22">
      <c r="A89" t="s">
        <v>131</v>
      </c>
      <c r="B89">
        <f>PPCL!B89</f>
        <v>130</v>
      </c>
      <c r="C89">
        <f>PPCL!C89</f>
        <v>0</v>
      </c>
      <c r="D89">
        <f>PPCL!M89</f>
        <v>130</v>
      </c>
      <c r="E89">
        <f>PPCL!N89</f>
        <v>0</v>
      </c>
      <c r="F89">
        <f t="shared" si="10"/>
        <v>130</v>
      </c>
      <c r="G89">
        <f t="shared" si="11"/>
        <v>130</v>
      </c>
      <c r="H89" s="154"/>
      <c r="I89">
        <f>BRPL_EOD!AG89+BRPL_EOD!AH89</f>
        <v>36.78</v>
      </c>
      <c r="J89">
        <f>BYPL_EOD!AG89+BYPL_EOD!AH89</f>
        <v>20.89</v>
      </c>
      <c r="K89">
        <f>MES_EOD!AG89+MES_EOD!AH89</f>
        <v>7.88</v>
      </c>
      <c r="L89">
        <f>NDMC_EOD!AG89+NDMC_EOD!AH89</f>
        <v>39.39</v>
      </c>
      <c r="M89">
        <f>TPDDL_EOD!AG89+TPDDL_EOD!AH89</f>
        <v>25.06</v>
      </c>
      <c r="N89">
        <f t="shared" si="6"/>
        <v>130</v>
      </c>
      <c r="O89" s="154">
        <f t="shared" si="7"/>
        <v>0</v>
      </c>
      <c r="P89">
        <v>36.78</v>
      </c>
      <c r="Q89">
        <v>20.89</v>
      </c>
      <c r="R89">
        <v>7.88</v>
      </c>
      <c r="S89">
        <v>39.39</v>
      </c>
      <c r="T89">
        <v>25.06</v>
      </c>
      <c r="U89" s="156">
        <f t="shared" si="8"/>
        <v>130</v>
      </c>
      <c r="V89" s="154">
        <f t="shared" si="9"/>
        <v>0</v>
      </c>
    </row>
    <row r="90" spans="1:22">
      <c r="A90" t="s">
        <v>132</v>
      </c>
      <c r="B90">
        <f>PPCL!B90</f>
        <v>130</v>
      </c>
      <c r="C90">
        <f>PPCL!C90</f>
        <v>0</v>
      </c>
      <c r="D90">
        <f>PPCL!M90</f>
        <v>130</v>
      </c>
      <c r="E90">
        <f>PPCL!N90</f>
        <v>0</v>
      </c>
      <c r="F90">
        <f t="shared" si="10"/>
        <v>130</v>
      </c>
      <c r="G90">
        <f t="shared" si="11"/>
        <v>130</v>
      </c>
      <c r="H90" s="154"/>
      <c r="I90">
        <f>BRPL_EOD!AG90+BRPL_EOD!AH90</f>
        <v>36.78</v>
      </c>
      <c r="J90">
        <f>BYPL_EOD!AG90+BYPL_EOD!AH90</f>
        <v>20.89</v>
      </c>
      <c r="K90">
        <f>MES_EOD!AG90+MES_EOD!AH90</f>
        <v>7.88</v>
      </c>
      <c r="L90">
        <f>NDMC_EOD!AG90+NDMC_EOD!AH90</f>
        <v>39.39</v>
      </c>
      <c r="M90">
        <f>TPDDL_EOD!AG90+TPDDL_EOD!AH90</f>
        <v>25.06</v>
      </c>
      <c r="N90">
        <f t="shared" si="6"/>
        <v>130</v>
      </c>
      <c r="O90" s="154">
        <f t="shared" si="7"/>
        <v>0</v>
      </c>
      <c r="P90">
        <v>36.78</v>
      </c>
      <c r="Q90">
        <v>20.89</v>
      </c>
      <c r="R90">
        <v>7.88</v>
      </c>
      <c r="S90">
        <v>39.39</v>
      </c>
      <c r="T90">
        <v>25.06</v>
      </c>
      <c r="U90" s="156">
        <f t="shared" si="8"/>
        <v>130</v>
      </c>
      <c r="V90" s="154">
        <f t="shared" si="9"/>
        <v>0</v>
      </c>
    </row>
    <row r="91" spans="1:22">
      <c r="A91" t="s">
        <v>133</v>
      </c>
      <c r="B91">
        <f>PPCL!B91</f>
        <v>130</v>
      </c>
      <c r="C91">
        <f>PPCL!C91</f>
        <v>0</v>
      </c>
      <c r="D91">
        <f>PPCL!M91</f>
        <v>130</v>
      </c>
      <c r="E91">
        <f>PPCL!N91</f>
        <v>0</v>
      </c>
      <c r="F91">
        <f t="shared" si="10"/>
        <v>130</v>
      </c>
      <c r="G91">
        <f t="shared" si="11"/>
        <v>130</v>
      </c>
      <c r="H91" s="154"/>
      <c r="I91">
        <f>BRPL_EOD!AG91+BRPL_EOD!AH91</f>
        <v>36.78</v>
      </c>
      <c r="J91">
        <f>BYPL_EOD!AG91+BYPL_EOD!AH91</f>
        <v>20.89</v>
      </c>
      <c r="K91">
        <f>MES_EOD!AG91+MES_EOD!AH91</f>
        <v>7.88</v>
      </c>
      <c r="L91">
        <f>NDMC_EOD!AG91+NDMC_EOD!AH91</f>
        <v>39.39</v>
      </c>
      <c r="M91">
        <f>TPDDL_EOD!AG91+TPDDL_EOD!AH91</f>
        <v>25.06</v>
      </c>
      <c r="N91">
        <f t="shared" si="6"/>
        <v>130</v>
      </c>
      <c r="O91" s="154">
        <f t="shared" si="7"/>
        <v>0</v>
      </c>
      <c r="P91">
        <v>36.78</v>
      </c>
      <c r="Q91">
        <v>20.89</v>
      </c>
      <c r="R91">
        <v>7.88</v>
      </c>
      <c r="S91">
        <v>39.39</v>
      </c>
      <c r="T91">
        <v>25.06</v>
      </c>
      <c r="U91" s="156">
        <f t="shared" si="8"/>
        <v>130</v>
      </c>
      <c r="V91" s="154">
        <f t="shared" si="9"/>
        <v>0</v>
      </c>
    </row>
    <row r="92" spans="1:22">
      <c r="A92" t="s">
        <v>134</v>
      </c>
      <c r="B92">
        <f>PPCL!B92</f>
        <v>130</v>
      </c>
      <c r="C92">
        <f>PPCL!C92</f>
        <v>0</v>
      </c>
      <c r="D92">
        <f>PPCL!M92</f>
        <v>130</v>
      </c>
      <c r="E92">
        <f>PPCL!N92</f>
        <v>0</v>
      </c>
      <c r="F92">
        <f t="shared" si="10"/>
        <v>130</v>
      </c>
      <c r="G92">
        <f t="shared" si="11"/>
        <v>130</v>
      </c>
      <c r="H92" s="154"/>
      <c r="I92">
        <f>BRPL_EOD!AG92+BRPL_EOD!AH92</f>
        <v>36.78</v>
      </c>
      <c r="J92">
        <f>BYPL_EOD!AG92+BYPL_EOD!AH92</f>
        <v>20.89</v>
      </c>
      <c r="K92">
        <f>MES_EOD!AG92+MES_EOD!AH92</f>
        <v>7.88</v>
      </c>
      <c r="L92">
        <f>NDMC_EOD!AG92+NDMC_EOD!AH92</f>
        <v>39.39</v>
      </c>
      <c r="M92">
        <f>TPDDL_EOD!AG92+TPDDL_EOD!AH92</f>
        <v>25.06</v>
      </c>
      <c r="N92">
        <f t="shared" si="6"/>
        <v>130</v>
      </c>
      <c r="O92" s="154">
        <f t="shared" si="7"/>
        <v>0</v>
      </c>
      <c r="P92">
        <v>36.78</v>
      </c>
      <c r="Q92">
        <v>20.89</v>
      </c>
      <c r="R92">
        <v>7.88</v>
      </c>
      <c r="S92">
        <v>39.39</v>
      </c>
      <c r="T92">
        <v>25.06</v>
      </c>
      <c r="U92" s="156">
        <f t="shared" si="8"/>
        <v>130</v>
      </c>
      <c r="V92" s="154">
        <f t="shared" si="9"/>
        <v>0</v>
      </c>
    </row>
    <row r="93" spans="1:22">
      <c r="A93" t="s">
        <v>135</v>
      </c>
      <c r="B93">
        <f>PPCL!B93</f>
        <v>130</v>
      </c>
      <c r="C93">
        <f>PPCL!C93</f>
        <v>0</v>
      </c>
      <c r="D93">
        <f>PPCL!M93</f>
        <v>130</v>
      </c>
      <c r="E93">
        <f>PPCL!N93</f>
        <v>0</v>
      </c>
      <c r="F93">
        <f t="shared" si="10"/>
        <v>130</v>
      </c>
      <c r="G93">
        <f t="shared" si="11"/>
        <v>130</v>
      </c>
      <c r="H93" s="154"/>
      <c r="I93">
        <f>BRPL_EOD!AG93+BRPL_EOD!AH93</f>
        <v>36.78</v>
      </c>
      <c r="J93">
        <f>BYPL_EOD!AG93+BYPL_EOD!AH93</f>
        <v>20.89</v>
      </c>
      <c r="K93">
        <f>MES_EOD!AG93+MES_EOD!AH93</f>
        <v>7.88</v>
      </c>
      <c r="L93">
        <f>NDMC_EOD!AG93+NDMC_EOD!AH93</f>
        <v>39.39</v>
      </c>
      <c r="M93">
        <f>TPDDL_EOD!AG93+TPDDL_EOD!AH93</f>
        <v>25.06</v>
      </c>
      <c r="N93">
        <f t="shared" si="6"/>
        <v>130</v>
      </c>
      <c r="O93" s="154">
        <f t="shared" si="7"/>
        <v>0</v>
      </c>
      <c r="P93">
        <v>36.78</v>
      </c>
      <c r="Q93">
        <v>20.89</v>
      </c>
      <c r="R93">
        <v>7.88</v>
      </c>
      <c r="S93">
        <v>39.39</v>
      </c>
      <c r="T93">
        <v>25.06</v>
      </c>
      <c r="U93" s="156">
        <f t="shared" si="8"/>
        <v>130</v>
      </c>
      <c r="V93" s="154">
        <f t="shared" si="9"/>
        <v>0</v>
      </c>
    </row>
    <row r="94" spans="1:22">
      <c r="A94" t="s">
        <v>136</v>
      </c>
      <c r="B94">
        <f>PPCL!B94</f>
        <v>130</v>
      </c>
      <c r="C94">
        <f>PPCL!C94</f>
        <v>0</v>
      </c>
      <c r="D94">
        <f>PPCL!M94</f>
        <v>130</v>
      </c>
      <c r="E94">
        <f>PPCL!N94</f>
        <v>0</v>
      </c>
      <c r="F94">
        <f t="shared" si="10"/>
        <v>130</v>
      </c>
      <c r="G94">
        <f t="shared" si="11"/>
        <v>130</v>
      </c>
      <c r="H94" s="154"/>
      <c r="I94">
        <f>BRPL_EOD!AG94+BRPL_EOD!AH94</f>
        <v>36.78</v>
      </c>
      <c r="J94">
        <f>BYPL_EOD!AG94+BYPL_EOD!AH94</f>
        <v>20.89</v>
      </c>
      <c r="K94">
        <f>MES_EOD!AG94+MES_EOD!AH94</f>
        <v>7.88</v>
      </c>
      <c r="L94">
        <f>NDMC_EOD!AG94+NDMC_EOD!AH94</f>
        <v>39.39</v>
      </c>
      <c r="M94">
        <f>TPDDL_EOD!AG94+TPDDL_EOD!AH94</f>
        <v>25.06</v>
      </c>
      <c r="N94">
        <f t="shared" si="6"/>
        <v>130</v>
      </c>
      <c r="O94" s="154">
        <f t="shared" si="7"/>
        <v>0</v>
      </c>
      <c r="P94">
        <v>36.78</v>
      </c>
      <c r="Q94">
        <v>20.89</v>
      </c>
      <c r="R94">
        <v>7.88</v>
      </c>
      <c r="S94">
        <v>39.39</v>
      </c>
      <c r="T94">
        <v>25.06</v>
      </c>
      <c r="U94" s="156">
        <f t="shared" si="8"/>
        <v>130</v>
      </c>
      <c r="V94" s="154">
        <f t="shared" si="9"/>
        <v>0</v>
      </c>
    </row>
    <row r="95" spans="1:22">
      <c r="A95" t="s">
        <v>137</v>
      </c>
      <c r="B95">
        <f>PPCL!B95</f>
        <v>130</v>
      </c>
      <c r="C95">
        <f>PPCL!C95</f>
        <v>0</v>
      </c>
      <c r="D95">
        <f>PPCL!M95</f>
        <v>130</v>
      </c>
      <c r="E95">
        <f>PPCL!N95</f>
        <v>0</v>
      </c>
      <c r="F95">
        <f t="shared" si="10"/>
        <v>130</v>
      </c>
      <c r="G95">
        <f t="shared" si="11"/>
        <v>130</v>
      </c>
      <c r="H95" s="154"/>
      <c r="I95">
        <f>BRPL_EOD!AG95+BRPL_EOD!AH95</f>
        <v>36.78</v>
      </c>
      <c r="J95">
        <f>BYPL_EOD!AG95+BYPL_EOD!AH95</f>
        <v>20.89</v>
      </c>
      <c r="K95">
        <f>MES_EOD!AG95+MES_EOD!AH95</f>
        <v>7.88</v>
      </c>
      <c r="L95">
        <f>NDMC_EOD!AG95+NDMC_EOD!AH95</f>
        <v>39.39</v>
      </c>
      <c r="M95">
        <f>TPDDL_EOD!AG95+TPDDL_EOD!AH95</f>
        <v>25.06</v>
      </c>
      <c r="N95">
        <f t="shared" si="6"/>
        <v>130</v>
      </c>
      <c r="O95" s="154">
        <f t="shared" si="7"/>
        <v>0</v>
      </c>
      <c r="P95">
        <v>36.78</v>
      </c>
      <c r="Q95">
        <v>20.89</v>
      </c>
      <c r="R95">
        <v>7.88</v>
      </c>
      <c r="S95">
        <v>39.39</v>
      </c>
      <c r="T95">
        <v>25.06</v>
      </c>
      <c r="U95" s="156">
        <f t="shared" si="8"/>
        <v>130</v>
      </c>
      <c r="V95" s="154">
        <f t="shared" si="9"/>
        <v>0</v>
      </c>
    </row>
    <row r="96" spans="1:22">
      <c r="A96" t="s">
        <v>138</v>
      </c>
      <c r="B96">
        <f>PPCL!B96</f>
        <v>130</v>
      </c>
      <c r="C96">
        <f>PPCL!C96</f>
        <v>0</v>
      </c>
      <c r="D96">
        <f>PPCL!M96</f>
        <v>130</v>
      </c>
      <c r="E96">
        <f>PPCL!N96</f>
        <v>0</v>
      </c>
      <c r="F96">
        <f t="shared" si="10"/>
        <v>130</v>
      </c>
      <c r="G96">
        <f t="shared" si="11"/>
        <v>130</v>
      </c>
      <c r="H96" s="154"/>
      <c r="I96">
        <f>BRPL_EOD!AG96+BRPL_EOD!AH96</f>
        <v>36.78</v>
      </c>
      <c r="J96">
        <f>BYPL_EOD!AG96+BYPL_EOD!AH96</f>
        <v>20.89</v>
      </c>
      <c r="K96">
        <f>MES_EOD!AG96+MES_EOD!AH96</f>
        <v>7.88</v>
      </c>
      <c r="L96">
        <f>NDMC_EOD!AG96+NDMC_EOD!AH96</f>
        <v>39.39</v>
      </c>
      <c r="M96">
        <f>TPDDL_EOD!AG96+TPDDL_EOD!AH96</f>
        <v>25.06</v>
      </c>
      <c r="N96">
        <f t="shared" si="6"/>
        <v>130</v>
      </c>
      <c r="O96" s="154">
        <f t="shared" si="7"/>
        <v>0</v>
      </c>
      <c r="P96">
        <v>36.78</v>
      </c>
      <c r="Q96">
        <v>20.89</v>
      </c>
      <c r="R96">
        <v>7.88</v>
      </c>
      <c r="S96">
        <v>39.39</v>
      </c>
      <c r="T96">
        <v>25.06</v>
      </c>
      <c r="U96" s="156">
        <f t="shared" si="8"/>
        <v>130</v>
      </c>
      <c r="V96" s="154">
        <f t="shared" si="9"/>
        <v>0</v>
      </c>
    </row>
    <row r="97" spans="1:22">
      <c r="A97" t="s">
        <v>139</v>
      </c>
      <c r="B97">
        <f>PPCL!B97</f>
        <v>130</v>
      </c>
      <c r="C97">
        <f>PPCL!C97</f>
        <v>0</v>
      </c>
      <c r="D97">
        <f>PPCL!M97</f>
        <v>130</v>
      </c>
      <c r="E97">
        <f>PPCL!N97</f>
        <v>0</v>
      </c>
      <c r="F97">
        <f t="shared" si="10"/>
        <v>130</v>
      </c>
      <c r="G97">
        <f t="shared" si="11"/>
        <v>130</v>
      </c>
      <c r="H97" s="154"/>
      <c r="I97">
        <f>BRPL_EOD!AG97+BRPL_EOD!AH97</f>
        <v>36.78</v>
      </c>
      <c r="J97">
        <f>BYPL_EOD!AG97+BYPL_EOD!AH97</f>
        <v>20.89</v>
      </c>
      <c r="K97">
        <f>MES_EOD!AG97+MES_EOD!AH97</f>
        <v>7.88</v>
      </c>
      <c r="L97">
        <f>NDMC_EOD!AG97+NDMC_EOD!AH97</f>
        <v>39.39</v>
      </c>
      <c r="M97">
        <f>TPDDL_EOD!AG97+TPDDL_EOD!AH97</f>
        <v>25.06</v>
      </c>
      <c r="N97">
        <f t="shared" si="6"/>
        <v>130</v>
      </c>
      <c r="O97" s="154">
        <f t="shared" si="7"/>
        <v>0</v>
      </c>
      <c r="P97">
        <v>36.78</v>
      </c>
      <c r="Q97">
        <v>20.89</v>
      </c>
      <c r="R97">
        <v>7.88</v>
      </c>
      <c r="S97">
        <v>39.39</v>
      </c>
      <c r="T97">
        <v>25.06</v>
      </c>
      <c r="U97" s="156">
        <f t="shared" si="8"/>
        <v>130</v>
      </c>
      <c r="V97" s="154">
        <f t="shared" si="9"/>
        <v>0</v>
      </c>
    </row>
    <row r="98" spans="1:22">
      <c r="A98" t="s">
        <v>140</v>
      </c>
      <c r="B98">
        <f>PPCL!B98</f>
        <v>130</v>
      </c>
      <c r="C98">
        <f>PPCL!C98</f>
        <v>0</v>
      </c>
      <c r="D98">
        <f>PPCL!M98</f>
        <v>130</v>
      </c>
      <c r="E98">
        <f>PPCL!N98</f>
        <v>0</v>
      </c>
      <c r="F98">
        <f t="shared" si="10"/>
        <v>130</v>
      </c>
      <c r="G98">
        <f t="shared" si="11"/>
        <v>130</v>
      </c>
      <c r="H98" s="154"/>
      <c r="I98">
        <f>BRPL_EOD!AG98+BRPL_EOD!AH98</f>
        <v>36.78</v>
      </c>
      <c r="J98">
        <f>BYPL_EOD!AG98+BYPL_EOD!AH98</f>
        <v>20.89</v>
      </c>
      <c r="K98">
        <f>MES_EOD!AG98+MES_EOD!AH98</f>
        <v>7.88</v>
      </c>
      <c r="L98">
        <f>NDMC_EOD!AG98+NDMC_EOD!AH98</f>
        <v>39.39</v>
      </c>
      <c r="M98">
        <f>TPDDL_EOD!AG98+TPDDL_EOD!AH98</f>
        <v>25.06</v>
      </c>
      <c r="N98">
        <f t="shared" si="6"/>
        <v>130</v>
      </c>
      <c r="O98" s="154">
        <f t="shared" si="7"/>
        <v>0</v>
      </c>
      <c r="P98">
        <v>36.78</v>
      </c>
      <c r="Q98">
        <v>20.89</v>
      </c>
      <c r="R98">
        <v>7.88</v>
      </c>
      <c r="S98">
        <v>39.39</v>
      </c>
      <c r="T98">
        <v>25.06</v>
      </c>
      <c r="U98" s="156">
        <f t="shared" si="8"/>
        <v>130</v>
      </c>
      <c r="V98" s="154">
        <f t="shared" si="9"/>
        <v>0</v>
      </c>
    </row>
    <row r="99" spans="1:22">
      <c r="A99" s="156" t="s">
        <v>350</v>
      </c>
      <c r="B99" s="156">
        <f>SUM(B3:B98)/4000</f>
        <v>3.12</v>
      </c>
      <c r="C99" s="156">
        <f t="shared" ref="C99:U99" si="12">SUM(C3:C98)/4000</f>
        <v>0</v>
      </c>
      <c r="D99" s="156">
        <f t="shared" si="12"/>
        <v>3.12</v>
      </c>
      <c r="E99" s="156">
        <f t="shared" si="12"/>
        <v>0</v>
      </c>
      <c r="F99" s="156">
        <f t="shared" si="12"/>
        <v>3.12</v>
      </c>
      <c r="G99" s="156">
        <f t="shared" si="12"/>
        <v>3.12</v>
      </c>
      <c r="H99" s="156"/>
      <c r="I99" s="156">
        <f t="shared" si="12"/>
        <v>0.88272000000000173</v>
      </c>
      <c r="J99" s="156">
        <f t="shared" si="12"/>
        <v>0.50136000000000103</v>
      </c>
      <c r="K99" s="156">
        <f t="shared" si="12"/>
        <v>0.18913499999999991</v>
      </c>
      <c r="L99" s="156">
        <f t="shared" si="12"/>
        <v>0.9453599999999992</v>
      </c>
      <c r="M99" s="156">
        <f t="shared" si="12"/>
        <v>0.6014249999999991</v>
      </c>
      <c r="N99" s="156">
        <f t="shared" si="12"/>
        <v>3.12</v>
      </c>
      <c r="O99" s="156">
        <f t="shared" si="12"/>
        <v>0</v>
      </c>
      <c r="P99" s="156">
        <f t="shared" si="12"/>
        <v>0.88272000000000173</v>
      </c>
      <c r="Q99" s="156">
        <f t="shared" si="12"/>
        <v>0.50136000000000103</v>
      </c>
      <c r="R99" s="156">
        <f t="shared" si="12"/>
        <v>0.18913499999999991</v>
      </c>
      <c r="S99" s="156">
        <f t="shared" si="12"/>
        <v>0.9453599999999992</v>
      </c>
      <c r="T99" s="156">
        <f t="shared" si="12"/>
        <v>0.6014249999999991</v>
      </c>
      <c r="U99" s="156">
        <f t="shared" si="12"/>
        <v>3.12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140</v>
      </c>
      <c r="E3">
        <f>PPCL!P3</f>
        <v>0</v>
      </c>
      <c r="F3">
        <f>B3+C3</f>
        <v>180</v>
      </c>
      <c r="G3">
        <f>D3+E3</f>
        <v>140</v>
      </c>
      <c r="H3" s="154"/>
      <c r="I3">
        <f>BRPL_EOD!AI3+BRPL_EOD!AJ3</f>
        <v>40</v>
      </c>
      <c r="J3">
        <f>BYPL_EOD!AI3+BYPL_EOD!AJ3</f>
        <v>28.93</v>
      </c>
      <c r="K3">
        <f>MES_EOD!AI3+MES_EOD!AJ3</f>
        <v>6.07</v>
      </c>
      <c r="L3">
        <f>NDMC_EOD!AI3+NDMC_EOD!AJ3</f>
        <v>40</v>
      </c>
      <c r="M3">
        <f>TPDDL_EOD!AI3+TPDDL_EOD!AJ3</f>
        <v>25</v>
      </c>
      <c r="N3">
        <f t="shared" ref="N3:N66" si="0">SUM(I3:M3)</f>
        <v>140</v>
      </c>
      <c r="O3" s="154">
        <f t="shared" ref="O3:O66" si="1">G3-N3</f>
        <v>0</v>
      </c>
      <c r="P3">
        <v>40</v>
      </c>
      <c r="Q3">
        <v>28.93</v>
      </c>
      <c r="R3">
        <v>6.07</v>
      </c>
      <c r="S3">
        <v>40</v>
      </c>
      <c r="T3">
        <v>25</v>
      </c>
      <c r="U3" s="156">
        <f t="shared" ref="U3:U66" si="2">SUM(P3:T3)</f>
        <v>140</v>
      </c>
      <c r="V3" s="154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140</v>
      </c>
      <c r="E4">
        <f>PPCL!P4</f>
        <v>0</v>
      </c>
      <c r="F4">
        <f t="shared" ref="F4:F67" si="4">B4+C4</f>
        <v>180</v>
      </c>
      <c r="G4">
        <f t="shared" ref="G4:G67" si="5">D4+E4</f>
        <v>140</v>
      </c>
      <c r="H4" s="154"/>
      <c r="I4">
        <f>BRPL_EOD!AI4+BRPL_EOD!AJ4</f>
        <v>40</v>
      </c>
      <c r="J4">
        <f>BYPL_EOD!AI4+BYPL_EOD!AJ4</f>
        <v>28.93</v>
      </c>
      <c r="K4">
        <f>MES_EOD!AI4+MES_EOD!AJ4</f>
        <v>6.07</v>
      </c>
      <c r="L4">
        <f>NDMC_EOD!AI4+NDMC_EOD!AJ4</f>
        <v>40</v>
      </c>
      <c r="M4">
        <f>TPDDL_EOD!AI4+TPDDL_EOD!AJ4</f>
        <v>25</v>
      </c>
      <c r="N4">
        <f t="shared" si="0"/>
        <v>140</v>
      </c>
      <c r="O4" s="154">
        <f t="shared" si="1"/>
        <v>0</v>
      </c>
      <c r="P4">
        <v>40</v>
      </c>
      <c r="Q4">
        <v>28.93</v>
      </c>
      <c r="R4">
        <v>6.07</v>
      </c>
      <c r="S4">
        <v>40</v>
      </c>
      <c r="T4">
        <v>25</v>
      </c>
      <c r="U4" s="156">
        <f t="shared" si="2"/>
        <v>140</v>
      </c>
      <c r="V4" s="154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140</v>
      </c>
      <c r="E5">
        <f>PPCL!P5</f>
        <v>0</v>
      </c>
      <c r="F5">
        <f t="shared" si="4"/>
        <v>180</v>
      </c>
      <c r="G5">
        <f t="shared" si="5"/>
        <v>140</v>
      </c>
      <c r="H5" s="154"/>
      <c r="I5">
        <f>BRPL_EOD!AI5+BRPL_EOD!AJ5</f>
        <v>40</v>
      </c>
      <c r="J5">
        <f>BYPL_EOD!AI5+BYPL_EOD!AJ5</f>
        <v>28.93</v>
      </c>
      <c r="K5">
        <f>MES_EOD!AI5+MES_EOD!AJ5</f>
        <v>6.07</v>
      </c>
      <c r="L5">
        <f>NDMC_EOD!AI5+NDMC_EOD!AJ5</f>
        <v>40</v>
      </c>
      <c r="M5">
        <f>TPDDL_EOD!AI5+TPDDL_EOD!AJ5</f>
        <v>25</v>
      </c>
      <c r="N5">
        <f t="shared" si="0"/>
        <v>140</v>
      </c>
      <c r="O5" s="154">
        <f t="shared" si="1"/>
        <v>0</v>
      </c>
      <c r="P5">
        <v>40</v>
      </c>
      <c r="Q5">
        <v>28.93</v>
      </c>
      <c r="R5">
        <v>6.07</v>
      </c>
      <c r="S5">
        <v>40</v>
      </c>
      <c r="T5">
        <v>25</v>
      </c>
      <c r="U5" s="156">
        <f t="shared" si="2"/>
        <v>140</v>
      </c>
      <c r="V5" s="154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140</v>
      </c>
      <c r="E6">
        <f>PPCL!P6</f>
        <v>0</v>
      </c>
      <c r="F6">
        <f t="shared" si="4"/>
        <v>180</v>
      </c>
      <c r="G6">
        <f t="shared" si="5"/>
        <v>140</v>
      </c>
      <c r="H6" s="154"/>
      <c r="I6">
        <f>BRPL_EOD!AI6+BRPL_EOD!AJ6</f>
        <v>40</v>
      </c>
      <c r="J6">
        <f>BYPL_EOD!AI6+BYPL_EOD!AJ6</f>
        <v>28.93</v>
      </c>
      <c r="K6">
        <f>MES_EOD!AI6+MES_EOD!AJ6</f>
        <v>6.07</v>
      </c>
      <c r="L6">
        <f>NDMC_EOD!AI6+NDMC_EOD!AJ6</f>
        <v>40</v>
      </c>
      <c r="M6">
        <f>TPDDL_EOD!AI6+TPDDL_EOD!AJ6</f>
        <v>25</v>
      </c>
      <c r="N6">
        <f t="shared" si="0"/>
        <v>140</v>
      </c>
      <c r="O6" s="154">
        <f t="shared" si="1"/>
        <v>0</v>
      </c>
      <c r="P6">
        <v>40</v>
      </c>
      <c r="Q6">
        <v>28.93</v>
      </c>
      <c r="R6">
        <v>6.07</v>
      </c>
      <c r="S6">
        <v>40</v>
      </c>
      <c r="T6">
        <v>25</v>
      </c>
      <c r="U6" s="156">
        <f t="shared" si="2"/>
        <v>140</v>
      </c>
      <c r="V6" s="154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140.93</v>
      </c>
      <c r="E7">
        <f>PPCL!P7</f>
        <v>0</v>
      </c>
      <c r="F7">
        <f t="shared" si="4"/>
        <v>180</v>
      </c>
      <c r="G7">
        <f t="shared" si="5"/>
        <v>140.93</v>
      </c>
      <c r="H7" s="154"/>
      <c r="I7">
        <f>BRPL_EOD!AI7+BRPL_EOD!AJ7</f>
        <v>40</v>
      </c>
      <c r="J7">
        <f>BYPL_EOD!AI7+BYPL_EOD!AJ7</f>
        <v>28.93</v>
      </c>
      <c r="K7">
        <f>MES_EOD!AI7+MES_EOD!AJ7</f>
        <v>7</v>
      </c>
      <c r="L7">
        <f>NDMC_EOD!AI7+NDMC_EOD!AJ7</f>
        <v>40</v>
      </c>
      <c r="M7">
        <f>TPDDL_EOD!AI7+TPDDL_EOD!AJ7</f>
        <v>25</v>
      </c>
      <c r="N7">
        <f t="shared" si="0"/>
        <v>140.93</v>
      </c>
      <c r="O7" s="154">
        <f t="shared" si="1"/>
        <v>0</v>
      </c>
      <c r="P7">
        <v>40</v>
      </c>
      <c r="Q7">
        <v>28.93</v>
      </c>
      <c r="R7">
        <v>7</v>
      </c>
      <c r="S7">
        <v>40</v>
      </c>
      <c r="T7">
        <v>25</v>
      </c>
      <c r="U7" s="156">
        <f t="shared" si="2"/>
        <v>140.93</v>
      </c>
      <c r="V7" s="154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140</v>
      </c>
      <c r="E8">
        <f>PPCL!P8</f>
        <v>0</v>
      </c>
      <c r="F8">
        <f t="shared" si="4"/>
        <v>180</v>
      </c>
      <c r="G8">
        <f t="shared" si="5"/>
        <v>140</v>
      </c>
      <c r="H8" s="154"/>
      <c r="I8">
        <f>BRPL_EOD!AI8+BRPL_EOD!AJ8</f>
        <v>40</v>
      </c>
      <c r="J8">
        <f>BYPL_EOD!AI8+BYPL_EOD!AJ8</f>
        <v>28.93</v>
      </c>
      <c r="K8">
        <f>MES_EOD!AI8+MES_EOD!AJ8</f>
        <v>6.07</v>
      </c>
      <c r="L8">
        <f>NDMC_EOD!AI8+NDMC_EOD!AJ8</f>
        <v>40</v>
      </c>
      <c r="M8">
        <f>TPDDL_EOD!AI8+TPDDL_EOD!AJ8</f>
        <v>25</v>
      </c>
      <c r="N8">
        <f t="shared" si="0"/>
        <v>140</v>
      </c>
      <c r="O8" s="154">
        <f t="shared" si="1"/>
        <v>0</v>
      </c>
      <c r="P8">
        <v>40</v>
      </c>
      <c r="Q8">
        <v>28.93</v>
      </c>
      <c r="R8">
        <v>6.07</v>
      </c>
      <c r="S8">
        <v>40</v>
      </c>
      <c r="T8">
        <v>25</v>
      </c>
      <c r="U8" s="156">
        <f t="shared" si="2"/>
        <v>140</v>
      </c>
      <c r="V8" s="154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140</v>
      </c>
      <c r="E9">
        <f>PPCL!P9</f>
        <v>0</v>
      </c>
      <c r="F9">
        <f t="shared" si="4"/>
        <v>180</v>
      </c>
      <c r="G9">
        <f t="shared" si="5"/>
        <v>140</v>
      </c>
      <c r="H9" s="154"/>
      <c r="I9">
        <f>BRPL_EOD!AI9+BRPL_EOD!AJ9</f>
        <v>40</v>
      </c>
      <c r="J9">
        <f>BYPL_EOD!AI9+BYPL_EOD!AJ9</f>
        <v>28.93</v>
      </c>
      <c r="K9">
        <f>MES_EOD!AI9+MES_EOD!AJ9</f>
        <v>6.07</v>
      </c>
      <c r="L9">
        <f>NDMC_EOD!AI9+NDMC_EOD!AJ9</f>
        <v>40</v>
      </c>
      <c r="M9">
        <f>TPDDL_EOD!AI9+TPDDL_EOD!AJ9</f>
        <v>25</v>
      </c>
      <c r="N9">
        <f t="shared" si="0"/>
        <v>140</v>
      </c>
      <c r="O9" s="154">
        <f t="shared" si="1"/>
        <v>0</v>
      </c>
      <c r="P9">
        <v>40</v>
      </c>
      <c r="Q9">
        <v>28.93</v>
      </c>
      <c r="R9">
        <v>6.07</v>
      </c>
      <c r="S9">
        <v>40</v>
      </c>
      <c r="T9">
        <v>25</v>
      </c>
      <c r="U9" s="156">
        <f t="shared" si="2"/>
        <v>140</v>
      </c>
      <c r="V9" s="154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140</v>
      </c>
      <c r="E10">
        <f>PPCL!P10</f>
        <v>0</v>
      </c>
      <c r="F10">
        <f t="shared" si="4"/>
        <v>180</v>
      </c>
      <c r="G10">
        <f t="shared" si="5"/>
        <v>140</v>
      </c>
      <c r="H10" s="154"/>
      <c r="I10">
        <f>BRPL_EOD!AI10+BRPL_EOD!AJ10</f>
        <v>40</v>
      </c>
      <c r="J10">
        <f>BYPL_EOD!AI10+BYPL_EOD!AJ10</f>
        <v>28.93</v>
      </c>
      <c r="K10">
        <f>MES_EOD!AI10+MES_EOD!AJ10</f>
        <v>6.07</v>
      </c>
      <c r="L10">
        <f>NDMC_EOD!AI10+NDMC_EOD!AJ10</f>
        <v>40</v>
      </c>
      <c r="M10">
        <f>TPDDL_EOD!AI10+TPDDL_EOD!AJ10</f>
        <v>25</v>
      </c>
      <c r="N10">
        <f t="shared" si="0"/>
        <v>140</v>
      </c>
      <c r="O10" s="154">
        <f t="shared" si="1"/>
        <v>0</v>
      </c>
      <c r="P10">
        <v>40</v>
      </c>
      <c r="Q10">
        <v>28.93</v>
      </c>
      <c r="R10">
        <v>6.07</v>
      </c>
      <c r="S10">
        <v>40</v>
      </c>
      <c r="T10">
        <v>25</v>
      </c>
      <c r="U10" s="156">
        <f t="shared" si="2"/>
        <v>140</v>
      </c>
      <c r="V10" s="154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140</v>
      </c>
      <c r="E11">
        <f>PPCL!P11</f>
        <v>0</v>
      </c>
      <c r="F11">
        <f t="shared" si="4"/>
        <v>180</v>
      </c>
      <c r="G11">
        <f t="shared" si="5"/>
        <v>140</v>
      </c>
      <c r="H11" s="154"/>
      <c r="I11">
        <f>BRPL_EOD!AI11+BRPL_EOD!AJ11</f>
        <v>40</v>
      </c>
      <c r="J11">
        <f>BYPL_EOD!AI11+BYPL_EOD!AJ11</f>
        <v>28.93</v>
      </c>
      <c r="K11">
        <f>MES_EOD!AI11+MES_EOD!AJ11</f>
        <v>6.07</v>
      </c>
      <c r="L11">
        <f>NDMC_EOD!AI11+NDMC_EOD!AJ11</f>
        <v>40</v>
      </c>
      <c r="M11">
        <f>TPDDL_EOD!AI11+TPDDL_EOD!AJ11</f>
        <v>25</v>
      </c>
      <c r="N11">
        <f t="shared" si="0"/>
        <v>140</v>
      </c>
      <c r="O11" s="154">
        <f t="shared" si="1"/>
        <v>0</v>
      </c>
      <c r="P11">
        <v>40</v>
      </c>
      <c r="Q11">
        <v>28.93</v>
      </c>
      <c r="R11">
        <v>6.07</v>
      </c>
      <c r="S11">
        <v>40</v>
      </c>
      <c r="T11">
        <v>25</v>
      </c>
      <c r="U11" s="156">
        <f t="shared" si="2"/>
        <v>140</v>
      </c>
      <c r="V11" s="154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140</v>
      </c>
      <c r="E12">
        <f>PPCL!P12</f>
        <v>0</v>
      </c>
      <c r="F12">
        <f t="shared" si="4"/>
        <v>180</v>
      </c>
      <c r="G12">
        <f t="shared" si="5"/>
        <v>140</v>
      </c>
      <c r="H12" s="154"/>
      <c r="I12">
        <f>BRPL_EOD!AI12+BRPL_EOD!AJ12</f>
        <v>40</v>
      </c>
      <c r="J12">
        <f>BYPL_EOD!AI12+BYPL_EOD!AJ12</f>
        <v>28.93</v>
      </c>
      <c r="K12">
        <f>MES_EOD!AI12+MES_EOD!AJ12</f>
        <v>6.07</v>
      </c>
      <c r="L12">
        <f>NDMC_EOD!AI12+NDMC_EOD!AJ12</f>
        <v>40</v>
      </c>
      <c r="M12">
        <f>TPDDL_EOD!AI12+TPDDL_EOD!AJ12</f>
        <v>25</v>
      </c>
      <c r="N12">
        <f t="shared" si="0"/>
        <v>140</v>
      </c>
      <c r="O12" s="154">
        <f t="shared" si="1"/>
        <v>0</v>
      </c>
      <c r="P12">
        <v>40</v>
      </c>
      <c r="Q12">
        <v>28.93</v>
      </c>
      <c r="R12">
        <v>6.07</v>
      </c>
      <c r="S12">
        <v>40</v>
      </c>
      <c r="T12">
        <v>25</v>
      </c>
      <c r="U12" s="156">
        <f t="shared" si="2"/>
        <v>140</v>
      </c>
      <c r="V12" s="154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140</v>
      </c>
      <c r="E13">
        <f>PPCL!P13</f>
        <v>0</v>
      </c>
      <c r="F13">
        <f t="shared" si="4"/>
        <v>180</v>
      </c>
      <c r="G13">
        <f t="shared" si="5"/>
        <v>140</v>
      </c>
      <c r="H13" s="154"/>
      <c r="I13">
        <f>BRPL_EOD!AI13+BRPL_EOD!AJ13</f>
        <v>40</v>
      </c>
      <c r="J13">
        <f>BYPL_EOD!AI13+BYPL_EOD!AJ13</f>
        <v>28.93</v>
      </c>
      <c r="K13">
        <f>MES_EOD!AI13+MES_EOD!AJ13</f>
        <v>6.07</v>
      </c>
      <c r="L13">
        <f>NDMC_EOD!AI13+NDMC_EOD!AJ13</f>
        <v>40</v>
      </c>
      <c r="M13">
        <f>TPDDL_EOD!AI13+TPDDL_EOD!AJ13</f>
        <v>25</v>
      </c>
      <c r="N13">
        <f t="shared" si="0"/>
        <v>140</v>
      </c>
      <c r="O13" s="154">
        <f t="shared" si="1"/>
        <v>0</v>
      </c>
      <c r="P13">
        <v>40</v>
      </c>
      <c r="Q13">
        <v>28.93</v>
      </c>
      <c r="R13">
        <v>6.07</v>
      </c>
      <c r="S13">
        <v>40</v>
      </c>
      <c r="T13">
        <v>25</v>
      </c>
      <c r="U13" s="156">
        <f t="shared" si="2"/>
        <v>140</v>
      </c>
      <c r="V13" s="154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140</v>
      </c>
      <c r="E14">
        <f>PPCL!P14</f>
        <v>0</v>
      </c>
      <c r="F14">
        <f t="shared" si="4"/>
        <v>180</v>
      </c>
      <c r="G14">
        <f t="shared" si="5"/>
        <v>140</v>
      </c>
      <c r="H14" s="154"/>
      <c r="I14">
        <f>BRPL_EOD!AI14+BRPL_EOD!AJ14</f>
        <v>40</v>
      </c>
      <c r="J14">
        <f>BYPL_EOD!AI14+BYPL_EOD!AJ14</f>
        <v>28.93</v>
      </c>
      <c r="K14">
        <f>MES_EOD!AI14+MES_EOD!AJ14</f>
        <v>6.07</v>
      </c>
      <c r="L14">
        <f>NDMC_EOD!AI14+NDMC_EOD!AJ14</f>
        <v>40</v>
      </c>
      <c r="M14">
        <f>TPDDL_EOD!AI14+TPDDL_EOD!AJ14</f>
        <v>25</v>
      </c>
      <c r="N14">
        <f t="shared" si="0"/>
        <v>140</v>
      </c>
      <c r="O14" s="154">
        <f t="shared" si="1"/>
        <v>0</v>
      </c>
      <c r="P14">
        <v>40</v>
      </c>
      <c r="Q14">
        <v>28.93</v>
      </c>
      <c r="R14">
        <v>6.07</v>
      </c>
      <c r="S14">
        <v>40</v>
      </c>
      <c r="T14">
        <v>25</v>
      </c>
      <c r="U14" s="156">
        <f t="shared" si="2"/>
        <v>140</v>
      </c>
      <c r="V14" s="154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140</v>
      </c>
      <c r="E15">
        <f>PPCL!P15</f>
        <v>0</v>
      </c>
      <c r="F15">
        <f t="shared" si="4"/>
        <v>180</v>
      </c>
      <c r="G15">
        <f t="shared" si="5"/>
        <v>140</v>
      </c>
      <c r="H15" s="154"/>
      <c r="I15">
        <f>BRPL_EOD!AI15+BRPL_EOD!AJ15</f>
        <v>40</v>
      </c>
      <c r="J15">
        <f>BYPL_EOD!AI15+BYPL_EOD!AJ15</f>
        <v>28.93</v>
      </c>
      <c r="K15">
        <f>MES_EOD!AI15+MES_EOD!AJ15</f>
        <v>6.07</v>
      </c>
      <c r="L15">
        <f>NDMC_EOD!AI15+NDMC_EOD!AJ15</f>
        <v>40</v>
      </c>
      <c r="M15">
        <f>TPDDL_EOD!AI15+TPDDL_EOD!AJ15</f>
        <v>25</v>
      </c>
      <c r="N15">
        <f t="shared" si="0"/>
        <v>140</v>
      </c>
      <c r="O15" s="154">
        <f t="shared" si="1"/>
        <v>0</v>
      </c>
      <c r="P15">
        <v>40</v>
      </c>
      <c r="Q15">
        <v>28.93</v>
      </c>
      <c r="R15">
        <v>6.07</v>
      </c>
      <c r="S15">
        <v>40</v>
      </c>
      <c r="T15">
        <v>25</v>
      </c>
      <c r="U15" s="156">
        <f t="shared" si="2"/>
        <v>140</v>
      </c>
      <c r="V15" s="154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140</v>
      </c>
      <c r="E16">
        <f>PPCL!P16</f>
        <v>0</v>
      </c>
      <c r="F16">
        <f t="shared" si="4"/>
        <v>180</v>
      </c>
      <c r="G16">
        <f t="shared" si="5"/>
        <v>140</v>
      </c>
      <c r="H16" s="154"/>
      <c r="I16">
        <f>BRPL_EOD!AI16+BRPL_EOD!AJ16</f>
        <v>40</v>
      </c>
      <c r="J16">
        <f>BYPL_EOD!AI16+BYPL_EOD!AJ16</f>
        <v>28.93</v>
      </c>
      <c r="K16">
        <f>MES_EOD!AI16+MES_EOD!AJ16</f>
        <v>6.07</v>
      </c>
      <c r="L16">
        <f>NDMC_EOD!AI16+NDMC_EOD!AJ16</f>
        <v>40</v>
      </c>
      <c r="M16">
        <f>TPDDL_EOD!AI16+TPDDL_EOD!AJ16</f>
        <v>25</v>
      </c>
      <c r="N16">
        <f t="shared" si="0"/>
        <v>140</v>
      </c>
      <c r="O16" s="154">
        <f t="shared" si="1"/>
        <v>0</v>
      </c>
      <c r="P16">
        <v>40</v>
      </c>
      <c r="Q16">
        <v>28.93</v>
      </c>
      <c r="R16">
        <v>6.07</v>
      </c>
      <c r="S16">
        <v>40</v>
      </c>
      <c r="T16">
        <v>25</v>
      </c>
      <c r="U16" s="156">
        <f t="shared" si="2"/>
        <v>140</v>
      </c>
      <c r="V16" s="154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140</v>
      </c>
      <c r="E17">
        <f>PPCL!P17</f>
        <v>0</v>
      </c>
      <c r="F17">
        <f t="shared" si="4"/>
        <v>180</v>
      </c>
      <c r="G17">
        <f t="shared" si="5"/>
        <v>140</v>
      </c>
      <c r="H17" s="154"/>
      <c r="I17">
        <f>BRPL_EOD!AI17+BRPL_EOD!AJ17</f>
        <v>40</v>
      </c>
      <c r="J17">
        <f>BYPL_EOD!AI17+BYPL_EOD!AJ17</f>
        <v>28.93</v>
      </c>
      <c r="K17">
        <f>MES_EOD!AI17+MES_EOD!AJ17</f>
        <v>6.07</v>
      </c>
      <c r="L17">
        <f>NDMC_EOD!AI17+NDMC_EOD!AJ17</f>
        <v>40</v>
      </c>
      <c r="M17">
        <f>TPDDL_EOD!AI17+TPDDL_EOD!AJ17</f>
        <v>25</v>
      </c>
      <c r="N17">
        <f t="shared" si="0"/>
        <v>140</v>
      </c>
      <c r="O17" s="154">
        <f t="shared" si="1"/>
        <v>0</v>
      </c>
      <c r="P17">
        <v>40</v>
      </c>
      <c r="Q17">
        <v>28.93</v>
      </c>
      <c r="R17">
        <v>6.07</v>
      </c>
      <c r="S17">
        <v>40</v>
      </c>
      <c r="T17">
        <v>25</v>
      </c>
      <c r="U17" s="156">
        <f t="shared" si="2"/>
        <v>140</v>
      </c>
      <c r="V17" s="154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140</v>
      </c>
      <c r="E18">
        <f>PPCL!P18</f>
        <v>0</v>
      </c>
      <c r="F18">
        <f t="shared" si="4"/>
        <v>180</v>
      </c>
      <c r="G18">
        <f t="shared" si="5"/>
        <v>140</v>
      </c>
      <c r="H18" s="154"/>
      <c r="I18">
        <f>BRPL_EOD!AI18+BRPL_EOD!AJ18</f>
        <v>40</v>
      </c>
      <c r="J18">
        <f>BYPL_EOD!AI18+BYPL_EOD!AJ18</f>
        <v>28.93</v>
      </c>
      <c r="K18">
        <f>MES_EOD!AI18+MES_EOD!AJ18</f>
        <v>6.07</v>
      </c>
      <c r="L18">
        <f>NDMC_EOD!AI18+NDMC_EOD!AJ18</f>
        <v>40</v>
      </c>
      <c r="M18">
        <f>TPDDL_EOD!AI18+TPDDL_EOD!AJ18</f>
        <v>25</v>
      </c>
      <c r="N18">
        <f t="shared" si="0"/>
        <v>140</v>
      </c>
      <c r="O18" s="154">
        <f t="shared" si="1"/>
        <v>0</v>
      </c>
      <c r="P18">
        <v>40</v>
      </c>
      <c r="Q18">
        <v>28.93</v>
      </c>
      <c r="R18">
        <v>6.07</v>
      </c>
      <c r="S18">
        <v>40</v>
      </c>
      <c r="T18">
        <v>25</v>
      </c>
      <c r="U18" s="156">
        <f t="shared" si="2"/>
        <v>140</v>
      </c>
      <c r="V18" s="154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140</v>
      </c>
      <c r="E19">
        <f>PPCL!P19</f>
        <v>0</v>
      </c>
      <c r="F19">
        <f t="shared" si="4"/>
        <v>180</v>
      </c>
      <c r="G19">
        <f t="shared" si="5"/>
        <v>140</v>
      </c>
      <c r="H19" s="154"/>
      <c r="I19">
        <f>BRPL_EOD!AI19+BRPL_EOD!AJ19</f>
        <v>40</v>
      </c>
      <c r="J19">
        <f>BYPL_EOD!AI19+BYPL_EOD!AJ19</f>
        <v>28.93</v>
      </c>
      <c r="K19">
        <f>MES_EOD!AI19+MES_EOD!AJ19</f>
        <v>6.07</v>
      </c>
      <c r="L19">
        <f>NDMC_EOD!AI19+NDMC_EOD!AJ19</f>
        <v>40</v>
      </c>
      <c r="M19">
        <f>TPDDL_EOD!AI19+TPDDL_EOD!AJ19</f>
        <v>25</v>
      </c>
      <c r="N19">
        <f t="shared" si="0"/>
        <v>140</v>
      </c>
      <c r="O19" s="154">
        <f t="shared" si="1"/>
        <v>0</v>
      </c>
      <c r="P19">
        <v>40</v>
      </c>
      <c r="Q19">
        <v>28.93</v>
      </c>
      <c r="R19">
        <v>6.07</v>
      </c>
      <c r="S19">
        <v>40</v>
      </c>
      <c r="T19">
        <v>25</v>
      </c>
      <c r="U19" s="156">
        <f t="shared" si="2"/>
        <v>140</v>
      </c>
      <c r="V19" s="154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140</v>
      </c>
      <c r="E20">
        <f>PPCL!P20</f>
        <v>0</v>
      </c>
      <c r="F20">
        <f t="shared" si="4"/>
        <v>180</v>
      </c>
      <c r="G20">
        <f t="shared" si="5"/>
        <v>140</v>
      </c>
      <c r="H20" s="154"/>
      <c r="I20">
        <f>BRPL_EOD!AI20+BRPL_EOD!AJ20</f>
        <v>40</v>
      </c>
      <c r="J20">
        <f>BYPL_EOD!AI20+BYPL_EOD!AJ20</f>
        <v>28.93</v>
      </c>
      <c r="K20">
        <f>MES_EOD!AI20+MES_EOD!AJ20</f>
        <v>6.07</v>
      </c>
      <c r="L20">
        <f>NDMC_EOD!AI20+NDMC_EOD!AJ20</f>
        <v>40</v>
      </c>
      <c r="M20">
        <f>TPDDL_EOD!AI20+TPDDL_EOD!AJ20</f>
        <v>25</v>
      </c>
      <c r="N20">
        <f t="shared" si="0"/>
        <v>140</v>
      </c>
      <c r="O20" s="154">
        <f t="shared" si="1"/>
        <v>0</v>
      </c>
      <c r="P20">
        <v>40</v>
      </c>
      <c r="Q20">
        <v>28.93</v>
      </c>
      <c r="R20">
        <v>6.07</v>
      </c>
      <c r="S20">
        <v>40</v>
      </c>
      <c r="T20">
        <v>25</v>
      </c>
      <c r="U20" s="156">
        <f t="shared" si="2"/>
        <v>140</v>
      </c>
      <c r="V20" s="154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140</v>
      </c>
      <c r="E21">
        <f>PPCL!P21</f>
        <v>0</v>
      </c>
      <c r="F21">
        <f t="shared" si="4"/>
        <v>180</v>
      </c>
      <c r="G21">
        <f t="shared" si="5"/>
        <v>140</v>
      </c>
      <c r="H21" s="154"/>
      <c r="I21">
        <f>BRPL_EOD!AI21+BRPL_EOD!AJ21</f>
        <v>40</v>
      </c>
      <c r="J21">
        <f>BYPL_EOD!AI21+BYPL_EOD!AJ21</f>
        <v>28.93</v>
      </c>
      <c r="K21">
        <f>MES_EOD!AI21+MES_EOD!AJ21</f>
        <v>6.07</v>
      </c>
      <c r="L21">
        <f>NDMC_EOD!AI21+NDMC_EOD!AJ21</f>
        <v>40</v>
      </c>
      <c r="M21">
        <f>TPDDL_EOD!AI21+TPDDL_EOD!AJ21</f>
        <v>25</v>
      </c>
      <c r="N21">
        <f t="shared" si="0"/>
        <v>140</v>
      </c>
      <c r="O21" s="154">
        <f t="shared" si="1"/>
        <v>0</v>
      </c>
      <c r="P21">
        <v>40</v>
      </c>
      <c r="Q21">
        <v>28.93</v>
      </c>
      <c r="R21">
        <v>6.07</v>
      </c>
      <c r="S21">
        <v>40</v>
      </c>
      <c r="T21">
        <v>25</v>
      </c>
      <c r="U21" s="156">
        <f t="shared" si="2"/>
        <v>140</v>
      </c>
      <c r="V21" s="154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140</v>
      </c>
      <c r="E22">
        <f>PPCL!P22</f>
        <v>0</v>
      </c>
      <c r="F22">
        <f t="shared" si="4"/>
        <v>180</v>
      </c>
      <c r="G22">
        <f t="shared" si="5"/>
        <v>140</v>
      </c>
      <c r="H22" s="154"/>
      <c r="I22">
        <f>BRPL_EOD!AI22+BRPL_EOD!AJ22</f>
        <v>40</v>
      </c>
      <c r="J22">
        <f>BYPL_EOD!AI22+BYPL_EOD!AJ22</f>
        <v>28.93</v>
      </c>
      <c r="K22">
        <f>MES_EOD!AI22+MES_EOD!AJ22</f>
        <v>6.07</v>
      </c>
      <c r="L22">
        <f>NDMC_EOD!AI22+NDMC_EOD!AJ22</f>
        <v>40</v>
      </c>
      <c r="M22">
        <f>TPDDL_EOD!AI22+TPDDL_EOD!AJ22</f>
        <v>25</v>
      </c>
      <c r="N22">
        <f t="shared" si="0"/>
        <v>140</v>
      </c>
      <c r="O22" s="154">
        <f t="shared" si="1"/>
        <v>0</v>
      </c>
      <c r="P22">
        <v>40</v>
      </c>
      <c r="Q22">
        <v>28.93</v>
      </c>
      <c r="R22">
        <v>6.07</v>
      </c>
      <c r="S22">
        <v>40</v>
      </c>
      <c r="T22">
        <v>25</v>
      </c>
      <c r="U22" s="156">
        <f t="shared" si="2"/>
        <v>140</v>
      </c>
      <c r="V22" s="154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140</v>
      </c>
      <c r="E23">
        <f>PPCL!P23</f>
        <v>0</v>
      </c>
      <c r="F23">
        <f t="shared" si="4"/>
        <v>180</v>
      </c>
      <c r="G23">
        <f t="shared" si="5"/>
        <v>140</v>
      </c>
      <c r="H23" s="154"/>
      <c r="I23">
        <f>BRPL_EOD!AI23+BRPL_EOD!AJ23</f>
        <v>40</v>
      </c>
      <c r="J23">
        <f>BYPL_EOD!AI23+BYPL_EOD!AJ23</f>
        <v>28.93</v>
      </c>
      <c r="K23">
        <f>MES_EOD!AI23+MES_EOD!AJ23</f>
        <v>6.07</v>
      </c>
      <c r="L23">
        <f>NDMC_EOD!AI23+NDMC_EOD!AJ23</f>
        <v>40</v>
      </c>
      <c r="M23">
        <f>TPDDL_EOD!AI23+TPDDL_EOD!AJ23</f>
        <v>25</v>
      </c>
      <c r="N23">
        <f t="shared" si="0"/>
        <v>140</v>
      </c>
      <c r="O23" s="154">
        <f t="shared" si="1"/>
        <v>0</v>
      </c>
      <c r="P23">
        <v>40</v>
      </c>
      <c r="Q23">
        <v>28.93</v>
      </c>
      <c r="R23">
        <v>6.07</v>
      </c>
      <c r="S23">
        <v>40</v>
      </c>
      <c r="T23">
        <v>25</v>
      </c>
      <c r="U23" s="156">
        <f t="shared" si="2"/>
        <v>140</v>
      </c>
      <c r="V23" s="154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140</v>
      </c>
      <c r="E24">
        <f>PPCL!P24</f>
        <v>0</v>
      </c>
      <c r="F24">
        <f t="shared" si="4"/>
        <v>180</v>
      </c>
      <c r="G24">
        <f t="shared" si="5"/>
        <v>140</v>
      </c>
      <c r="H24" s="154"/>
      <c r="I24">
        <f>BRPL_EOD!AI24+BRPL_EOD!AJ24</f>
        <v>40</v>
      </c>
      <c r="J24">
        <f>BYPL_EOD!AI24+BYPL_EOD!AJ24</f>
        <v>28.93</v>
      </c>
      <c r="K24">
        <f>MES_EOD!AI24+MES_EOD!AJ24</f>
        <v>6.07</v>
      </c>
      <c r="L24">
        <f>NDMC_EOD!AI24+NDMC_EOD!AJ24</f>
        <v>40</v>
      </c>
      <c r="M24">
        <f>TPDDL_EOD!AI24+TPDDL_EOD!AJ24</f>
        <v>25</v>
      </c>
      <c r="N24">
        <f t="shared" si="0"/>
        <v>140</v>
      </c>
      <c r="O24" s="154">
        <f t="shared" si="1"/>
        <v>0</v>
      </c>
      <c r="P24">
        <v>40</v>
      </c>
      <c r="Q24">
        <v>28.93</v>
      </c>
      <c r="R24">
        <v>6.07</v>
      </c>
      <c r="S24">
        <v>40</v>
      </c>
      <c r="T24">
        <v>25</v>
      </c>
      <c r="U24" s="156">
        <f t="shared" si="2"/>
        <v>140</v>
      </c>
      <c r="V24" s="154">
        <f t="shared" si="3"/>
        <v>0</v>
      </c>
    </row>
    <row r="25" spans="1:22">
      <c r="A25" t="s">
        <v>67</v>
      </c>
      <c r="B25">
        <f>PPCL!D25</f>
        <v>180</v>
      </c>
      <c r="C25">
        <f>PPCL!E25</f>
        <v>0</v>
      </c>
      <c r="D25">
        <f>PPCL!O25</f>
        <v>140.93</v>
      </c>
      <c r="E25">
        <f>PPCL!P25</f>
        <v>0</v>
      </c>
      <c r="F25">
        <f t="shared" si="4"/>
        <v>180</v>
      </c>
      <c r="G25">
        <f t="shared" si="5"/>
        <v>140.93</v>
      </c>
      <c r="H25" s="154"/>
      <c r="I25">
        <f>BRPL_EOD!AI25+BRPL_EOD!AJ25</f>
        <v>40</v>
      </c>
      <c r="J25">
        <f>BYPL_EOD!AI25+BYPL_EOD!AJ25</f>
        <v>28.93</v>
      </c>
      <c r="K25">
        <f>MES_EOD!AI25+MES_EOD!AJ25</f>
        <v>7</v>
      </c>
      <c r="L25">
        <f>NDMC_EOD!AI25+NDMC_EOD!AJ25</f>
        <v>40</v>
      </c>
      <c r="M25">
        <f>TPDDL_EOD!AI25+TPDDL_EOD!AJ25</f>
        <v>25</v>
      </c>
      <c r="N25">
        <f t="shared" si="0"/>
        <v>140.93</v>
      </c>
      <c r="O25" s="154">
        <f t="shared" si="1"/>
        <v>0</v>
      </c>
      <c r="P25">
        <v>40</v>
      </c>
      <c r="Q25">
        <v>28.93</v>
      </c>
      <c r="R25">
        <v>7</v>
      </c>
      <c r="S25">
        <v>40</v>
      </c>
      <c r="T25">
        <v>25</v>
      </c>
      <c r="U25" s="156">
        <f t="shared" si="2"/>
        <v>140.93</v>
      </c>
      <c r="V25" s="154">
        <f t="shared" si="3"/>
        <v>0</v>
      </c>
    </row>
    <row r="26" spans="1:22">
      <c r="A26" t="s">
        <v>68</v>
      </c>
      <c r="B26">
        <f>PPCL!D26</f>
        <v>180</v>
      </c>
      <c r="C26">
        <f>PPCL!E26</f>
        <v>0</v>
      </c>
      <c r="D26">
        <f>PPCL!O26</f>
        <v>140</v>
      </c>
      <c r="E26">
        <f>PPCL!P26</f>
        <v>0</v>
      </c>
      <c r="F26">
        <f t="shared" si="4"/>
        <v>180</v>
      </c>
      <c r="G26">
        <f t="shared" si="5"/>
        <v>140</v>
      </c>
      <c r="H26" s="154"/>
      <c r="I26">
        <f>BRPL_EOD!AI26+BRPL_EOD!AJ26</f>
        <v>40</v>
      </c>
      <c r="J26">
        <f>BYPL_EOD!AI26+BYPL_EOD!AJ26</f>
        <v>28.93</v>
      </c>
      <c r="K26">
        <f>MES_EOD!AI26+MES_EOD!AJ26</f>
        <v>6.07</v>
      </c>
      <c r="L26">
        <f>NDMC_EOD!AI26+NDMC_EOD!AJ26</f>
        <v>40</v>
      </c>
      <c r="M26">
        <f>TPDDL_EOD!AI26+TPDDL_EOD!AJ26</f>
        <v>25</v>
      </c>
      <c r="N26">
        <f t="shared" si="0"/>
        <v>140</v>
      </c>
      <c r="O26" s="154">
        <f t="shared" si="1"/>
        <v>0</v>
      </c>
      <c r="P26">
        <v>40</v>
      </c>
      <c r="Q26">
        <v>28.93</v>
      </c>
      <c r="R26">
        <v>6.07</v>
      </c>
      <c r="S26">
        <v>40</v>
      </c>
      <c r="T26">
        <v>25</v>
      </c>
      <c r="U26" s="156">
        <f t="shared" si="2"/>
        <v>140</v>
      </c>
      <c r="V26" s="154">
        <f t="shared" si="3"/>
        <v>0</v>
      </c>
    </row>
    <row r="27" spans="1:22">
      <c r="A27" t="s">
        <v>69</v>
      </c>
      <c r="B27">
        <f>PPCL!D27</f>
        <v>180</v>
      </c>
      <c r="C27">
        <f>PPCL!E27</f>
        <v>0</v>
      </c>
      <c r="D27">
        <f>PPCL!O27</f>
        <v>140</v>
      </c>
      <c r="E27">
        <f>PPCL!P27</f>
        <v>0</v>
      </c>
      <c r="F27">
        <f t="shared" si="4"/>
        <v>180</v>
      </c>
      <c r="G27">
        <f t="shared" si="5"/>
        <v>140</v>
      </c>
      <c r="H27" s="154"/>
      <c r="I27">
        <f>BRPL_EOD!AI27+BRPL_EOD!AJ27</f>
        <v>40</v>
      </c>
      <c r="J27">
        <f>BYPL_EOD!AI27+BYPL_EOD!AJ27</f>
        <v>28.93</v>
      </c>
      <c r="K27">
        <f>MES_EOD!AI27+MES_EOD!AJ27</f>
        <v>6.07</v>
      </c>
      <c r="L27">
        <f>NDMC_EOD!AI27+NDMC_EOD!AJ27</f>
        <v>40</v>
      </c>
      <c r="M27">
        <f>TPDDL_EOD!AI27+TPDDL_EOD!AJ27</f>
        <v>25</v>
      </c>
      <c r="N27">
        <f t="shared" si="0"/>
        <v>140</v>
      </c>
      <c r="O27" s="154">
        <f t="shared" si="1"/>
        <v>0</v>
      </c>
      <c r="P27">
        <v>40</v>
      </c>
      <c r="Q27">
        <v>28.93</v>
      </c>
      <c r="R27">
        <v>6.07</v>
      </c>
      <c r="S27">
        <v>40</v>
      </c>
      <c r="T27">
        <v>25</v>
      </c>
      <c r="U27" s="156">
        <f t="shared" si="2"/>
        <v>140</v>
      </c>
      <c r="V27" s="154">
        <f t="shared" si="3"/>
        <v>0</v>
      </c>
    </row>
    <row r="28" spans="1:22">
      <c r="A28" t="s">
        <v>70</v>
      </c>
      <c r="B28">
        <f>PPCL!D28</f>
        <v>180</v>
      </c>
      <c r="C28">
        <f>PPCL!E28</f>
        <v>0</v>
      </c>
      <c r="D28">
        <f>PPCL!O28</f>
        <v>140</v>
      </c>
      <c r="E28">
        <f>PPCL!P28</f>
        <v>0</v>
      </c>
      <c r="F28">
        <f t="shared" si="4"/>
        <v>180</v>
      </c>
      <c r="G28">
        <f t="shared" si="5"/>
        <v>140</v>
      </c>
      <c r="H28" s="154"/>
      <c r="I28">
        <f>BRPL_EOD!AI28+BRPL_EOD!AJ28</f>
        <v>40</v>
      </c>
      <c r="J28">
        <f>BYPL_EOD!AI28+BYPL_EOD!AJ28</f>
        <v>28.93</v>
      </c>
      <c r="K28">
        <f>MES_EOD!AI28+MES_EOD!AJ28</f>
        <v>6.07</v>
      </c>
      <c r="L28">
        <f>NDMC_EOD!AI28+NDMC_EOD!AJ28</f>
        <v>40</v>
      </c>
      <c r="M28">
        <f>TPDDL_EOD!AI28+TPDDL_EOD!AJ28</f>
        <v>25</v>
      </c>
      <c r="N28">
        <f t="shared" si="0"/>
        <v>140</v>
      </c>
      <c r="O28" s="154">
        <f t="shared" si="1"/>
        <v>0</v>
      </c>
      <c r="P28">
        <v>40</v>
      </c>
      <c r="Q28">
        <v>28.93</v>
      </c>
      <c r="R28">
        <v>6.07</v>
      </c>
      <c r="S28">
        <v>40</v>
      </c>
      <c r="T28">
        <v>25</v>
      </c>
      <c r="U28" s="156">
        <f t="shared" si="2"/>
        <v>140</v>
      </c>
      <c r="V28" s="154">
        <f t="shared" si="3"/>
        <v>0</v>
      </c>
    </row>
    <row r="29" spans="1:22">
      <c r="A29" t="s">
        <v>71</v>
      </c>
      <c r="B29">
        <f>PPCL!D29</f>
        <v>180</v>
      </c>
      <c r="C29">
        <f>PPCL!E29</f>
        <v>0</v>
      </c>
      <c r="D29">
        <f>PPCL!O29</f>
        <v>140</v>
      </c>
      <c r="E29">
        <f>PPCL!P29</f>
        <v>0</v>
      </c>
      <c r="F29">
        <f t="shared" si="4"/>
        <v>180</v>
      </c>
      <c r="G29">
        <f t="shared" si="5"/>
        <v>140</v>
      </c>
      <c r="H29" s="154"/>
      <c r="I29">
        <f>BRPL_EOD!AI29+BRPL_EOD!AJ29</f>
        <v>40</v>
      </c>
      <c r="J29">
        <f>BYPL_EOD!AI29+BYPL_EOD!AJ29</f>
        <v>28.93</v>
      </c>
      <c r="K29">
        <f>MES_EOD!AI29+MES_EOD!AJ29</f>
        <v>6.07</v>
      </c>
      <c r="L29">
        <f>NDMC_EOD!AI29+NDMC_EOD!AJ29</f>
        <v>40</v>
      </c>
      <c r="M29">
        <f>TPDDL_EOD!AI29+TPDDL_EOD!AJ29</f>
        <v>25</v>
      </c>
      <c r="N29">
        <f t="shared" si="0"/>
        <v>140</v>
      </c>
      <c r="O29" s="154">
        <f t="shared" si="1"/>
        <v>0</v>
      </c>
      <c r="P29">
        <v>40</v>
      </c>
      <c r="Q29">
        <v>28.93</v>
      </c>
      <c r="R29">
        <v>6.07</v>
      </c>
      <c r="S29">
        <v>40</v>
      </c>
      <c r="T29">
        <v>25</v>
      </c>
      <c r="U29" s="156">
        <f t="shared" si="2"/>
        <v>140</v>
      </c>
      <c r="V29" s="154">
        <f t="shared" si="3"/>
        <v>0</v>
      </c>
    </row>
    <row r="30" spans="1:22">
      <c r="A30" t="s">
        <v>72</v>
      </c>
      <c r="B30">
        <f>PPCL!D30</f>
        <v>180</v>
      </c>
      <c r="C30">
        <f>PPCL!E30</f>
        <v>0</v>
      </c>
      <c r="D30">
        <f>PPCL!O30</f>
        <v>140</v>
      </c>
      <c r="E30">
        <f>PPCL!P30</f>
        <v>0</v>
      </c>
      <c r="F30">
        <f t="shared" si="4"/>
        <v>180</v>
      </c>
      <c r="G30">
        <f t="shared" si="5"/>
        <v>140</v>
      </c>
      <c r="H30" s="154"/>
      <c r="I30">
        <f>BRPL_EOD!AI30+BRPL_EOD!AJ30</f>
        <v>40</v>
      </c>
      <c r="J30">
        <f>BYPL_EOD!AI30+BYPL_EOD!AJ30</f>
        <v>28.93</v>
      </c>
      <c r="K30">
        <f>MES_EOD!AI30+MES_EOD!AJ30</f>
        <v>6.07</v>
      </c>
      <c r="L30">
        <f>NDMC_EOD!AI30+NDMC_EOD!AJ30</f>
        <v>40</v>
      </c>
      <c r="M30">
        <f>TPDDL_EOD!AI30+TPDDL_EOD!AJ30</f>
        <v>25</v>
      </c>
      <c r="N30">
        <f t="shared" si="0"/>
        <v>140</v>
      </c>
      <c r="O30" s="154">
        <f t="shared" si="1"/>
        <v>0</v>
      </c>
      <c r="P30">
        <v>40</v>
      </c>
      <c r="Q30">
        <v>28.93</v>
      </c>
      <c r="R30">
        <v>6.07</v>
      </c>
      <c r="S30">
        <v>40</v>
      </c>
      <c r="T30">
        <v>25</v>
      </c>
      <c r="U30" s="156">
        <f t="shared" si="2"/>
        <v>140</v>
      </c>
      <c r="V30" s="154">
        <f t="shared" si="3"/>
        <v>0</v>
      </c>
    </row>
    <row r="31" spans="1:22">
      <c r="A31" t="s">
        <v>73</v>
      </c>
      <c r="B31">
        <f>PPCL!D31</f>
        <v>180</v>
      </c>
      <c r="C31">
        <f>PPCL!E31</f>
        <v>0</v>
      </c>
      <c r="D31">
        <f>PPCL!O31</f>
        <v>140</v>
      </c>
      <c r="E31">
        <f>PPCL!P31</f>
        <v>0</v>
      </c>
      <c r="F31">
        <f t="shared" si="4"/>
        <v>180</v>
      </c>
      <c r="G31">
        <f t="shared" si="5"/>
        <v>140</v>
      </c>
      <c r="H31" s="154"/>
      <c r="I31">
        <f>BRPL_EOD!AI31+BRPL_EOD!AJ31</f>
        <v>40</v>
      </c>
      <c r="J31">
        <f>BYPL_EOD!AI31+BYPL_EOD!AJ31</f>
        <v>28.93</v>
      </c>
      <c r="K31">
        <f>MES_EOD!AI31+MES_EOD!AJ31</f>
        <v>6.07</v>
      </c>
      <c r="L31">
        <f>NDMC_EOD!AI31+NDMC_EOD!AJ31</f>
        <v>40</v>
      </c>
      <c r="M31">
        <f>TPDDL_EOD!AI31+TPDDL_EOD!AJ31</f>
        <v>25</v>
      </c>
      <c r="N31">
        <f t="shared" si="0"/>
        <v>140</v>
      </c>
      <c r="O31" s="154">
        <f t="shared" si="1"/>
        <v>0</v>
      </c>
      <c r="P31">
        <v>40</v>
      </c>
      <c r="Q31">
        <v>28.93</v>
      </c>
      <c r="R31">
        <v>6.07</v>
      </c>
      <c r="S31">
        <v>40</v>
      </c>
      <c r="T31">
        <v>25</v>
      </c>
      <c r="U31" s="156">
        <f t="shared" si="2"/>
        <v>140</v>
      </c>
      <c r="V31" s="154">
        <f t="shared" si="3"/>
        <v>0</v>
      </c>
    </row>
    <row r="32" spans="1:22">
      <c r="A32" t="s">
        <v>74</v>
      </c>
      <c r="B32">
        <f>PPCL!D32</f>
        <v>180</v>
      </c>
      <c r="C32">
        <f>PPCL!E32</f>
        <v>0</v>
      </c>
      <c r="D32">
        <f>PPCL!O32</f>
        <v>140</v>
      </c>
      <c r="E32">
        <f>PPCL!P32</f>
        <v>0</v>
      </c>
      <c r="F32">
        <f t="shared" si="4"/>
        <v>180</v>
      </c>
      <c r="G32">
        <f t="shared" si="5"/>
        <v>140</v>
      </c>
      <c r="H32" s="154"/>
      <c r="I32">
        <f>BRPL_EOD!AI32+BRPL_EOD!AJ32</f>
        <v>40</v>
      </c>
      <c r="J32">
        <f>BYPL_EOD!AI32+BYPL_EOD!AJ32</f>
        <v>28.93</v>
      </c>
      <c r="K32">
        <f>MES_EOD!AI32+MES_EOD!AJ32</f>
        <v>6.07</v>
      </c>
      <c r="L32">
        <f>NDMC_EOD!AI32+NDMC_EOD!AJ32</f>
        <v>40</v>
      </c>
      <c r="M32">
        <f>TPDDL_EOD!AI32+TPDDL_EOD!AJ32</f>
        <v>25</v>
      </c>
      <c r="N32">
        <f t="shared" si="0"/>
        <v>140</v>
      </c>
      <c r="O32" s="154">
        <f t="shared" si="1"/>
        <v>0</v>
      </c>
      <c r="P32">
        <v>40</v>
      </c>
      <c r="Q32">
        <v>28.93</v>
      </c>
      <c r="R32">
        <v>6.07</v>
      </c>
      <c r="S32">
        <v>40</v>
      </c>
      <c r="T32">
        <v>25</v>
      </c>
      <c r="U32" s="156">
        <f t="shared" si="2"/>
        <v>140</v>
      </c>
      <c r="V32" s="154">
        <f t="shared" si="3"/>
        <v>0</v>
      </c>
    </row>
    <row r="33" spans="1:22">
      <c r="A33" t="s">
        <v>75</v>
      </c>
      <c r="B33">
        <f>PPCL!D33</f>
        <v>180</v>
      </c>
      <c r="C33">
        <f>PPCL!E33</f>
        <v>0</v>
      </c>
      <c r="D33">
        <f>PPCL!O33</f>
        <v>140</v>
      </c>
      <c r="E33">
        <f>PPCL!P33</f>
        <v>0</v>
      </c>
      <c r="F33">
        <f t="shared" si="4"/>
        <v>180</v>
      </c>
      <c r="G33">
        <f t="shared" si="5"/>
        <v>140</v>
      </c>
      <c r="H33" s="154"/>
      <c r="I33">
        <f>BRPL_EOD!AI33+BRPL_EOD!AJ33</f>
        <v>40</v>
      </c>
      <c r="J33">
        <f>BYPL_EOD!AI33+BYPL_EOD!AJ33</f>
        <v>28.93</v>
      </c>
      <c r="K33">
        <f>MES_EOD!AI33+MES_EOD!AJ33</f>
        <v>6.07</v>
      </c>
      <c r="L33">
        <f>NDMC_EOD!AI33+NDMC_EOD!AJ33</f>
        <v>40</v>
      </c>
      <c r="M33">
        <f>TPDDL_EOD!AI33+TPDDL_EOD!AJ33</f>
        <v>25</v>
      </c>
      <c r="N33">
        <f t="shared" si="0"/>
        <v>140</v>
      </c>
      <c r="O33" s="154">
        <f t="shared" si="1"/>
        <v>0</v>
      </c>
      <c r="P33">
        <v>40</v>
      </c>
      <c r="Q33">
        <v>28.93</v>
      </c>
      <c r="R33">
        <v>6.07</v>
      </c>
      <c r="S33">
        <v>40</v>
      </c>
      <c r="T33">
        <v>25</v>
      </c>
      <c r="U33" s="156">
        <f t="shared" si="2"/>
        <v>140</v>
      </c>
      <c r="V33" s="154">
        <f t="shared" si="3"/>
        <v>0</v>
      </c>
    </row>
    <row r="34" spans="1:22">
      <c r="A34" t="s">
        <v>76</v>
      </c>
      <c r="B34">
        <f>PPCL!D34</f>
        <v>180</v>
      </c>
      <c r="C34">
        <f>PPCL!E34</f>
        <v>0</v>
      </c>
      <c r="D34">
        <f>PPCL!O34</f>
        <v>140</v>
      </c>
      <c r="E34">
        <f>PPCL!P34</f>
        <v>0</v>
      </c>
      <c r="F34">
        <f t="shared" si="4"/>
        <v>180</v>
      </c>
      <c r="G34">
        <f t="shared" si="5"/>
        <v>140</v>
      </c>
      <c r="H34" s="154"/>
      <c r="I34">
        <f>BRPL_EOD!AI34+BRPL_EOD!AJ34</f>
        <v>40</v>
      </c>
      <c r="J34">
        <f>BYPL_EOD!AI34+BYPL_EOD!AJ34</f>
        <v>28.93</v>
      </c>
      <c r="K34">
        <f>MES_EOD!AI34+MES_EOD!AJ34</f>
        <v>6.07</v>
      </c>
      <c r="L34">
        <f>NDMC_EOD!AI34+NDMC_EOD!AJ34</f>
        <v>40</v>
      </c>
      <c r="M34">
        <f>TPDDL_EOD!AI34+TPDDL_EOD!AJ34</f>
        <v>25</v>
      </c>
      <c r="N34">
        <f t="shared" si="0"/>
        <v>140</v>
      </c>
      <c r="O34" s="154">
        <f t="shared" si="1"/>
        <v>0</v>
      </c>
      <c r="P34">
        <v>40</v>
      </c>
      <c r="Q34">
        <v>28.93</v>
      </c>
      <c r="R34">
        <v>6.07</v>
      </c>
      <c r="S34">
        <v>40</v>
      </c>
      <c r="T34">
        <v>25</v>
      </c>
      <c r="U34" s="156">
        <f t="shared" si="2"/>
        <v>140</v>
      </c>
      <c r="V34" s="154">
        <f t="shared" si="3"/>
        <v>0</v>
      </c>
    </row>
    <row r="35" spans="1:22">
      <c r="A35" t="s">
        <v>77</v>
      </c>
      <c r="B35">
        <f>PPCL!D35</f>
        <v>180</v>
      </c>
      <c r="C35">
        <f>PPCL!E35</f>
        <v>0</v>
      </c>
      <c r="D35">
        <f>PPCL!O35</f>
        <v>140</v>
      </c>
      <c r="E35">
        <f>PPCL!P35</f>
        <v>0</v>
      </c>
      <c r="F35">
        <f t="shared" si="4"/>
        <v>180</v>
      </c>
      <c r="G35">
        <f t="shared" si="5"/>
        <v>140</v>
      </c>
      <c r="H35" s="154"/>
      <c r="I35">
        <f>BRPL_EOD!AI35+BRPL_EOD!AJ35</f>
        <v>40</v>
      </c>
      <c r="J35">
        <f>BYPL_EOD!AI35+BYPL_EOD!AJ35</f>
        <v>28.93</v>
      </c>
      <c r="K35">
        <f>MES_EOD!AI35+MES_EOD!AJ35</f>
        <v>6.07</v>
      </c>
      <c r="L35">
        <f>NDMC_EOD!AI35+NDMC_EOD!AJ35</f>
        <v>40</v>
      </c>
      <c r="M35">
        <f>TPDDL_EOD!AI35+TPDDL_EOD!AJ35</f>
        <v>25</v>
      </c>
      <c r="N35">
        <f t="shared" si="0"/>
        <v>140</v>
      </c>
      <c r="O35" s="154">
        <f t="shared" si="1"/>
        <v>0</v>
      </c>
      <c r="P35">
        <v>40</v>
      </c>
      <c r="Q35">
        <v>28.93</v>
      </c>
      <c r="R35">
        <v>6.07</v>
      </c>
      <c r="S35">
        <v>40</v>
      </c>
      <c r="T35">
        <v>25</v>
      </c>
      <c r="U35" s="156">
        <f t="shared" si="2"/>
        <v>140</v>
      </c>
      <c r="V35" s="154">
        <f t="shared" si="3"/>
        <v>0</v>
      </c>
    </row>
    <row r="36" spans="1:22">
      <c r="A36" t="s">
        <v>78</v>
      </c>
      <c r="B36">
        <f>PPCL!D36</f>
        <v>180</v>
      </c>
      <c r="C36">
        <f>PPCL!E36</f>
        <v>0</v>
      </c>
      <c r="D36">
        <f>PPCL!O36</f>
        <v>140</v>
      </c>
      <c r="E36">
        <f>PPCL!P36</f>
        <v>0</v>
      </c>
      <c r="F36">
        <f t="shared" si="4"/>
        <v>180</v>
      </c>
      <c r="G36">
        <f t="shared" si="5"/>
        <v>140</v>
      </c>
      <c r="H36" s="154"/>
      <c r="I36">
        <f>BRPL_EOD!AI36+BRPL_EOD!AJ36</f>
        <v>40</v>
      </c>
      <c r="J36">
        <f>BYPL_EOD!AI36+BYPL_EOD!AJ36</f>
        <v>28.93</v>
      </c>
      <c r="K36">
        <f>MES_EOD!AI36+MES_EOD!AJ36</f>
        <v>6.07</v>
      </c>
      <c r="L36">
        <f>NDMC_EOD!AI36+NDMC_EOD!AJ36</f>
        <v>40</v>
      </c>
      <c r="M36">
        <f>TPDDL_EOD!AI36+TPDDL_EOD!AJ36</f>
        <v>25</v>
      </c>
      <c r="N36">
        <f t="shared" si="0"/>
        <v>140</v>
      </c>
      <c r="O36" s="154">
        <f t="shared" si="1"/>
        <v>0</v>
      </c>
      <c r="P36">
        <v>40</v>
      </c>
      <c r="Q36">
        <v>28.93</v>
      </c>
      <c r="R36">
        <v>6.07</v>
      </c>
      <c r="S36">
        <v>40</v>
      </c>
      <c r="T36">
        <v>25</v>
      </c>
      <c r="U36" s="156">
        <f t="shared" si="2"/>
        <v>140</v>
      </c>
      <c r="V36" s="154">
        <f t="shared" si="3"/>
        <v>0</v>
      </c>
    </row>
    <row r="37" spans="1:22">
      <c r="A37" t="s">
        <v>79</v>
      </c>
      <c r="B37">
        <f>PPCL!D37</f>
        <v>180</v>
      </c>
      <c r="C37">
        <f>PPCL!E37</f>
        <v>0</v>
      </c>
      <c r="D37">
        <f>PPCL!O37</f>
        <v>141.93</v>
      </c>
      <c r="E37">
        <f>PPCL!P37</f>
        <v>0</v>
      </c>
      <c r="F37">
        <f t="shared" si="4"/>
        <v>180</v>
      </c>
      <c r="G37">
        <f t="shared" si="5"/>
        <v>141.93</v>
      </c>
      <c r="H37" s="154"/>
      <c r="I37">
        <f>BRPL_EOD!AI37+BRPL_EOD!AJ37</f>
        <v>40</v>
      </c>
      <c r="J37">
        <f>BYPL_EOD!AI37+BYPL_EOD!AJ37</f>
        <v>28.93</v>
      </c>
      <c r="K37">
        <f>MES_EOD!AI37+MES_EOD!AJ37</f>
        <v>8</v>
      </c>
      <c r="L37">
        <f>NDMC_EOD!AI37+NDMC_EOD!AJ37</f>
        <v>40</v>
      </c>
      <c r="M37">
        <f>TPDDL_EOD!AI37+TPDDL_EOD!AJ37</f>
        <v>25</v>
      </c>
      <c r="N37">
        <f t="shared" si="0"/>
        <v>141.93</v>
      </c>
      <c r="O37" s="154">
        <f t="shared" si="1"/>
        <v>0</v>
      </c>
      <c r="P37">
        <v>40</v>
      </c>
      <c r="Q37">
        <v>28.93</v>
      </c>
      <c r="R37">
        <v>8</v>
      </c>
      <c r="S37">
        <v>40</v>
      </c>
      <c r="T37">
        <v>25</v>
      </c>
      <c r="U37" s="156">
        <f t="shared" si="2"/>
        <v>141.93</v>
      </c>
      <c r="V37" s="154">
        <f t="shared" si="3"/>
        <v>0</v>
      </c>
    </row>
    <row r="38" spans="1:22">
      <c r="A38" t="s">
        <v>80</v>
      </c>
      <c r="B38">
        <f>PPCL!D38</f>
        <v>180</v>
      </c>
      <c r="C38">
        <f>PPCL!E38</f>
        <v>0</v>
      </c>
      <c r="D38">
        <f>PPCL!O38</f>
        <v>140</v>
      </c>
      <c r="E38">
        <f>PPCL!P38</f>
        <v>0</v>
      </c>
      <c r="F38">
        <f t="shared" si="4"/>
        <v>180</v>
      </c>
      <c r="G38">
        <f t="shared" si="5"/>
        <v>140</v>
      </c>
      <c r="H38" s="154"/>
      <c r="I38">
        <f>BRPL_EOD!AI38+BRPL_EOD!AJ38</f>
        <v>40</v>
      </c>
      <c r="J38">
        <f>BYPL_EOD!AI38+BYPL_EOD!AJ38</f>
        <v>28.93</v>
      </c>
      <c r="K38">
        <f>MES_EOD!AI38+MES_EOD!AJ38</f>
        <v>6.07</v>
      </c>
      <c r="L38">
        <f>NDMC_EOD!AI38+NDMC_EOD!AJ38</f>
        <v>40</v>
      </c>
      <c r="M38">
        <f>TPDDL_EOD!AI38+TPDDL_EOD!AJ38</f>
        <v>25</v>
      </c>
      <c r="N38">
        <f t="shared" si="0"/>
        <v>140</v>
      </c>
      <c r="O38" s="154">
        <f t="shared" si="1"/>
        <v>0</v>
      </c>
      <c r="P38">
        <v>40</v>
      </c>
      <c r="Q38">
        <v>28.93</v>
      </c>
      <c r="R38">
        <v>6.07</v>
      </c>
      <c r="S38">
        <v>40</v>
      </c>
      <c r="T38">
        <v>25</v>
      </c>
      <c r="U38" s="156">
        <f t="shared" si="2"/>
        <v>140</v>
      </c>
      <c r="V38" s="154">
        <f t="shared" si="3"/>
        <v>0</v>
      </c>
    </row>
    <row r="39" spans="1:22">
      <c r="A39" t="s">
        <v>81</v>
      </c>
      <c r="B39">
        <f>PPCL!D39</f>
        <v>180</v>
      </c>
      <c r="C39">
        <f>PPCL!E39</f>
        <v>0</v>
      </c>
      <c r="D39">
        <f>PPCL!O39</f>
        <v>141.93</v>
      </c>
      <c r="E39">
        <f>PPCL!P39</f>
        <v>0</v>
      </c>
      <c r="F39">
        <f t="shared" si="4"/>
        <v>180</v>
      </c>
      <c r="G39">
        <f t="shared" si="5"/>
        <v>141.93</v>
      </c>
      <c r="H39" s="154"/>
      <c r="I39">
        <f>BRPL_EOD!AI39+BRPL_EOD!AJ39</f>
        <v>40</v>
      </c>
      <c r="J39">
        <f>BYPL_EOD!AI39+BYPL_EOD!AJ39</f>
        <v>28.93</v>
      </c>
      <c r="K39">
        <f>MES_EOD!AI39+MES_EOD!AJ39</f>
        <v>8</v>
      </c>
      <c r="L39">
        <f>NDMC_EOD!AI39+NDMC_EOD!AJ39</f>
        <v>40</v>
      </c>
      <c r="M39">
        <f>TPDDL_EOD!AI39+TPDDL_EOD!AJ39</f>
        <v>25</v>
      </c>
      <c r="N39">
        <f t="shared" si="0"/>
        <v>141.93</v>
      </c>
      <c r="O39" s="154">
        <f t="shared" si="1"/>
        <v>0</v>
      </c>
      <c r="P39">
        <v>40</v>
      </c>
      <c r="Q39">
        <v>28.93</v>
      </c>
      <c r="R39">
        <v>8</v>
      </c>
      <c r="S39">
        <v>40</v>
      </c>
      <c r="T39">
        <v>25</v>
      </c>
      <c r="U39" s="156">
        <f t="shared" si="2"/>
        <v>141.93</v>
      </c>
      <c r="V39" s="154">
        <f t="shared" si="3"/>
        <v>0</v>
      </c>
    </row>
    <row r="40" spans="1:22">
      <c r="A40" t="s">
        <v>82</v>
      </c>
      <c r="B40">
        <f>PPCL!D40</f>
        <v>180</v>
      </c>
      <c r="C40">
        <f>PPCL!E40</f>
        <v>0</v>
      </c>
      <c r="D40">
        <f>PPCL!O40</f>
        <v>141.93</v>
      </c>
      <c r="E40">
        <f>PPCL!P40</f>
        <v>0</v>
      </c>
      <c r="F40">
        <f t="shared" si="4"/>
        <v>180</v>
      </c>
      <c r="G40">
        <f t="shared" si="5"/>
        <v>141.93</v>
      </c>
      <c r="H40" s="154"/>
      <c r="I40">
        <f>BRPL_EOD!AI40+BRPL_EOD!AJ40</f>
        <v>40</v>
      </c>
      <c r="J40">
        <f>BYPL_EOD!AI40+BYPL_EOD!AJ40</f>
        <v>28.93</v>
      </c>
      <c r="K40">
        <f>MES_EOD!AI40+MES_EOD!AJ40</f>
        <v>8</v>
      </c>
      <c r="L40">
        <f>NDMC_EOD!AI40+NDMC_EOD!AJ40</f>
        <v>40</v>
      </c>
      <c r="M40">
        <f>TPDDL_EOD!AI40+TPDDL_EOD!AJ40</f>
        <v>25</v>
      </c>
      <c r="N40">
        <f t="shared" si="0"/>
        <v>141.93</v>
      </c>
      <c r="O40" s="154">
        <f t="shared" si="1"/>
        <v>0</v>
      </c>
      <c r="P40">
        <v>40</v>
      </c>
      <c r="Q40">
        <v>28.93</v>
      </c>
      <c r="R40">
        <v>8</v>
      </c>
      <c r="S40">
        <v>40</v>
      </c>
      <c r="T40">
        <v>25</v>
      </c>
      <c r="U40" s="156">
        <f t="shared" si="2"/>
        <v>141.93</v>
      </c>
      <c r="V40" s="154">
        <f t="shared" si="3"/>
        <v>0</v>
      </c>
    </row>
    <row r="41" spans="1:22">
      <c r="A41" t="s">
        <v>83</v>
      </c>
      <c r="B41">
        <f>PPCL!D41</f>
        <v>180</v>
      </c>
      <c r="C41">
        <f>PPCL!E41</f>
        <v>0</v>
      </c>
      <c r="D41">
        <f>PPCL!O41</f>
        <v>141.93</v>
      </c>
      <c r="E41">
        <f>PPCL!P41</f>
        <v>0</v>
      </c>
      <c r="F41">
        <f t="shared" si="4"/>
        <v>180</v>
      </c>
      <c r="G41">
        <f t="shared" si="5"/>
        <v>141.93</v>
      </c>
      <c r="H41" s="154"/>
      <c r="I41">
        <f>BRPL_EOD!AI41+BRPL_EOD!AJ41</f>
        <v>40</v>
      </c>
      <c r="J41">
        <f>BYPL_EOD!AI41+BYPL_EOD!AJ41</f>
        <v>28.93</v>
      </c>
      <c r="K41">
        <f>MES_EOD!AI41+MES_EOD!AJ41</f>
        <v>8</v>
      </c>
      <c r="L41">
        <f>NDMC_EOD!AI41+NDMC_EOD!AJ41</f>
        <v>40</v>
      </c>
      <c r="M41">
        <f>TPDDL_EOD!AI41+TPDDL_EOD!AJ41</f>
        <v>25</v>
      </c>
      <c r="N41">
        <f t="shared" si="0"/>
        <v>141.93</v>
      </c>
      <c r="O41" s="154">
        <f t="shared" si="1"/>
        <v>0</v>
      </c>
      <c r="P41">
        <v>40</v>
      </c>
      <c r="Q41">
        <v>28.93</v>
      </c>
      <c r="R41">
        <v>8</v>
      </c>
      <c r="S41">
        <v>40</v>
      </c>
      <c r="T41">
        <v>25</v>
      </c>
      <c r="U41" s="156">
        <f t="shared" si="2"/>
        <v>141.93</v>
      </c>
      <c r="V41" s="154">
        <f t="shared" si="3"/>
        <v>0</v>
      </c>
    </row>
    <row r="42" spans="1:22">
      <c r="A42" t="s">
        <v>84</v>
      </c>
      <c r="B42">
        <f>PPCL!D42</f>
        <v>180</v>
      </c>
      <c r="C42">
        <f>PPCL!E42</f>
        <v>0</v>
      </c>
      <c r="D42">
        <f>PPCL!O42</f>
        <v>141.93</v>
      </c>
      <c r="E42">
        <f>PPCL!P42</f>
        <v>0</v>
      </c>
      <c r="F42">
        <f t="shared" si="4"/>
        <v>180</v>
      </c>
      <c r="G42">
        <f t="shared" si="5"/>
        <v>141.93</v>
      </c>
      <c r="H42" s="154"/>
      <c r="I42">
        <f>BRPL_EOD!AI42+BRPL_EOD!AJ42</f>
        <v>40</v>
      </c>
      <c r="J42">
        <f>BYPL_EOD!AI42+BYPL_EOD!AJ42</f>
        <v>28.93</v>
      </c>
      <c r="K42">
        <f>MES_EOD!AI42+MES_EOD!AJ42</f>
        <v>8</v>
      </c>
      <c r="L42">
        <f>NDMC_EOD!AI42+NDMC_EOD!AJ42</f>
        <v>40</v>
      </c>
      <c r="M42">
        <f>TPDDL_EOD!AI42+TPDDL_EOD!AJ42</f>
        <v>25</v>
      </c>
      <c r="N42">
        <f t="shared" si="0"/>
        <v>141.93</v>
      </c>
      <c r="O42" s="154">
        <f t="shared" si="1"/>
        <v>0</v>
      </c>
      <c r="P42">
        <v>40</v>
      </c>
      <c r="Q42">
        <v>28.93</v>
      </c>
      <c r="R42">
        <v>8</v>
      </c>
      <c r="S42">
        <v>40</v>
      </c>
      <c r="T42">
        <v>25</v>
      </c>
      <c r="U42" s="156">
        <f t="shared" si="2"/>
        <v>141.93</v>
      </c>
      <c r="V42" s="154">
        <f t="shared" si="3"/>
        <v>0</v>
      </c>
    </row>
    <row r="43" spans="1:22">
      <c r="A43" t="s">
        <v>85</v>
      </c>
      <c r="B43">
        <f>PPCL!D43</f>
        <v>180</v>
      </c>
      <c r="C43">
        <f>PPCL!E43</f>
        <v>0</v>
      </c>
      <c r="D43">
        <f>PPCL!O43</f>
        <v>141.93</v>
      </c>
      <c r="E43">
        <f>PPCL!P43</f>
        <v>0</v>
      </c>
      <c r="F43">
        <f t="shared" si="4"/>
        <v>180</v>
      </c>
      <c r="G43">
        <f t="shared" si="5"/>
        <v>141.93</v>
      </c>
      <c r="H43" s="154"/>
      <c r="I43">
        <f>BRPL_EOD!AI43+BRPL_EOD!AJ43</f>
        <v>40</v>
      </c>
      <c r="J43">
        <f>BYPL_EOD!AI43+BYPL_EOD!AJ43</f>
        <v>28.93</v>
      </c>
      <c r="K43">
        <f>MES_EOD!AI43+MES_EOD!AJ43</f>
        <v>8</v>
      </c>
      <c r="L43">
        <f>NDMC_EOD!AI43+NDMC_EOD!AJ43</f>
        <v>40</v>
      </c>
      <c r="M43">
        <f>TPDDL_EOD!AI43+TPDDL_EOD!AJ43</f>
        <v>25</v>
      </c>
      <c r="N43">
        <f t="shared" si="0"/>
        <v>141.93</v>
      </c>
      <c r="O43" s="154">
        <f t="shared" si="1"/>
        <v>0</v>
      </c>
      <c r="P43">
        <v>40</v>
      </c>
      <c r="Q43">
        <v>28.93</v>
      </c>
      <c r="R43">
        <v>8</v>
      </c>
      <c r="S43">
        <v>40</v>
      </c>
      <c r="T43">
        <v>25</v>
      </c>
      <c r="U43" s="156">
        <f t="shared" si="2"/>
        <v>141.93</v>
      </c>
      <c r="V43" s="154">
        <f t="shared" si="3"/>
        <v>0</v>
      </c>
    </row>
    <row r="44" spans="1:22">
      <c r="A44" t="s">
        <v>86</v>
      </c>
      <c r="B44">
        <f>PPCL!D44</f>
        <v>180</v>
      </c>
      <c r="C44">
        <f>PPCL!E44</f>
        <v>0</v>
      </c>
      <c r="D44">
        <f>PPCL!O44</f>
        <v>141.93</v>
      </c>
      <c r="E44">
        <f>PPCL!P44</f>
        <v>0</v>
      </c>
      <c r="F44">
        <f t="shared" si="4"/>
        <v>180</v>
      </c>
      <c r="G44">
        <f t="shared" si="5"/>
        <v>141.93</v>
      </c>
      <c r="H44" s="154"/>
      <c r="I44">
        <f>BRPL_EOD!AI44+BRPL_EOD!AJ44</f>
        <v>40</v>
      </c>
      <c r="J44">
        <f>BYPL_EOD!AI44+BYPL_EOD!AJ44</f>
        <v>28.93</v>
      </c>
      <c r="K44">
        <f>MES_EOD!AI44+MES_EOD!AJ44</f>
        <v>8</v>
      </c>
      <c r="L44">
        <f>NDMC_EOD!AI44+NDMC_EOD!AJ44</f>
        <v>40</v>
      </c>
      <c r="M44">
        <f>TPDDL_EOD!AI44+TPDDL_EOD!AJ44</f>
        <v>25</v>
      </c>
      <c r="N44">
        <f t="shared" si="0"/>
        <v>141.93</v>
      </c>
      <c r="O44" s="154">
        <f t="shared" si="1"/>
        <v>0</v>
      </c>
      <c r="P44">
        <v>40</v>
      </c>
      <c r="Q44">
        <v>28.93</v>
      </c>
      <c r="R44">
        <v>8</v>
      </c>
      <c r="S44">
        <v>40</v>
      </c>
      <c r="T44">
        <v>25</v>
      </c>
      <c r="U44" s="156">
        <f t="shared" si="2"/>
        <v>141.93</v>
      </c>
      <c r="V44" s="154">
        <f t="shared" si="3"/>
        <v>0</v>
      </c>
    </row>
    <row r="45" spans="1:22">
      <c r="A45" t="s">
        <v>87</v>
      </c>
      <c r="B45">
        <f>PPCL!D45</f>
        <v>180</v>
      </c>
      <c r="C45">
        <f>PPCL!E45</f>
        <v>0</v>
      </c>
      <c r="D45">
        <f>PPCL!O45</f>
        <v>141.93</v>
      </c>
      <c r="E45">
        <f>PPCL!P45</f>
        <v>0</v>
      </c>
      <c r="F45">
        <f t="shared" si="4"/>
        <v>180</v>
      </c>
      <c r="G45">
        <f t="shared" si="5"/>
        <v>141.93</v>
      </c>
      <c r="H45" s="154"/>
      <c r="I45">
        <f>BRPL_EOD!AI45+BRPL_EOD!AJ45</f>
        <v>40</v>
      </c>
      <c r="J45">
        <f>BYPL_EOD!AI45+BYPL_EOD!AJ45</f>
        <v>28.93</v>
      </c>
      <c r="K45">
        <f>MES_EOD!AI45+MES_EOD!AJ45</f>
        <v>8</v>
      </c>
      <c r="L45">
        <f>NDMC_EOD!AI45+NDMC_EOD!AJ45</f>
        <v>40</v>
      </c>
      <c r="M45">
        <f>TPDDL_EOD!AI45+TPDDL_EOD!AJ45</f>
        <v>25</v>
      </c>
      <c r="N45">
        <f t="shared" si="0"/>
        <v>141.93</v>
      </c>
      <c r="O45" s="154">
        <f t="shared" si="1"/>
        <v>0</v>
      </c>
      <c r="P45">
        <v>40</v>
      </c>
      <c r="Q45">
        <v>28.93</v>
      </c>
      <c r="R45">
        <v>8</v>
      </c>
      <c r="S45">
        <v>40</v>
      </c>
      <c r="T45">
        <v>25</v>
      </c>
      <c r="U45" s="156">
        <f t="shared" si="2"/>
        <v>141.93</v>
      </c>
      <c r="V45" s="154">
        <f t="shared" si="3"/>
        <v>0</v>
      </c>
    </row>
    <row r="46" spans="1:22">
      <c r="A46" t="s">
        <v>88</v>
      </c>
      <c r="B46">
        <f>PPCL!D46</f>
        <v>180</v>
      </c>
      <c r="C46">
        <f>PPCL!E46</f>
        <v>0</v>
      </c>
      <c r="D46">
        <f>PPCL!O46</f>
        <v>141.93</v>
      </c>
      <c r="E46">
        <f>PPCL!P46</f>
        <v>0</v>
      </c>
      <c r="F46">
        <f t="shared" si="4"/>
        <v>180</v>
      </c>
      <c r="G46">
        <f t="shared" si="5"/>
        <v>141.93</v>
      </c>
      <c r="H46" s="154"/>
      <c r="I46">
        <f>BRPL_EOD!AI46+BRPL_EOD!AJ46</f>
        <v>40</v>
      </c>
      <c r="J46">
        <f>BYPL_EOD!AI46+BYPL_EOD!AJ46</f>
        <v>28.93</v>
      </c>
      <c r="K46">
        <f>MES_EOD!AI46+MES_EOD!AJ46</f>
        <v>8</v>
      </c>
      <c r="L46">
        <f>NDMC_EOD!AI46+NDMC_EOD!AJ46</f>
        <v>40</v>
      </c>
      <c r="M46">
        <f>TPDDL_EOD!AI46+TPDDL_EOD!AJ46</f>
        <v>25</v>
      </c>
      <c r="N46">
        <f t="shared" si="0"/>
        <v>141.93</v>
      </c>
      <c r="O46" s="154">
        <f t="shared" si="1"/>
        <v>0</v>
      </c>
      <c r="P46">
        <v>40</v>
      </c>
      <c r="Q46">
        <v>28.93</v>
      </c>
      <c r="R46">
        <v>8</v>
      </c>
      <c r="S46">
        <v>40</v>
      </c>
      <c r="T46">
        <v>25</v>
      </c>
      <c r="U46" s="156">
        <f t="shared" si="2"/>
        <v>141.93</v>
      </c>
      <c r="V46" s="154">
        <f t="shared" si="3"/>
        <v>0</v>
      </c>
    </row>
    <row r="47" spans="1:22">
      <c r="A47" t="s">
        <v>89</v>
      </c>
      <c r="B47">
        <f>PPCL!D47</f>
        <v>180</v>
      </c>
      <c r="C47">
        <f>PPCL!E47</f>
        <v>0</v>
      </c>
      <c r="D47">
        <f>PPCL!O47</f>
        <v>141.93</v>
      </c>
      <c r="E47">
        <f>PPCL!P47</f>
        <v>0</v>
      </c>
      <c r="F47">
        <f t="shared" si="4"/>
        <v>180</v>
      </c>
      <c r="G47">
        <f t="shared" si="5"/>
        <v>141.93</v>
      </c>
      <c r="H47" s="154"/>
      <c r="I47">
        <f>BRPL_EOD!AI47+BRPL_EOD!AJ47</f>
        <v>40</v>
      </c>
      <c r="J47">
        <f>BYPL_EOD!AI47+BYPL_EOD!AJ47</f>
        <v>28.93</v>
      </c>
      <c r="K47">
        <f>MES_EOD!AI47+MES_EOD!AJ47</f>
        <v>8</v>
      </c>
      <c r="L47">
        <f>NDMC_EOD!AI47+NDMC_EOD!AJ47</f>
        <v>40</v>
      </c>
      <c r="M47">
        <f>TPDDL_EOD!AI47+TPDDL_EOD!AJ47</f>
        <v>25</v>
      </c>
      <c r="N47">
        <f t="shared" si="0"/>
        <v>141.93</v>
      </c>
      <c r="O47" s="154">
        <f t="shared" si="1"/>
        <v>0</v>
      </c>
      <c r="P47">
        <v>40</v>
      </c>
      <c r="Q47">
        <v>28.93</v>
      </c>
      <c r="R47">
        <v>8</v>
      </c>
      <c r="S47">
        <v>40</v>
      </c>
      <c r="T47">
        <v>25</v>
      </c>
      <c r="U47" s="156">
        <f t="shared" si="2"/>
        <v>141.93</v>
      </c>
      <c r="V47" s="154">
        <f t="shared" si="3"/>
        <v>0</v>
      </c>
    </row>
    <row r="48" spans="1:22">
      <c r="A48" t="s">
        <v>90</v>
      </c>
      <c r="B48">
        <f>PPCL!D48</f>
        <v>180</v>
      </c>
      <c r="C48">
        <f>PPCL!E48</f>
        <v>0</v>
      </c>
      <c r="D48">
        <f>PPCL!O48</f>
        <v>141.93</v>
      </c>
      <c r="E48">
        <f>PPCL!P48</f>
        <v>0</v>
      </c>
      <c r="F48">
        <f t="shared" si="4"/>
        <v>180</v>
      </c>
      <c r="G48">
        <f t="shared" si="5"/>
        <v>141.93</v>
      </c>
      <c r="H48" s="154"/>
      <c r="I48">
        <f>BRPL_EOD!AI48+BRPL_EOD!AJ48</f>
        <v>40</v>
      </c>
      <c r="J48">
        <f>BYPL_EOD!AI48+BYPL_EOD!AJ48</f>
        <v>28.93</v>
      </c>
      <c r="K48">
        <f>MES_EOD!AI48+MES_EOD!AJ48</f>
        <v>8</v>
      </c>
      <c r="L48">
        <f>NDMC_EOD!AI48+NDMC_EOD!AJ48</f>
        <v>40</v>
      </c>
      <c r="M48">
        <f>TPDDL_EOD!AI48+TPDDL_EOD!AJ48</f>
        <v>25</v>
      </c>
      <c r="N48">
        <f t="shared" si="0"/>
        <v>141.93</v>
      </c>
      <c r="O48" s="154">
        <f t="shared" si="1"/>
        <v>0</v>
      </c>
      <c r="P48">
        <v>40</v>
      </c>
      <c r="Q48">
        <v>28.93</v>
      </c>
      <c r="R48">
        <v>8</v>
      </c>
      <c r="S48">
        <v>40</v>
      </c>
      <c r="T48">
        <v>25</v>
      </c>
      <c r="U48" s="156">
        <f t="shared" si="2"/>
        <v>141.93</v>
      </c>
      <c r="V48" s="154">
        <f t="shared" si="3"/>
        <v>0</v>
      </c>
    </row>
    <row r="49" spans="1:22">
      <c r="A49" t="s">
        <v>91</v>
      </c>
      <c r="B49">
        <f>PPCL!D49</f>
        <v>180</v>
      </c>
      <c r="C49">
        <f>PPCL!E49</f>
        <v>0</v>
      </c>
      <c r="D49">
        <f>PPCL!O49</f>
        <v>141.93</v>
      </c>
      <c r="E49">
        <f>PPCL!P49</f>
        <v>0</v>
      </c>
      <c r="F49">
        <f t="shared" si="4"/>
        <v>180</v>
      </c>
      <c r="G49">
        <f t="shared" si="5"/>
        <v>141.93</v>
      </c>
      <c r="H49" s="154"/>
      <c r="I49">
        <f>BRPL_EOD!AI49+BRPL_EOD!AJ49</f>
        <v>40</v>
      </c>
      <c r="J49">
        <f>BYPL_EOD!AI49+BYPL_EOD!AJ49</f>
        <v>28.93</v>
      </c>
      <c r="K49">
        <f>MES_EOD!AI49+MES_EOD!AJ49</f>
        <v>8</v>
      </c>
      <c r="L49">
        <f>NDMC_EOD!AI49+NDMC_EOD!AJ49</f>
        <v>40</v>
      </c>
      <c r="M49">
        <f>TPDDL_EOD!AI49+TPDDL_EOD!AJ49</f>
        <v>25</v>
      </c>
      <c r="N49">
        <f t="shared" si="0"/>
        <v>141.93</v>
      </c>
      <c r="O49" s="154">
        <f t="shared" si="1"/>
        <v>0</v>
      </c>
      <c r="P49">
        <v>40</v>
      </c>
      <c r="Q49">
        <v>28.93</v>
      </c>
      <c r="R49">
        <v>8</v>
      </c>
      <c r="S49">
        <v>40</v>
      </c>
      <c r="T49">
        <v>25</v>
      </c>
      <c r="U49" s="156">
        <f t="shared" si="2"/>
        <v>141.93</v>
      </c>
      <c r="V49" s="154">
        <f t="shared" si="3"/>
        <v>0</v>
      </c>
    </row>
    <row r="50" spans="1:22">
      <c r="A50" t="s">
        <v>92</v>
      </c>
      <c r="B50">
        <f>PPCL!D50</f>
        <v>180</v>
      </c>
      <c r="C50">
        <f>PPCL!E50</f>
        <v>0</v>
      </c>
      <c r="D50">
        <f>PPCL!O50</f>
        <v>141.93</v>
      </c>
      <c r="E50">
        <f>PPCL!P50</f>
        <v>0</v>
      </c>
      <c r="F50">
        <f t="shared" si="4"/>
        <v>180</v>
      </c>
      <c r="G50">
        <f t="shared" si="5"/>
        <v>141.93</v>
      </c>
      <c r="H50" s="154"/>
      <c r="I50">
        <f>BRPL_EOD!AI50+BRPL_EOD!AJ50</f>
        <v>40</v>
      </c>
      <c r="J50">
        <f>BYPL_EOD!AI50+BYPL_EOD!AJ50</f>
        <v>28.93</v>
      </c>
      <c r="K50">
        <f>MES_EOD!AI50+MES_EOD!AJ50</f>
        <v>8</v>
      </c>
      <c r="L50">
        <f>NDMC_EOD!AI50+NDMC_EOD!AJ50</f>
        <v>40</v>
      </c>
      <c r="M50">
        <f>TPDDL_EOD!AI50+TPDDL_EOD!AJ50</f>
        <v>25</v>
      </c>
      <c r="N50">
        <f t="shared" si="0"/>
        <v>141.93</v>
      </c>
      <c r="O50" s="154">
        <f t="shared" si="1"/>
        <v>0</v>
      </c>
      <c r="P50">
        <v>40</v>
      </c>
      <c r="Q50">
        <v>28.93</v>
      </c>
      <c r="R50">
        <v>8</v>
      </c>
      <c r="S50">
        <v>40</v>
      </c>
      <c r="T50">
        <v>25</v>
      </c>
      <c r="U50" s="156">
        <f t="shared" si="2"/>
        <v>141.93</v>
      </c>
      <c r="V50" s="154">
        <f t="shared" si="3"/>
        <v>0</v>
      </c>
    </row>
    <row r="51" spans="1:22">
      <c r="A51" t="s">
        <v>93</v>
      </c>
      <c r="B51">
        <f>PPCL!D51</f>
        <v>180</v>
      </c>
      <c r="C51">
        <f>PPCL!E51</f>
        <v>0</v>
      </c>
      <c r="D51">
        <f>PPCL!O51</f>
        <v>141.93</v>
      </c>
      <c r="E51">
        <f>PPCL!P51</f>
        <v>0</v>
      </c>
      <c r="F51">
        <f t="shared" si="4"/>
        <v>180</v>
      </c>
      <c r="G51">
        <f t="shared" si="5"/>
        <v>141.93</v>
      </c>
      <c r="H51" s="154"/>
      <c r="I51">
        <f>BRPL_EOD!AI51+BRPL_EOD!AJ51</f>
        <v>40</v>
      </c>
      <c r="J51">
        <f>BYPL_EOD!AI51+BYPL_EOD!AJ51</f>
        <v>28.93</v>
      </c>
      <c r="K51">
        <f>MES_EOD!AI51+MES_EOD!AJ51</f>
        <v>8</v>
      </c>
      <c r="L51">
        <f>NDMC_EOD!AI51+NDMC_EOD!AJ51</f>
        <v>40</v>
      </c>
      <c r="M51">
        <f>TPDDL_EOD!AI51+TPDDL_EOD!AJ51</f>
        <v>25</v>
      </c>
      <c r="N51">
        <f t="shared" si="0"/>
        <v>141.93</v>
      </c>
      <c r="O51" s="154">
        <f t="shared" si="1"/>
        <v>0</v>
      </c>
      <c r="P51">
        <v>40</v>
      </c>
      <c r="Q51">
        <v>28.93</v>
      </c>
      <c r="R51">
        <v>8</v>
      </c>
      <c r="S51">
        <v>40</v>
      </c>
      <c r="T51">
        <v>25</v>
      </c>
      <c r="U51" s="156">
        <f t="shared" si="2"/>
        <v>141.93</v>
      </c>
      <c r="V51" s="154">
        <f t="shared" si="3"/>
        <v>0</v>
      </c>
    </row>
    <row r="52" spans="1:22">
      <c r="A52" t="s">
        <v>94</v>
      </c>
      <c r="B52">
        <f>PPCL!D52</f>
        <v>180</v>
      </c>
      <c r="C52">
        <f>PPCL!E52</f>
        <v>0</v>
      </c>
      <c r="D52">
        <f>PPCL!O52</f>
        <v>141.93</v>
      </c>
      <c r="E52">
        <f>PPCL!P52</f>
        <v>0</v>
      </c>
      <c r="F52">
        <f t="shared" si="4"/>
        <v>180</v>
      </c>
      <c r="G52">
        <f t="shared" si="5"/>
        <v>141.93</v>
      </c>
      <c r="H52" s="154"/>
      <c r="I52">
        <f>BRPL_EOD!AI52+BRPL_EOD!AJ52</f>
        <v>40</v>
      </c>
      <c r="J52">
        <f>BYPL_EOD!AI52+BYPL_EOD!AJ52</f>
        <v>28.93</v>
      </c>
      <c r="K52">
        <f>MES_EOD!AI52+MES_EOD!AJ52</f>
        <v>8</v>
      </c>
      <c r="L52">
        <f>NDMC_EOD!AI52+NDMC_EOD!AJ52</f>
        <v>40</v>
      </c>
      <c r="M52">
        <f>TPDDL_EOD!AI52+TPDDL_EOD!AJ52</f>
        <v>25</v>
      </c>
      <c r="N52">
        <f t="shared" si="0"/>
        <v>141.93</v>
      </c>
      <c r="O52" s="154">
        <f t="shared" si="1"/>
        <v>0</v>
      </c>
      <c r="P52">
        <v>40</v>
      </c>
      <c r="Q52">
        <v>28.93</v>
      </c>
      <c r="R52">
        <v>8</v>
      </c>
      <c r="S52">
        <v>40</v>
      </c>
      <c r="T52">
        <v>25</v>
      </c>
      <c r="U52" s="156">
        <f t="shared" si="2"/>
        <v>141.93</v>
      </c>
      <c r="V52" s="154">
        <f t="shared" si="3"/>
        <v>0</v>
      </c>
    </row>
    <row r="53" spans="1:22">
      <c r="A53" t="s">
        <v>95</v>
      </c>
      <c r="B53">
        <f>PPCL!D53</f>
        <v>180</v>
      </c>
      <c r="C53">
        <f>PPCL!E53</f>
        <v>0</v>
      </c>
      <c r="D53">
        <f>PPCL!O53</f>
        <v>141.93</v>
      </c>
      <c r="E53">
        <f>PPCL!P53</f>
        <v>0</v>
      </c>
      <c r="F53">
        <f t="shared" si="4"/>
        <v>180</v>
      </c>
      <c r="G53">
        <f t="shared" si="5"/>
        <v>141.93</v>
      </c>
      <c r="H53" s="154"/>
      <c r="I53">
        <f>BRPL_EOD!AI53+BRPL_EOD!AJ53</f>
        <v>40</v>
      </c>
      <c r="J53">
        <f>BYPL_EOD!AI53+BYPL_EOD!AJ53</f>
        <v>28.93</v>
      </c>
      <c r="K53">
        <f>MES_EOD!AI53+MES_EOD!AJ53</f>
        <v>8</v>
      </c>
      <c r="L53">
        <f>NDMC_EOD!AI53+NDMC_EOD!AJ53</f>
        <v>40</v>
      </c>
      <c r="M53">
        <f>TPDDL_EOD!AI53+TPDDL_EOD!AJ53</f>
        <v>25</v>
      </c>
      <c r="N53">
        <f t="shared" si="0"/>
        <v>141.93</v>
      </c>
      <c r="O53" s="154">
        <f t="shared" si="1"/>
        <v>0</v>
      </c>
      <c r="P53">
        <v>40</v>
      </c>
      <c r="Q53">
        <v>28.93</v>
      </c>
      <c r="R53">
        <v>8</v>
      </c>
      <c r="S53">
        <v>40</v>
      </c>
      <c r="T53">
        <v>25</v>
      </c>
      <c r="U53" s="156">
        <f t="shared" si="2"/>
        <v>141.93</v>
      </c>
      <c r="V53" s="154">
        <f t="shared" si="3"/>
        <v>0</v>
      </c>
    </row>
    <row r="54" spans="1:22">
      <c r="A54" t="s">
        <v>96</v>
      </c>
      <c r="B54">
        <f>PPCL!D54</f>
        <v>180</v>
      </c>
      <c r="C54">
        <f>PPCL!E54</f>
        <v>0</v>
      </c>
      <c r="D54">
        <f>PPCL!O54</f>
        <v>141.93</v>
      </c>
      <c r="E54">
        <f>PPCL!P54</f>
        <v>0</v>
      </c>
      <c r="F54">
        <f t="shared" si="4"/>
        <v>180</v>
      </c>
      <c r="G54">
        <f t="shared" si="5"/>
        <v>141.93</v>
      </c>
      <c r="H54" s="154"/>
      <c r="I54">
        <f>BRPL_EOD!AI54+BRPL_EOD!AJ54</f>
        <v>40</v>
      </c>
      <c r="J54">
        <f>BYPL_EOD!AI54+BYPL_EOD!AJ54</f>
        <v>28.93</v>
      </c>
      <c r="K54">
        <f>MES_EOD!AI54+MES_EOD!AJ54</f>
        <v>8</v>
      </c>
      <c r="L54">
        <f>NDMC_EOD!AI54+NDMC_EOD!AJ54</f>
        <v>40</v>
      </c>
      <c r="M54">
        <f>TPDDL_EOD!AI54+TPDDL_EOD!AJ54</f>
        <v>25</v>
      </c>
      <c r="N54">
        <f t="shared" si="0"/>
        <v>141.93</v>
      </c>
      <c r="O54" s="154">
        <f t="shared" si="1"/>
        <v>0</v>
      </c>
      <c r="P54">
        <v>40</v>
      </c>
      <c r="Q54">
        <v>28.93</v>
      </c>
      <c r="R54">
        <v>8</v>
      </c>
      <c r="S54">
        <v>40</v>
      </c>
      <c r="T54">
        <v>25</v>
      </c>
      <c r="U54" s="156">
        <f t="shared" si="2"/>
        <v>141.93</v>
      </c>
      <c r="V54" s="154">
        <f t="shared" si="3"/>
        <v>0</v>
      </c>
    </row>
    <row r="55" spans="1:22">
      <c r="A55" t="s">
        <v>97</v>
      </c>
      <c r="B55">
        <f>PPCL!D55</f>
        <v>180</v>
      </c>
      <c r="C55">
        <f>PPCL!E55</f>
        <v>0</v>
      </c>
      <c r="D55">
        <f>PPCL!O55</f>
        <v>141.93</v>
      </c>
      <c r="E55">
        <f>PPCL!P55</f>
        <v>0</v>
      </c>
      <c r="F55">
        <f t="shared" si="4"/>
        <v>180</v>
      </c>
      <c r="G55">
        <f t="shared" si="5"/>
        <v>141.93</v>
      </c>
      <c r="H55" s="154"/>
      <c r="I55">
        <f>BRPL_EOD!AI55+BRPL_EOD!AJ55</f>
        <v>40</v>
      </c>
      <c r="J55">
        <f>BYPL_EOD!AI55+BYPL_EOD!AJ55</f>
        <v>28.93</v>
      </c>
      <c r="K55">
        <f>MES_EOD!AI55+MES_EOD!AJ55</f>
        <v>8</v>
      </c>
      <c r="L55">
        <f>NDMC_EOD!AI55+NDMC_EOD!AJ55</f>
        <v>40</v>
      </c>
      <c r="M55">
        <f>TPDDL_EOD!AI55+TPDDL_EOD!AJ55</f>
        <v>25</v>
      </c>
      <c r="N55">
        <f t="shared" si="0"/>
        <v>141.93</v>
      </c>
      <c r="O55" s="154">
        <f t="shared" si="1"/>
        <v>0</v>
      </c>
      <c r="P55">
        <v>40</v>
      </c>
      <c r="Q55">
        <v>28.93</v>
      </c>
      <c r="R55">
        <v>8</v>
      </c>
      <c r="S55">
        <v>40</v>
      </c>
      <c r="T55">
        <v>25</v>
      </c>
      <c r="U55" s="156">
        <f t="shared" si="2"/>
        <v>141.93</v>
      </c>
      <c r="V55" s="154">
        <f t="shared" si="3"/>
        <v>0</v>
      </c>
    </row>
    <row r="56" spans="1:22">
      <c r="A56" t="s">
        <v>98</v>
      </c>
      <c r="B56">
        <f>PPCL!D56</f>
        <v>180</v>
      </c>
      <c r="C56">
        <f>PPCL!E56</f>
        <v>0</v>
      </c>
      <c r="D56">
        <f>PPCL!O56</f>
        <v>141.93</v>
      </c>
      <c r="E56">
        <f>PPCL!P56</f>
        <v>0</v>
      </c>
      <c r="F56">
        <f t="shared" si="4"/>
        <v>180</v>
      </c>
      <c r="G56">
        <f t="shared" si="5"/>
        <v>141.93</v>
      </c>
      <c r="H56" s="154"/>
      <c r="I56">
        <f>BRPL_EOD!AI56+BRPL_EOD!AJ56</f>
        <v>40</v>
      </c>
      <c r="J56">
        <f>BYPL_EOD!AI56+BYPL_EOD!AJ56</f>
        <v>28.93</v>
      </c>
      <c r="K56">
        <f>MES_EOD!AI56+MES_EOD!AJ56</f>
        <v>8</v>
      </c>
      <c r="L56">
        <f>NDMC_EOD!AI56+NDMC_EOD!AJ56</f>
        <v>40</v>
      </c>
      <c r="M56">
        <f>TPDDL_EOD!AI56+TPDDL_EOD!AJ56</f>
        <v>25</v>
      </c>
      <c r="N56">
        <f t="shared" si="0"/>
        <v>141.93</v>
      </c>
      <c r="O56" s="154">
        <f t="shared" si="1"/>
        <v>0</v>
      </c>
      <c r="P56">
        <v>40</v>
      </c>
      <c r="Q56">
        <v>28.93</v>
      </c>
      <c r="R56">
        <v>8</v>
      </c>
      <c r="S56">
        <v>40</v>
      </c>
      <c r="T56">
        <v>25</v>
      </c>
      <c r="U56" s="156">
        <f t="shared" si="2"/>
        <v>141.93</v>
      </c>
      <c r="V56" s="154">
        <f t="shared" si="3"/>
        <v>0</v>
      </c>
    </row>
    <row r="57" spans="1:22">
      <c r="A57" t="s">
        <v>99</v>
      </c>
      <c r="B57">
        <f>PPCL!D57</f>
        <v>180</v>
      </c>
      <c r="C57">
        <f>PPCL!E57</f>
        <v>0</v>
      </c>
      <c r="D57">
        <f>PPCL!O57</f>
        <v>141.93</v>
      </c>
      <c r="E57">
        <f>PPCL!P57</f>
        <v>0</v>
      </c>
      <c r="F57">
        <f t="shared" si="4"/>
        <v>180</v>
      </c>
      <c r="G57">
        <f t="shared" si="5"/>
        <v>141.93</v>
      </c>
      <c r="H57" s="154"/>
      <c r="I57">
        <f>BRPL_EOD!AI57+BRPL_EOD!AJ57</f>
        <v>40</v>
      </c>
      <c r="J57">
        <f>BYPL_EOD!AI57+BYPL_EOD!AJ57</f>
        <v>28.93</v>
      </c>
      <c r="K57">
        <f>MES_EOD!AI57+MES_EOD!AJ57</f>
        <v>8</v>
      </c>
      <c r="L57">
        <f>NDMC_EOD!AI57+NDMC_EOD!AJ57</f>
        <v>40</v>
      </c>
      <c r="M57">
        <f>TPDDL_EOD!AI57+TPDDL_EOD!AJ57</f>
        <v>25</v>
      </c>
      <c r="N57">
        <f t="shared" si="0"/>
        <v>141.93</v>
      </c>
      <c r="O57" s="154">
        <f t="shared" si="1"/>
        <v>0</v>
      </c>
      <c r="P57">
        <v>40</v>
      </c>
      <c r="Q57">
        <v>28.93</v>
      </c>
      <c r="R57">
        <v>8</v>
      </c>
      <c r="S57">
        <v>40</v>
      </c>
      <c r="T57">
        <v>25</v>
      </c>
      <c r="U57" s="156">
        <f t="shared" si="2"/>
        <v>141.93</v>
      </c>
      <c r="V57" s="154">
        <f t="shared" si="3"/>
        <v>0</v>
      </c>
    </row>
    <row r="58" spans="1:22">
      <c r="A58" t="s">
        <v>100</v>
      </c>
      <c r="B58">
        <f>PPCL!D58</f>
        <v>180</v>
      </c>
      <c r="C58">
        <f>PPCL!E58</f>
        <v>0</v>
      </c>
      <c r="D58">
        <f>PPCL!O58</f>
        <v>141.93</v>
      </c>
      <c r="E58">
        <f>PPCL!P58</f>
        <v>0</v>
      </c>
      <c r="F58">
        <f t="shared" si="4"/>
        <v>180</v>
      </c>
      <c r="G58">
        <f t="shared" si="5"/>
        <v>141.93</v>
      </c>
      <c r="H58" s="154"/>
      <c r="I58">
        <f>BRPL_EOD!AI58+BRPL_EOD!AJ58</f>
        <v>40</v>
      </c>
      <c r="J58">
        <f>BYPL_EOD!AI58+BYPL_EOD!AJ58</f>
        <v>28.93</v>
      </c>
      <c r="K58">
        <f>MES_EOD!AI58+MES_EOD!AJ58</f>
        <v>8</v>
      </c>
      <c r="L58">
        <f>NDMC_EOD!AI58+NDMC_EOD!AJ58</f>
        <v>40</v>
      </c>
      <c r="M58">
        <f>TPDDL_EOD!AI58+TPDDL_EOD!AJ58</f>
        <v>25</v>
      </c>
      <c r="N58">
        <f t="shared" si="0"/>
        <v>141.93</v>
      </c>
      <c r="O58" s="154">
        <f t="shared" si="1"/>
        <v>0</v>
      </c>
      <c r="P58">
        <v>40</v>
      </c>
      <c r="Q58">
        <v>28.93</v>
      </c>
      <c r="R58">
        <v>8</v>
      </c>
      <c r="S58">
        <v>40</v>
      </c>
      <c r="T58">
        <v>25</v>
      </c>
      <c r="U58" s="156">
        <f t="shared" si="2"/>
        <v>141.93</v>
      </c>
      <c r="V58" s="154">
        <f t="shared" si="3"/>
        <v>0</v>
      </c>
    </row>
    <row r="59" spans="1:22">
      <c r="A59" t="s">
        <v>101</v>
      </c>
      <c r="B59">
        <f>PPCL!D59</f>
        <v>180</v>
      </c>
      <c r="C59">
        <f>PPCL!E59</f>
        <v>0</v>
      </c>
      <c r="D59">
        <f>PPCL!O59</f>
        <v>141.93</v>
      </c>
      <c r="E59">
        <f>PPCL!P59</f>
        <v>0</v>
      </c>
      <c r="F59">
        <f t="shared" si="4"/>
        <v>180</v>
      </c>
      <c r="G59">
        <f t="shared" si="5"/>
        <v>141.93</v>
      </c>
      <c r="H59" s="154"/>
      <c r="I59">
        <f>BRPL_EOD!AI59+BRPL_EOD!AJ59</f>
        <v>40</v>
      </c>
      <c r="J59">
        <f>BYPL_EOD!AI59+BYPL_EOD!AJ59</f>
        <v>28.93</v>
      </c>
      <c r="K59">
        <f>MES_EOD!AI59+MES_EOD!AJ59</f>
        <v>8</v>
      </c>
      <c r="L59">
        <f>NDMC_EOD!AI59+NDMC_EOD!AJ59</f>
        <v>40</v>
      </c>
      <c r="M59">
        <f>TPDDL_EOD!AI59+TPDDL_EOD!AJ59</f>
        <v>25</v>
      </c>
      <c r="N59">
        <f t="shared" si="0"/>
        <v>141.93</v>
      </c>
      <c r="O59" s="154">
        <f t="shared" si="1"/>
        <v>0</v>
      </c>
      <c r="P59">
        <v>40</v>
      </c>
      <c r="Q59">
        <v>28.93</v>
      </c>
      <c r="R59">
        <v>8</v>
      </c>
      <c r="S59">
        <v>40</v>
      </c>
      <c r="T59">
        <v>25</v>
      </c>
      <c r="U59" s="156">
        <f t="shared" si="2"/>
        <v>141.93</v>
      </c>
      <c r="V59" s="154">
        <f t="shared" si="3"/>
        <v>0</v>
      </c>
    </row>
    <row r="60" spans="1:22">
      <c r="A60" t="s">
        <v>102</v>
      </c>
      <c r="B60">
        <f>PPCL!D60</f>
        <v>180</v>
      </c>
      <c r="C60">
        <f>PPCL!E60</f>
        <v>0</v>
      </c>
      <c r="D60">
        <f>PPCL!O60</f>
        <v>141.93</v>
      </c>
      <c r="E60">
        <f>PPCL!P60</f>
        <v>0</v>
      </c>
      <c r="F60">
        <f t="shared" si="4"/>
        <v>180</v>
      </c>
      <c r="G60">
        <f t="shared" si="5"/>
        <v>141.93</v>
      </c>
      <c r="H60" s="154"/>
      <c r="I60">
        <f>BRPL_EOD!AI60+BRPL_EOD!AJ60</f>
        <v>40</v>
      </c>
      <c r="J60">
        <f>BYPL_EOD!AI60+BYPL_EOD!AJ60</f>
        <v>28.93</v>
      </c>
      <c r="K60">
        <f>MES_EOD!AI60+MES_EOD!AJ60</f>
        <v>8</v>
      </c>
      <c r="L60">
        <f>NDMC_EOD!AI60+NDMC_EOD!AJ60</f>
        <v>40</v>
      </c>
      <c r="M60">
        <f>TPDDL_EOD!AI60+TPDDL_EOD!AJ60</f>
        <v>25</v>
      </c>
      <c r="N60">
        <f t="shared" si="0"/>
        <v>141.93</v>
      </c>
      <c r="O60" s="154">
        <f t="shared" si="1"/>
        <v>0</v>
      </c>
      <c r="P60">
        <v>40</v>
      </c>
      <c r="Q60">
        <v>28.93</v>
      </c>
      <c r="R60">
        <v>8</v>
      </c>
      <c r="S60">
        <v>40</v>
      </c>
      <c r="T60">
        <v>25</v>
      </c>
      <c r="U60" s="156">
        <f t="shared" si="2"/>
        <v>141.93</v>
      </c>
      <c r="V60" s="154">
        <f t="shared" si="3"/>
        <v>0</v>
      </c>
    </row>
    <row r="61" spans="1:22">
      <c r="A61" t="s">
        <v>103</v>
      </c>
      <c r="B61">
        <f>PPCL!D61</f>
        <v>180</v>
      </c>
      <c r="C61">
        <f>PPCL!E61</f>
        <v>0</v>
      </c>
      <c r="D61">
        <f>PPCL!O61</f>
        <v>141.93</v>
      </c>
      <c r="E61">
        <f>PPCL!P61</f>
        <v>0</v>
      </c>
      <c r="F61">
        <f t="shared" si="4"/>
        <v>180</v>
      </c>
      <c r="G61">
        <f t="shared" si="5"/>
        <v>141.93</v>
      </c>
      <c r="H61" s="154"/>
      <c r="I61">
        <f>BRPL_EOD!AI61+BRPL_EOD!AJ61</f>
        <v>40</v>
      </c>
      <c r="J61">
        <f>BYPL_EOD!AI61+BYPL_EOD!AJ61</f>
        <v>28.93</v>
      </c>
      <c r="K61">
        <f>MES_EOD!AI61+MES_EOD!AJ61</f>
        <v>8</v>
      </c>
      <c r="L61">
        <f>NDMC_EOD!AI61+NDMC_EOD!AJ61</f>
        <v>40</v>
      </c>
      <c r="M61">
        <f>TPDDL_EOD!AI61+TPDDL_EOD!AJ61</f>
        <v>25</v>
      </c>
      <c r="N61">
        <f t="shared" si="0"/>
        <v>141.93</v>
      </c>
      <c r="O61" s="154">
        <f t="shared" si="1"/>
        <v>0</v>
      </c>
      <c r="P61">
        <v>40</v>
      </c>
      <c r="Q61">
        <v>28.93</v>
      </c>
      <c r="R61">
        <v>8</v>
      </c>
      <c r="S61">
        <v>40</v>
      </c>
      <c r="T61">
        <v>25</v>
      </c>
      <c r="U61" s="156">
        <f t="shared" si="2"/>
        <v>141.93</v>
      </c>
      <c r="V61" s="154">
        <f t="shared" si="3"/>
        <v>0</v>
      </c>
    </row>
    <row r="62" spans="1:22">
      <c r="A62" t="s">
        <v>104</v>
      </c>
      <c r="B62">
        <f>PPCL!D62</f>
        <v>180</v>
      </c>
      <c r="C62">
        <f>PPCL!E62</f>
        <v>0</v>
      </c>
      <c r="D62">
        <f>PPCL!O62</f>
        <v>141.93</v>
      </c>
      <c r="E62">
        <f>PPCL!P62</f>
        <v>0</v>
      </c>
      <c r="F62">
        <f t="shared" si="4"/>
        <v>180</v>
      </c>
      <c r="G62">
        <f t="shared" si="5"/>
        <v>141.93</v>
      </c>
      <c r="H62" s="154"/>
      <c r="I62">
        <f>BRPL_EOD!AI62+BRPL_EOD!AJ62</f>
        <v>40</v>
      </c>
      <c r="J62">
        <f>BYPL_EOD!AI62+BYPL_EOD!AJ62</f>
        <v>28.93</v>
      </c>
      <c r="K62">
        <f>MES_EOD!AI62+MES_EOD!AJ62</f>
        <v>8</v>
      </c>
      <c r="L62">
        <f>NDMC_EOD!AI62+NDMC_EOD!AJ62</f>
        <v>40</v>
      </c>
      <c r="M62">
        <f>TPDDL_EOD!AI62+TPDDL_EOD!AJ62</f>
        <v>25</v>
      </c>
      <c r="N62">
        <f t="shared" si="0"/>
        <v>141.93</v>
      </c>
      <c r="O62" s="154">
        <f t="shared" si="1"/>
        <v>0</v>
      </c>
      <c r="P62">
        <v>40</v>
      </c>
      <c r="Q62">
        <v>28.93</v>
      </c>
      <c r="R62">
        <v>8</v>
      </c>
      <c r="S62">
        <v>40</v>
      </c>
      <c r="T62">
        <v>25</v>
      </c>
      <c r="U62" s="156">
        <f t="shared" si="2"/>
        <v>141.93</v>
      </c>
      <c r="V62" s="154">
        <f t="shared" si="3"/>
        <v>0</v>
      </c>
    </row>
    <row r="63" spans="1:22">
      <c r="A63" t="s">
        <v>105</v>
      </c>
      <c r="B63">
        <f>PPCL!D63</f>
        <v>180</v>
      </c>
      <c r="C63">
        <f>PPCL!E63</f>
        <v>0</v>
      </c>
      <c r="D63">
        <f>PPCL!O63</f>
        <v>141.93</v>
      </c>
      <c r="E63">
        <f>PPCL!P63</f>
        <v>0</v>
      </c>
      <c r="F63">
        <f t="shared" si="4"/>
        <v>180</v>
      </c>
      <c r="G63">
        <f t="shared" si="5"/>
        <v>141.93</v>
      </c>
      <c r="H63" s="154"/>
      <c r="I63">
        <f>BRPL_EOD!AI63+BRPL_EOD!AJ63</f>
        <v>40</v>
      </c>
      <c r="J63">
        <f>BYPL_EOD!AI63+BYPL_EOD!AJ63</f>
        <v>28.93</v>
      </c>
      <c r="K63">
        <f>MES_EOD!AI63+MES_EOD!AJ63</f>
        <v>8</v>
      </c>
      <c r="L63">
        <f>NDMC_EOD!AI63+NDMC_EOD!AJ63</f>
        <v>40</v>
      </c>
      <c r="M63">
        <f>TPDDL_EOD!AI63+TPDDL_EOD!AJ63</f>
        <v>25</v>
      </c>
      <c r="N63">
        <f t="shared" si="0"/>
        <v>141.93</v>
      </c>
      <c r="O63" s="154">
        <f t="shared" si="1"/>
        <v>0</v>
      </c>
      <c r="P63">
        <v>40</v>
      </c>
      <c r="Q63">
        <v>28.93</v>
      </c>
      <c r="R63">
        <v>8</v>
      </c>
      <c r="S63">
        <v>40</v>
      </c>
      <c r="T63">
        <v>25</v>
      </c>
      <c r="U63" s="156">
        <f t="shared" si="2"/>
        <v>141.93</v>
      </c>
      <c r="V63" s="154">
        <f t="shared" si="3"/>
        <v>0</v>
      </c>
    </row>
    <row r="64" spans="1:22">
      <c r="A64" t="s">
        <v>106</v>
      </c>
      <c r="B64">
        <f>PPCL!D64</f>
        <v>180</v>
      </c>
      <c r="C64">
        <f>PPCL!E64</f>
        <v>0</v>
      </c>
      <c r="D64">
        <f>PPCL!O64</f>
        <v>141.93</v>
      </c>
      <c r="E64">
        <f>PPCL!P64</f>
        <v>0</v>
      </c>
      <c r="F64">
        <f t="shared" si="4"/>
        <v>180</v>
      </c>
      <c r="G64">
        <f t="shared" si="5"/>
        <v>141.93</v>
      </c>
      <c r="H64" s="154"/>
      <c r="I64">
        <f>BRPL_EOD!AI64+BRPL_EOD!AJ64</f>
        <v>40</v>
      </c>
      <c r="J64">
        <f>BYPL_EOD!AI64+BYPL_EOD!AJ64</f>
        <v>28.93</v>
      </c>
      <c r="K64">
        <f>MES_EOD!AI64+MES_EOD!AJ64</f>
        <v>8</v>
      </c>
      <c r="L64">
        <f>NDMC_EOD!AI64+NDMC_EOD!AJ64</f>
        <v>40</v>
      </c>
      <c r="M64">
        <f>TPDDL_EOD!AI64+TPDDL_EOD!AJ64</f>
        <v>25</v>
      </c>
      <c r="N64">
        <f t="shared" si="0"/>
        <v>141.93</v>
      </c>
      <c r="O64" s="154">
        <f t="shared" si="1"/>
        <v>0</v>
      </c>
      <c r="P64">
        <v>40</v>
      </c>
      <c r="Q64">
        <v>28.93</v>
      </c>
      <c r="R64">
        <v>8</v>
      </c>
      <c r="S64">
        <v>40</v>
      </c>
      <c r="T64">
        <v>25</v>
      </c>
      <c r="U64" s="156">
        <f t="shared" si="2"/>
        <v>141.93</v>
      </c>
      <c r="V64" s="154">
        <f t="shared" si="3"/>
        <v>0</v>
      </c>
    </row>
    <row r="65" spans="1:22">
      <c r="A65" t="s">
        <v>107</v>
      </c>
      <c r="B65">
        <f>PPCL!D65</f>
        <v>180</v>
      </c>
      <c r="C65">
        <f>PPCL!E65</f>
        <v>0</v>
      </c>
      <c r="D65">
        <f>PPCL!O65</f>
        <v>141.93</v>
      </c>
      <c r="E65">
        <f>PPCL!P65</f>
        <v>0</v>
      </c>
      <c r="F65">
        <f t="shared" si="4"/>
        <v>180</v>
      </c>
      <c r="G65">
        <f t="shared" si="5"/>
        <v>141.93</v>
      </c>
      <c r="H65" s="154"/>
      <c r="I65">
        <f>BRPL_EOD!AI65+BRPL_EOD!AJ65</f>
        <v>40</v>
      </c>
      <c r="J65">
        <f>BYPL_EOD!AI65+BYPL_EOD!AJ65</f>
        <v>28.93</v>
      </c>
      <c r="K65">
        <f>MES_EOD!AI65+MES_EOD!AJ65</f>
        <v>8</v>
      </c>
      <c r="L65">
        <f>NDMC_EOD!AI65+NDMC_EOD!AJ65</f>
        <v>40</v>
      </c>
      <c r="M65">
        <f>TPDDL_EOD!AI65+TPDDL_EOD!AJ65</f>
        <v>25</v>
      </c>
      <c r="N65">
        <f t="shared" si="0"/>
        <v>141.93</v>
      </c>
      <c r="O65" s="154">
        <f t="shared" si="1"/>
        <v>0</v>
      </c>
      <c r="P65">
        <v>40</v>
      </c>
      <c r="Q65">
        <v>28.93</v>
      </c>
      <c r="R65">
        <v>8</v>
      </c>
      <c r="S65">
        <v>40</v>
      </c>
      <c r="T65">
        <v>25</v>
      </c>
      <c r="U65" s="156">
        <f t="shared" si="2"/>
        <v>141.93</v>
      </c>
      <c r="V65" s="154">
        <f t="shared" si="3"/>
        <v>0</v>
      </c>
    </row>
    <row r="66" spans="1:22">
      <c r="A66" t="s">
        <v>108</v>
      </c>
      <c r="B66">
        <f>PPCL!D66</f>
        <v>180</v>
      </c>
      <c r="C66">
        <f>PPCL!E66</f>
        <v>0</v>
      </c>
      <c r="D66">
        <f>PPCL!O66</f>
        <v>141.93</v>
      </c>
      <c r="E66">
        <f>PPCL!P66</f>
        <v>0</v>
      </c>
      <c r="F66">
        <f t="shared" si="4"/>
        <v>180</v>
      </c>
      <c r="G66">
        <f t="shared" si="5"/>
        <v>141.93</v>
      </c>
      <c r="H66" s="154"/>
      <c r="I66">
        <f>BRPL_EOD!AI66+BRPL_EOD!AJ66</f>
        <v>40</v>
      </c>
      <c r="J66">
        <f>BYPL_EOD!AI66+BYPL_EOD!AJ66</f>
        <v>28.93</v>
      </c>
      <c r="K66">
        <f>MES_EOD!AI66+MES_EOD!AJ66</f>
        <v>8</v>
      </c>
      <c r="L66">
        <f>NDMC_EOD!AI66+NDMC_EOD!AJ66</f>
        <v>40</v>
      </c>
      <c r="M66">
        <f>TPDDL_EOD!AI66+TPDDL_EOD!AJ66</f>
        <v>25</v>
      </c>
      <c r="N66">
        <f t="shared" si="0"/>
        <v>141.93</v>
      </c>
      <c r="O66" s="154">
        <f t="shared" si="1"/>
        <v>0</v>
      </c>
      <c r="P66">
        <v>40</v>
      </c>
      <c r="Q66">
        <v>28.93</v>
      </c>
      <c r="R66">
        <v>8</v>
      </c>
      <c r="S66">
        <v>40</v>
      </c>
      <c r="T66">
        <v>25</v>
      </c>
      <c r="U66" s="156">
        <f t="shared" si="2"/>
        <v>141.93</v>
      </c>
      <c r="V66" s="154">
        <f t="shared" si="3"/>
        <v>0</v>
      </c>
    </row>
    <row r="67" spans="1:22">
      <c r="A67" t="s">
        <v>109</v>
      </c>
      <c r="B67">
        <f>PPCL!D67</f>
        <v>180</v>
      </c>
      <c r="C67">
        <f>PPCL!E67</f>
        <v>0</v>
      </c>
      <c r="D67">
        <f>PPCL!O67</f>
        <v>141.93</v>
      </c>
      <c r="E67">
        <f>PPCL!P67</f>
        <v>0</v>
      </c>
      <c r="F67">
        <f t="shared" si="4"/>
        <v>180</v>
      </c>
      <c r="G67">
        <f t="shared" si="5"/>
        <v>141.93</v>
      </c>
      <c r="H67" s="154"/>
      <c r="I67">
        <f>BRPL_EOD!AI67+BRPL_EOD!AJ67</f>
        <v>40</v>
      </c>
      <c r="J67">
        <f>BYPL_EOD!AI67+BYPL_EOD!AJ67</f>
        <v>28.93</v>
      </c>
      <c r="K67">
        <f>MES_EOD!AI67+MES_EOD!AJ67</f>
        <v>8</v>
      </c>
      <c r="L67">
        <f>NDMC_EOD!AI67+NDMC_EOD!AJ67</f>
        <v>40</v>
      </c>
      <c r="M67">
        <f>TPDDL_EOD!AI67+TPDDL_EOD!AJ67</f>
        <v>25</v>
      </c>
      <c r="N67">
        <f t="shared" ref="N67:N98" si="6">SUM(I67:M67)</f>
        <v>141.93</v>
      </c>
      <c r="O67" s="154">
        <f t="shared" ref="O67:O98" si="7">G67-N67</f>
        <v>0</v>
      </c>
      <c r="P67">
        <v>40</v>
      </c>
      <c r="Q67">
        <v>28.93</v>
      </c>
      <c r="R67">
        <v>8</v>
      </c>
      <c r="S67">
        <v>40</v>
      </c>
      <c r="T67">
        <v>25</v>
      </c>
      <c r="U67" s="156">
        <f t="shared" ref="U67:U98" si="8">SUM(P67:T67)</f>
        <v>141.93</v>
      </c>
      <c r="V67" s="154">
        <f t="shared" ref="V67:V99" si="9">G67-U67</f>
        <v>0</v>
      </c>
    </row>
    <row r="68" spans="1:22">
      <c r="A68" t="s">
        <v>110</v>
      </c>
      <c r="B68">
        <f>PPCL!D68</f>
        <v>180</v>
      </c>
      <c r="C68">
        <f>PPCL!E68</f>
        <v>0</v>
      </c>
      <c r="D68">
        <f>PPCL!O68</f>
        <v>141.93</v>
      </c>
      <c r="E68">
        <f>PPCL!P68</f>
        <v>0</v>
      </c>
      <c r="F68">
        <f t="shared" ref="F68:F98" si="10">B68+C68</f>
        <v>180</v>
      </c>
      <c r="G68">
        <f t="shared" ref="G68:G98" si="11">D68+E68</f>
        <v>141.93</v>
      </c>
      <c r="H68" s="154"/>
      <c r="I68">
        <f>BRPL_EOD!AI68+BRPL_EOD!AJ68</f>
        <v>40</v>
      </c>
      <c r="J68">
        <f>BYPL_EOD!AI68+BYPL_EOD!AJ68</f>
        <v>28.93</v>
      </c>
      <c r="K68">
        <f>MES_EOD!AI68+MES_EOD!AJ68</f>
        <v>8</v>
      </c>
      <c r="L68">
        <f>NDMC_EOD!AI68+NDMC_EOD!AJ68</f>
        <v>40</v>
      </c>
      <c r="M68">
        <f>TPDDL_EOD!AI68+TPDDL_EOD!AJ68</f>
        <v>25</v>
      </c>
      <c r="N68">
        <f t="shared" si="6"/>
        <v>141.93</v>
      </c>
      <c r="O68" s="154">
        <f t="shared" si="7"/>
        <v>0</v>
      </c>
      <c r="P68">
        <v>40</v>
      </c>
      <c r="Q68">
        <v>28.93</v>
      </c>
      <c r="R68">
        <v>8</v>
      </c>
      <c r="S68">
        <v>40</v>
      </c>
      <c r="T68">
        <v>25</v>
      </c>
      <c r="U68" s="156">
        <f t="shared" si="8"/>
        <v>141.93</v>
      </c>
      <c r="V68" s="154">
        <f t="shared" si="9"/>
        <v>0</v>
      </c>
    </row>
    <row r="69" spans="1:22">
      <c r="A69" t="s">
        <v>111</v>
      </c>
      <c r="B69">
        <f>PPCL!D69</f>
        <v>180</v>
      </c>
      <c r="C69">
        <f>PPCL!E69</f>
        <v>0</v>
      </c>
      <c r="D69">
        <f>PPCL!O69</f>
        <v>141.93</v>
      </c>
      <c r="E69">
        <f>PPCL!P69</f>
        <v>0</v>
      </c>
      <c r="F69">
        <f t="shared" si="10"/>
        <v>180</v>
      </c>
      <c r="G69">
        <f t="shared" si="11"/>
        <v>141.93</v>
      </c>
      <c r="H69" s="154"/>
      <c r="I69">
        <f>BRPL_EOD!AI69+BRPL_EOD!AJ69</f>
        <v>40</v>
      </c>
      <c r="J69">
        <f>BYPL_EOD!AI69+BYPL_EOD!AJ69</f>
        <v>28.93</v>
      </c>
      <c r="K69">
        <f>MES_EOD!AI69+MES_EOD!AJ69</f>
        <v>8</v>
      </c>
      <c r="L69">
        <f>NDMC_EOD!AI69+NDMC_EOD!AJ69</f>
        <v>40</v>
      </c>
      <c r="M69">
        <f>TPDDL_EOD!AI69+TPDDL_EOD!AJ69</f>
        <v>25</v>
      </c>
      <c r="N69">
        <f t="shared" si="6"/>
        <v>141.93</v>
      </c>
      <c r="O69" s="154">
        <f t="shared" si="7"/>
        <v>0</v>
      </c>
      <c r="P69">
        <v>40</v>
      </c>
      <c r="Q69">
        <v>28.93</v>
      </c>
      <c r="R69">
        <v>8</v>
      </c>
      <c r="S69">
        <v>40</v>
      </c>
      <c r="T69">
        <v>25</v>
      </c>
      <c r="U69" s="156">
        <f t="shared" si="8"/>
        <v>141.93</v>
      </c>
      <c r="V69" s="154">
        <f t="shared" si="9"/>
        <v>0</v>
      </c>
    </row>
    <row r="70" spans="1:22">
      <c r="A70" t="s">
        <v>112</v>
      </c>
      <c r="B70">
        <f>PPCL!D70</f>
        <v>180</v>
      </c>
      <c r="C70">
        <f>PPCL!E70</f>
        <v>0</v>
      </c>
      <c r="D70">
        <f>PPCL!O70</f>
        <v>141.93</v>
      </c>
      <c r="E70">
        <f>PPCL!P70</f>
        <v>0</v>
      </c>
      <c r="F70">
        <f t="shared" si="10"/>
        <v>180</v>
      </c>
      <c r="G70">
        <f t="shared" si="11"/>
        <v>141.93</v>
      </c>
      <c r="H70" s="154"/>
      <c r="I70">
        <f>BRPL_EOD!AI70+BRPL_EOD!AJ70</f>
        <v>40</v>
      </c>
      <c r="J70">
        <f>BYPL_EOD!AI70+BYPL_EOD!AJ70</f>
        <v>28.93</v>
      </c>
      <c r="K70">
        <f>MES_EOD!AI70+MES_EOD!AJ70</f>
        <v>8</v>
      </c>
      <c r="L70">
        <f>NDMC_EOD!AI70+NDMC_EOD!AJ70</f>
        <v>40</v>
      </c>
      <c r="M70">
        <f>TPDDL_EOD!AI70+TPDDL_EOD!AJ70</f>
        <v>25</v>
      </c>
      <c r="N70">
        <f t="shared" si="6"/>
        <v>141.93</v>
      </c>
      <c r="O70" s="154">
        <f t="shared" si="7"/>
        <v>0</v>
      </c>
      <c r="P70">
        <v>40</v>
      </c>
      <c r="Q70">
        <v>28.93</v>
      </c>
      <c r="R70">
        <v>8</v>
      </c>
      <c r="S70">
        <v>40</v>
      </c>
      <c r="T70">
        <v>25</v>
      </c>
      <c r="U70" s="156">
        <f t="shared" si="8"/>
        <v>141.93</v>
      </c>
      <c r="V70" s="154">
        <f t="shared" si="9"/>
        <v>0</v>
      </c>
    </row>
    <row r="71" spans="1:22">
      <c r="A71" t="s">
        <v>113</v>
      </c>
      <c r="B71">
        <f>PPCL!D71</f>
        <v>180</v>
      </c>
      <c r="C71">
        <f>PPCL!E71</f>
        <v>0</v>
      </c>
      <c r="D71">
        <f>PPCL!O71</f>
        <v>141.93</v>
      </c>
      <c r="E71">
        <f>PPCL!P71</f>
        <v>0</v>
      </c>
      <c r="F71">
        <f t="shared" si="10"/>
        <v>180</v>
      </c>
      <c r="G71">
        <f t="shared" si="11"/>
        <v>141.93</v>
      </c>
      <c r="H71" s="154"/>
      <c r="I71">
        <f>BRPL_EOD!AI71+BRPL_EOD!AJ71</f>
        <v>40</v>
      </c>
      <c r="J71">
        <f>BYPL_EOD!AI71+BYPL_EOD!AJ71</f>
        <v>28.93</v>
      </c>
      <c r="K71">
        <f>MES_EOD!AI71+MES_EOD!AJ71</f>
        <v>8</v>
      </c>
      <c r="L71">
        <f>NDMC_EOD!AI71+NDMC_EOD!AJ71</f>
        <v>40</v>
      </c>
      <c r="M71">
        <f>TPDDL_EOD!AI71+TPDDL_EOD!AJ71</f>
        <v>25</v>
      </c>
      <c r="N71">
        <f t="shared" si="6"/>
        <v>141.93</v>
      </c>
      <c r="O71" s="154">
        <f t="shared" si="7"/>
        <v>0</v>
      </c>
      <c r="P71">
        <v>40</v>
      </c>
      <c r="Q71">
        <v>28.93</v>
      </c>
      <c r="R71">
        <v>8</v>
      </c>
      <c r="S71">
        <v>40</v>
      </c>
      <c r="T71">
        <v>25</v>
      </c>
      <c r="U71" s="156">
        <f t="shared" si="8"/>
        <v>141.93</v>
      </c>
      <c r="V71" s="154">
        <f t="shared" si="9"/>
        <v>0</v>
      </c>
    </row>
    <row r="72" spans="1:22">
      <c r="A72" t="s">
        <v>114</v>
      </c>
      <c r="B72">
        <f>PPCL!D72</f>
        <v>180</v>
      </c>
      <c r="C72">
        <f>PPCL!E72</f>
        <v>0</v>
      </c>
      <c r="D72">
        <f>PPCL!O72</f>
        <v>141.93</v>
      </c>
      <c r="E72">
        <f>PPCL!P72</f>
        <v>0</v>
      </c>
      <c r="F72">
        <f t="shared" si="10"/>
        <v>180</v>
      </c>
      <c r="G72">
        <f t="shared" si="11"/>
        <v>141.93</v>
      </c>
      <c r="H72" s="154"/>
      <c r="I72">
        <f>BRPL_EOD!AI72+BRPL_EOD!AJ72</f>
        <v>40</v>
      </c>
      <c r="J72">
        <f>BYPL_EOD!AI72+BYPL_EOD!AJ72</f>
        <v>28.93</v>
      </c>
      <c r="K72">
        <f>MES_EOD!AI72+MES_EOD!AJ72</f>
        <v>8</v>
      </c>
      <c r="L72">
        <f>NDMC_EOD!AI72+NDMC_EOD!AJ72</f>
        <v>40</v>
      </c>
      <c r="M72">
        <f>TPDDL_EOD!AI72+TPDDL_EOD!AJ72</f>
        <v>25</v>
      </c>
      <c r="N72">
        <f t="shared" si="6"/>
        <v>141.93</v>
      </c>
      <c r="O72" s="154">
        <f t="shared" si="7"/>
        <v>0</v>
      </c>
      <c r="P72">
        <v>40</v>
      </c>
      <c r="Q72">
        <v>28.93</v>
      </c>
      <c r="R72">
        <v>8</v>
      </c>
      <c r="S72">
        <v>40</v>
      </c>
      <c r="T72">
        <v>25</v>
      </c>
      <c r="U72" s="156">
        <f t="shared" si="8"/>
        <v>141.93</v>
      </c>
      <c r="V72" s="154">
        <f t="shared" si="9"/>
        <v>0</v>
      </c>
    </row>
    <row r="73" spans="1:22">
      <c r="A73" t="s">
        <v>115</v>
      </c>
      <c r="B73">
        <f>PPCL!D73</f>
        <v>180</v>
      </c>
      <c r="C73">
        <f>PPCL!E73</f>
        <v>0</v>
      </c>
      <c r="D73">
        <f>PPCL!O73</f>
        <v>141.93</v>
      </c>
      <c r="E73">
        <f>PPCL!P73</f>
        <v>0</v>
      </c>
      <c r="F73">
        <f t="shared" si="10"/>
        <v>180</v>
      </c>
      <c r="G73">
        <f t="shared" si="11"/>
        <v>141.93</v>
      </c>
      <c r="H73" s="154"/>
      <c r="I73">
        <f>BRPL_EOD!AI73+BRPL_EOD!AJ73</f>
        <v>40</v>
      </c>
      <c r="J73">
        <f>BYPL_EOD!AI73+BYPL_EOD!AJ73</f>
        <v>28.93</v>
      </c>
      <c r="K73">
        <f>MES_EOD!AI73+MES_EOD!AJ73</f>
        <v>8</v>
      </c>
      <c r="L73">
        <f>NDMC_EOD!AI73+NDMC_EOD!AJ73</f>
        <v>40</v>
      </c>
      <c r="M73">
        <f>TPDDL_EOD!AI73+TPDDL_EOD!AJ73</f>
        <v>25</v>
      </c>
      <c r="N73">
        <f t="shared" si="6"/>
        <v>141.93</v>
      </c>
      <c r="O73" s="154">
        <f t="shared" si="7"/>
        <v>0</v>
      </c>
      <c r="P73">
        <v>40</v>
      </c>
      <c r="Q73">
        <v>28.93</v>
      </c>
      <c r="R73">
        <v>8</v>
      </c>
      <c r="S73">
        <v>40</v>
      </c>
      <c r="T73">
        <v>25</v>
      </c>
      <c r="U73" s="156">
        <f t="shared" si="8"/>
        <v>141.93</v>
      </c>
      <c r="V73" s="154">
        <f t="shared" si="9"/>
        <v>0</v>
      </c>
    </row>
    <row r="74" spans="1:22">
      <c r="A74" t="s">
        <v>116</v>
      </c>
      <c r="B74">
        <f>PPCL!D74</f>
        <v>180</v>
      </c>
      <c r="C74">
        <f>PPCL!E74</f>
        <v>0</v>
      </c>
      <c r="D74">
        <f>PPCL!O74</f>
        <v>140</v>
      </c>
      <c r="E74">
        <f>PPCL!P74</f>
        <v>0</v>
      </c>
      <c r="F74">
        <f t="shared" si="10"/>
        <v>180</v>
      </c>
      <c r="G74">
        <f t="shared" si="11"/>
        <v>140</v>
      </c>
      <c r="H74" s="154"/>
      <c r="I74">
        <f>BRPL_EOD!AI74+BRPL_EOD!AJ74</f>
        <v>40</v>
      </c>
      <c r="J74">
        <f>BYPL_EOD!AI74+BYPL_EOD!AJ74</f>
        <v>28.93</v>
      </c>
      <c r="K74">
        <f>MES_EOD!AI74+MES_EOD!AJ74</f>
        <v>6.07</v>
      </c>
      <c r="L74">
        <f>NDMC_EOD!AI74+NDMC_EOD!AJ74</f>
        <v>40</v>
      </c>
      <c r="M74">
        <f>TPDDL_EOD!AI74+TPDDL_EOD!AJ74</f>
        <v>25</v>
      </c>
      <c r="N74">
        <f t="shared" si="6"/>
        <v>140</v>
      </c>
      <c r="O74" s="154">
        <f t="shared" si="7"/>
        <v>0</v>
      </c>
      <c r="P74">
        <v>40</v>
      </c>
      <c r="Q74">
        <v>28.93</v>
      </c>
      <c r="R74">
        <v>6.07</v>
      </c>
      <c r="S74">
        <v>40</v>
      </c>
      <c r="T74">
        <v>25</v>
      </c>
      <c r="U74" s="156">
        <f t="shared" si="8"/>
        <v>140</v>
      </c>
      <c r="V74" s="154">
        <f t="shared" si="9"/>
        <v>0</v>
      </c>
    </row>
    <row r="75" spans="1:22">
      <c r="A75" t="s">
        <v>117</v>
      </c>
      <c r="B75">
        <f>PPCL!D75</f>
        <v>180</v>
      </c>
      <c r="C75">
        <f>PPCL!E75</f>
        <v>0</v>
      </c>
      <c r="D75">
        <f>PPCL!O75</f>
        <v>140</v>
      </c>
      <c r="E75">
        <f>PPCL!P75</f>
        <v>0</v>
      </c>
      <c r="F75">
        <f t="shared" si="10"/>
        <v>180</v>
      </c>
      <c r="G75">
        <f t="shared" si="11"/>
        <v>140</v>
      </c>
      <c r="H75" s="154"/>
      <c r="I75">
        <f>BRPL_EOD!AI75+BRPL_EOD!AJ75</f>
        <v>40</v>
      </c>
      <c r="J75">
        <f>BYPL_EOD!AI75+BYPL_EOD!AJ75</f>
        <v>28.93</v>
      </c>
      <c r="K75">
        <f>MES_EOD!AI75+MES_EOD!AJ75</f>
        <v>6.07</v>
      </c>
      <c r="L75">
        <f>NDMC_EOD!AI75+NDMC_EOD!AJ75</f>
        <v>40</v>
      </c>
      <c r="M75">
        <f>TPDDL_EOD!AI75+TPDDL_EOD!AJ75</f>
        <v>25</v>
      </c>
      <c r="N75">
        <f t="shared" si="6"/>
        <v>140</v>
      </c>
      <c r="O75" s="154">
        <f t="shared" si="7"/>
        <v>0</v>
      </c>
      <c r="P75">
        <v>40</v>
      </c>
      <c r="Q75">
        <v>28.93</v>
      </c>
      <c r="R75">
        <v>6.07</v>
      </c>
      <c r="S75">
        <v>40</v>
      </c>
      <c r="T75">
        <v>25</v>
      </c>
      <c r="U75" s="156">
        <f t="shared" si="8"/>
        <v>140</v>
      </c>
      <c r="V75" s="154">
        <f t="shared" si="9"/>
        <v>0</v>
      </c>
    </row>
    <row r="76" spans="1:22">
      <c r="A76" t="s">
        <v>118</v>
      </c>
      <c r="B76">
        <f>PPCL!D76</f>
        <v>180</v>
      </c>
      <c r="C76">
        <f>PPCL!E76</f>
        <v>0</v>
      </c>
      <c r="D76">
        <f>PPCL!O76</f>
        <v>140</v>
      </c>
      <c r="E76">
        <f>PPCL!P76</f>
        <v>0</v>
      </c>
      <c r="F76">
        <f t="shared" si="10"/>
        <v>180</v>
      </c>
      <c r="G76">
        <f t="shared" si="11"/>
        <v>140</v>
      </c>
      <c r="H76" s="154"/>
      <c r="I76">
        <f>BRPL_EOD!AI76+BRPL_EOD!AJ76</f>
        <v>40</v>
      </c>
      <c r="J76">
        <f>BYPL_EOD!AI76+BYPL_EOD!AJ76</f>
        <v>28.93</v>
      </c>
      <c r="K76">
        <f>MES_EOD!AI76+MES_EOD!AJ76</f>
        <v>6.07</v>
      </c>
      <c r="L76">
        <f>NDMC_EOD!AI76+NDMC_EOD!AJ76</f>
        <v>40</v>
      </c>
      <c r="M76">
        <f>TPDDL_EOD!AI76+TPDDL_EOD!AJ76</f>
        <v>25</v>
      </c>
      <c r="N76">
        <f t="shared" si="6"/>
        <v>140</v>
      </c>
      <c r="O76" s="154">
        <f t="shared" si="7"/>
        <v>0</v>
      </c>
      <c r="P76">
        <v>40</v>
      </c>
      <c r="Q76">
        <v>28.93</v>
      </c>
      <c r="R76">
        <v>6.07</v>
      </c>
      <c r="S76">
        <v>40</v>
      </c>
      <c r="T76">
        <v>25</v>
      </c>
      <c r="U76" s="156">
        <f t="shared" si="8"/>
        <v>140</v>
      </c>
      <c r="V76" s="154">
        <f t="shared" si="9"/>
        <v>0</v>
      </c>
    </row>
    <row r="77" spans="1:22">
      <c r="A77" t="s">
        <v>119</v>
      </c>
      <c r="B77">
        <f>PPCL!D77</f>
        <v>180</v>
      </c>
      <c r="C77">
        <f>PPCL!E77</f>
        <v>0</v>
      </c>
      <c r="D77">
        <f>PPCL!O77</f>
        <v>140</v>
      </c>
      <c r="E77">
        <f>PPCL!P77</f>
        <v>0</v>
      </c>
      <c r="F77">
        <f t="shared" si="10"/>
        <v>180</v>
      </c>
      <c r="G77">
        <f t="shared" si="11"/>
        <v>140</v>
      </c>
      <c r="H77" s="154"/>
      <c r="I77">
        <f>BRPL_EOD!AI77+BRPL_EOD!AJ77</f>
        <v>40</v>
      </c>
      <c r="J77">
        <f>BYPL_EOD!AI77+BYPL_EOD!AJ77</f>
        <v>28.93</v>
      </c>
      <c r="K77">
        <f>MES_EOD!AI77+MES_EOD!AJ77</f>
        <v>6.07</v>
      </c>
      <c r="L77">
        <f>NDMC_EOD!AI77+NDMC_EOD!AJ77</f>
        <v>40</v>
      </c>
      <c r="M77">
        <f>TPDDL_EOD!AI77+TPDDL_EOD!AJ77</f>
        <v>25</v>
      </c>
      <c r="N77">
        <f t="shared" si="6"/>
        <v>140</v>
      </c>
      <c r="O77" s="154">
        <f t="shared" si="7"/>
        <v>0</v>
      </c>
      <c r="P77">
        <v>40</v>
      </c>
      <c r="Q77">
        <v>28.93</v>
      </c>
      <c r="R77">
        <v>6.07</v>
      </c>
      <c r="S77">
        <v>40</v>
      </c>
      <c r="T77">
        <v>25</v>
      </c>
      <c r="U77" s="156">
        <f t="shared" si="8"/>
        <v>140</v>
      </c>
      <c r="V77" s="154">
        <f t="shared" si="9"/>
        <v>0</v>
      </c>
    </row>
    <row r="78" spans="1:22">
      <c r="A78" t="s">
        <v>120</v>
      </c>
      <c r="B78">
        <f>PPCL!D78</f>
        <v>180</v>
      </c>
      <c r="C78">
        <f>PPCL!E78</f>
        <v>0</v>
      </c>
      <c r="D78">
        <f>PPCL!O78</f>
        <v>140</v>
      </c>
      <c r="E78">
        <f>PPCL!P78</f>
        <v>0</v>
      </c>
      <c r="F78">
        <f t="shared" si="10"/>
        <v>180</v>
      </c>
      <c r="G78">
        <f t="shared" si="11"/>
        <v>140</v>
      </c>
      <c r="H78" s="154"/>
      <c r="I78">
        <f>BRPL_EOD!AI78+BRPL_EOD!AJ78</f>
        <v>40</v>
      </c>
      <c r="J78">
        <f>BYPL_EOD!AI78+BYPL_EOD!AJ78</f>
        <v>28.93</v>
      </c>
      <c r="K78">
        <f>MES_EOD!AI78+MES_EOD!AJ78</f>
        <v>6.07</v>
      </c>
      <c r="L78">
        <f>NDMC_EOD!AI78+NDMC_EOD!AJ78</f>
        <v>40</v>
      </c>
      <c r="M78">
        <f>TPDDL_EOD!AI78+TPDDL_EOD!AJ78</f>
        <v>25</v>
      </c>
      <c r="N78">
        <f t="shared" si="6"/>
        <v>140</v>
      </c>
      <c r="O78" s="154">
        <f t="shared" si="7"/>
        <v>0</v>
      </c>
      <c r="P78">
        <v>40</v>
      </c>
      <c r="Q78">
        <v>28.93</v>
      </c>
      <c r="R78">
        <v>6.07</v>
      </c>
      <c r="S78">
        <v>40</v>
      </c>
      <c r="T78">
        <v>25</v>
      </c>
      <c r="U78" s="156">
        <f t="shared" si="8"/>
        <v>140</v>
      </c>
      <c r="V78" s="154">
        <f t="shared" si="9"/>
        <v>0</v>
      </c>
    </row>
    <row r="79" spans="1:22">
      <c r="A79" t="s">
        <v>121</v>
      </c>
      <c r="B79">
        <f>PPCL!D79</f>
        <v>180</v>
      </c>
      <c r="C79">
        <f>PPCL!E79</f>
        <v>0</v>
      </c>
      <c r="D79">
        <f>PPCL!O79</f>
        <v>140.93</v>
      </c>
      <c r="E79">
        <f>PPCL!P79</f>
        <v>0</v>
      </c>
      <c r="F79">
        <f t="shared" si="10"/>
        <v>180</v>
      </c>
      <c r="G79">
        <f t="shared" si="11"/>
        <v>140.93</v>
      </c>
      <c r="H79" s="154"/>
      <c r="I79">
        <f>BRPL_EOD!AI79+BRPL_EOD!AJ79</f>
        <v>40</v>
      </c>
      <c r="J79">
        <f>BYPL_EOD!AI79+BYPL_EOD!AJ79</f>
        <v>28.93</v>
      </c>
      <c r="K79">
        <f>MES_EOD!AI79+MES_EOD!AJ79</f>
        <v>7</v>
      </c>
      <c r="L79">
        <f>NDMC_EOD!AI79+NDMC_EOD!AJ79</f>
        <v>40</v>
      </c>
      <c r="M79">
        <f>TPDDL_EOD!AI79+TPDDL_EOD!AJ79</f>
        <v>25</v>
      </c>
      <c r="N79">
        <f t="shared" si="6"/>
        <v>140.93</v>
      </c>
      <c r="O79" s="154">
        <f t="shared" si="7"/>
        <v>0</v>
      </c>
      <c r="P79">
        <v>40</v>
      </c>
      <c r="Q79">
        <v>28.93</v>
      </c>
      <c r="R79">
        <v>7</v>
      </c>
      <c r="S79">
        <v>40</v>
      </c>
      <c r="T79">
        <v>25</v>
      </c>
      <c r="U79" s="156">
        <f t="shared" si="8"/>
        <v>140.93</v>
      </c>
      <c r="V79" s="154">
        <f t="shared" si="9"/>
        <v>0</v>
      </c>
    </row>
    <row r="80" spans="1:22">
      <c r="A80" t="s">
        <v>122</v>
      </c>
      <c r="B80">
        <f>PPCL!D80</f>
        <v>180</v>
      </c>
      <c r="C80">
        <f>PPCL!E80</f>
        <v>0</v>
      </c>
      <c r="D80">
        <f>PPCL!O80</f>
        <v>140</v>
      </c>
      <c r="E80">
        <f>PPCL!P80</f>
        <v>0</v>
      </c>
      <c r="F80">
        <f t="shared" si="10"/>
        <v>180</v>
      </c>
      <c r="G80">
        <f t="shared" si="11"/>
        <v>140</v>
      </c>
      <c r="H80" s="154"/>
      <c r="I80">
        <f>BRPL_EOD!AI80+BRPL_EOD!AJ80</f>
        <v>40</v>
      </c>
      <c r="J80">
        <f>BYPL_EOD!AI80+BYPL_EOD!AJ80</f>
        <v>28.93</v>
      </c>
      <c r="K80">
        <f>MES_EOD!AI80+MES_EOD!AJ80</f>
        <v>6.07</v>
      </c>
      <c r="L80">
        <f>NDMC_EOD!AI80+NDMC_EOD!AJ80</f>
        <v>40</v>
      </c>
      <c r="M80">
        <f>TPDDL_EOD!AI80+TPDDL_EOD!AJ80</f>
        <v>25</v>
      </c>
      <c r="N80">
        <f t="shared" si="6"/>
        <v>140</v>
      </c>
      <c r="O80" s="154">
        <f t="shared" si="7"/>
        <v>0</v>
      </c>
      <c r="P80">
        <v>40</v>
      </c>
      <c r="Q80">
        <v>28.93</v>
      </c>
      <c r="R80">
        <v>6.07</v>
      </c>
      <c r="S80">
        <v>40</v>
      </c>
      <c r="T80">
        <v>25</v>
      </c>
      <c r="U80" s="156">
        <f t="shared" si="8"/>
        <v>140</v>
      </c>
      <c r="V80" s="154">
        <f t="shared" si="9"/>
        <v>0</v>
      </c>
    </row>
    <row r="81" spans="1:22">
      <c r="A81" t="s">
        <v>123</v>
      </c>
      <c r="B81">
        <f>PPCL!D81</f>
        <v>180</v>
      </c>
      <c r="C81">
        <f>PPCL!E81</f>
        <v>0</v>
      </c>
      <c r="D81">
        <f>PPCL!O81</f>
        <v>140</v>
      </c>
      <c r="E81">
        <f>PPCL!P81</f>
        <v>0</v>
      </c>
      <c r="F81">
        <f t="shared" si="10"/>
        <v>180</v>
      </c>
      <c r="G81">
        <f t="shared" si="11"/>
        <v>140</v>
      </c>
      <c r="H81" s="154"/>
      <c r="I81">
        <f>BRPL_EOD!AI81+BRPL_EOD!AJ81</f>
        <v>40</v>
      </c>
      <c r="J81">
        <f>BYPL_EOD!AI81+BYPL_EOD!AJ81</f>
        <v>28.93</v>
      </c>
      <c r="K81">
        <f>MES_EOD!AI81+MES_EOD!AJ81</f>
        <v>6.07</v>
      </c>
      <c r="L81">
        <f>NDMC_EOD!AI81+NDMC_EOD!AJ81</f>
        <v>40</v>
      </c>
      <c r="M81">
        <f>TPDDL_EOD!AI81+TPDDL_EOD!AJ81</f>
        <v>25</v>
      </c>
      <c r="N81">
        <f t="shared" si="6"/>
        <v>140</v>
      </c>
      <c r="O81" s="154">
        <f t="shared" si="7"/>
        <v>0</v>
      </c>
      <c r="P81">
        <v>40</v>
      </c>
      <c r="Q81">
        <v>28.93</v>
      </c>
      <c r="R81">
        <v>6.07</v>
      </c>
      <c r="S81">
        <v>40</v>
      </c>
      <c r="T81">
        <v>25</v>
      </c>
      <c r="U81" s="156">
        <f t="shared" si="8"/>
        <v>140</v>
      </c>
      <c r="V81" s="154">
        <f t="shared" si="9"/>
        <v>0</v>
      </c>
    </row>
    <row r="82" spans="1:22">
      <c r="A82" t="s">
        <v>124</v>
      </c>
      <c r="B82">
        <f>PPCL!D82</f>
        <v>180</v>
      </c>
      <c r="C82">
        <f>PPCL!E82</f>
        <v>0</v>
      </c>
      <c r="D82">
        <f>PPCL!O82</f>
        <v>140</v>
      </c>
      <c r="E82">
        <f>PPCL!P82</f>
        <v>0</v>
      </c>
      <c r="F82">
        <f t="shared" si="10"/>
        <v>180</v>
      </c>
      <c r="G82">
        <f t="shared" si="11"/>
        <v>140</v>
      </c>
      <c r="H82" s="154"/>
      <c r="I82">
        <f>BRPL_EOD!AI82+BRPL_EOD!AJ82</f>
        <v>40</v>
      </c>
      <c r="J82">
        <f>BYPL_EOD!AI82+BYPL_EOD!AJ82</f>
        <v>28.93</v>
      </c>
      <c r="K82">
        <f>MES_EOD!AI82+MES_EOD!AJ82</f>
        <v>6.07</v>
      </c>
      <c r="L82">
        <f>NDMC_EOD!AI82+NDMC_EOD!AJ82</f>
        <v>40</v>
      </c>
      <c r="M82">
        <f>TPDDL_EOD!AI82+TPDDL_EOD!AJ82</f>
        <v>25</v>
      </c>
      <c r="N82">
        <f t="shared" si="6"/>
        <v>140</v>
      </c>
      <c r="O82" s="154">
        <f t="shared" si="7"/>
        <v>0</v>
      </c>
      <c r="P82">
        <v>40</v>
      </c>
      <c r="Q82">
        <v>28.93</v>
      </c>
      <c r="R82">
        <v>6.07</v>
      </c>
      <c r="S82">
        <v>40</v>
      </c>
      <c r="T82">
        <v>25</v>
      </c>
      <c r="U82" s="156">
        <f t="shared" si="8"/>
        <v>140</v>
      </c>
      <c r="V82" s="154">
        <f t="shared" si="9"/>
        <v>0</v>
      </c>
    </row>
    <row r="83" spans="1:22">
      <c r="A83" t="s">
        <v>125</v>
      </c>
      <c r="B83">
        <f>PPCL!D83</f>
        <v>180</v>
      </c>
      <c r="C83">
        <f>PPCL!E83</f>
        <v>0</v>
      </c>
      <c r="D83">
        <f>PPCL!O83</f>
        <v>140</v>
      </c>
      <c r="E83">
        <f>PPCL!P83</f>
        <v>0</v>
      </c>
      <c r="F83">
        <f t="shared" si="10"/>
        <v>180</v>
      </c>
      <c r="G83">
        <f t="shared" si="11"/>
        <v>140</v>
      </c>
      <c r="H83" s="154"/>
      <c r="I83">
        <f>BRPL_EOD!AI83+BRPL_EOD!AJ83</f>
        <v>40</v>
      </c>
      <c r="J83">
        <f>BYPL_EOD!AI83+BYPL_EOD!AJ83</f>
        <v>28.93</v>
      </c>
      <c r="K83">
        <f>MES_EOD!AI83+MES_EOD!AJ83</f>
        <v>6.07</v>
      </c>
      <c r="L83">
        <f>NDMC_EOD!AI83+NDMC_EOD!AJ83</f>
        <v>40</v>
      </c>
      <c r="M83">
        <f>TPDDL_EOD!AI83+TPDDL_EOD!AJ83</f>
        <v>25</v>
      </c>
      <c r="N83">
        <f t="shared" si="6"/>
        <v>140</v>
      </c>
      <c r="O83" s="154">
        <f t="shared" si="7"/>
        <v>0</v>
      </c>
      <c r="P83">
        <v>40</v>
      </c>
      <c r="Q83">
        <v>28.93</v>
      </c>
      <c r="R83">
        <v>6.07</v>
      </c>
      <c r="S83">
        <v>40</v>
      </c>
      <c r="T83">
        <v>25</v>
      </c>
      <c r="U83" s="156">
        <f t="shared" si="8"/>
        <v>140</v>
      </c>
      <c r="V83" s="154">
        <f t="shared" si="9"/>
        <v>0</v>
      </c>
    </row>
    <row r="84" spans="1:22">
      <c r="A84" t="s">
        <v>126</v>
      </c>
      <c r="B84">
        <f>PPCL!D84</f>
        <v>180</v>
      </c>
      <c r="C84">
        <f>PPCL!E84</f>
        <v>0</v>
      </c>
      <c r="D84">
        <f>PPCL!O84</f>
        <v>140</v>
      </c>
      <c r="E84">
        <f>PPCL!P84</f>
        <v>0</v>
      </c>
      <c r="F84">
        <f t="shared" si="10"/>
        <v>180</v>
      </c>
      <c r="G84">
        <f t="shared" si="11"/>
        <v>140</v>
      </c>
      <c r="H84" s="154"/>
      <c r="I84">
        <f>BRPL_EOD!AI84+BRPL_EOD!AJ84</f>
        <v>40</v>
      </c>
      <c r="J84">
        <f>BYPL_EOD!AI84+BYPL_EOD!AJ84</f>
        <v>28.93</v>
      </c>
      <c r="K84">
        <f>MES_EOD!AI84+MES_EOD!AJ84</f>
        <v>6.07</v>
      </c>
      <c r="L84">
        <f>NDMC_EOD!AI84+NDMC_EOD!AJ84</f>
        <v>40</v>
      </c>
      <c r="M84">
        <f>TPDDL_EOD!AI84+TPDDL_EOD!AJ84</f>
        <v>25</v>
      </c>
      <c r="N84">
        <f t="shared" si="6"/>
        <v>140</v>
      </c>
      <c r="O84" s="154">
        <f t="shared" si="7"/>
        <v>0</v>
      </c>
      <c r="P84">
        <v>40</v>
      </c>
      <c r="Q84">
        <v>28.93</v>
      </c>
      <c r="R84">
        <v>6.07</v>
      </c>
      <c r="S84">
        <v>40</v>
      </c>
      <c r="T84">
        <v>25</v>
      </c>
      <c r="U84" s="156">
        <f t="shared" si="8"/>
        <v>140</v>
      </c>
      <c r="V84" s="154">
        <f t="shared" si="9"/>
        <v>0</v>
      </c>
    </row>
    <row r="85" spans="1:22">
      <c r="A85" t="s">
        <v>127</v>
      </c>
      <c r="B85">
        <f>PPCL!D85</f>
        <v>180</v>
      </c>
      <c r="C85">
        <f>PPCL!E85</f>
        <v>0</v>
      </c>
      <c r="D85">
        <f>PPCL!O85</f>
        <v>141.93</v>
      </c>
      <c r="E85">
        <f>PPCL!P85</f>
        <v>0</v>
      </c>
      <c r="F85">
        <f t="shared" si="10"/>
        <v>180</v>
      </c>
      <c r="G85">
        <f t="shared" si="11"/>
        <v>141.93</v>
      </c>
      <c r="H85" s="154"/>
      <c r="I85">
        <f>BRPL_EOD!AI85+BRPL_EOD!AJ85</f>
        <v>40</v>
      </c>
      <c r="J85">
        <f>BYPL_EOD!AI85+BYPL_EOD!AJ85</f>
        <v>28.93</v>
      </c>
      <c r="K85">
        <f>MES_EOD!AI85+MES_EOD!AJ85</f>
        <v>8</v>
      </c>
      <c r="L85">
        <f>NDMC_EOD!AI85+NDMC_EOD!AJ85</f>
        <v>40</v>
      </c>
      <c r="M85">
        <f>TPDDL_EOD!AI85+TPDDL_EOD!AJ85</f>
        <v>25</v>
      </c>
      <c r="N85">
        <f t="shared" si="6"/>
        <v>141.93</v>
      </c>
      <c r="O85" s="154">
        <f t="shared" si="7"/>
        <v>0</v>
      </c>
      <c r="P85">
        <v>40</v>
      </c>
      <c r="Q85">
        <v>28.93</v>
      </c>
      <c r="R85">
        <v>8</v>
      </c>
      <c r="S85">
        <v>40</v>
      </c>
      <c r="T85">
        <v>25</v>
      </c>
      <c r="U85" s="156">
        <f t="shared" si="8"/>
        <v>141.93</v>
      </c>
      <c r="V85" s="154">
        <f t="shared" si="9"/>
        <v>0</v>
      </c>
    </row>
    <row r="86" spans="1:22">
      <c r="A86" t="s">
        <v>128</v>
      </c>
      <c r="B86">
        <f>PPCL!D86</f>
        <v>180</v>
      </c>
      <c r="C86">
        <f>PPCL!E86</f>
        <v>0</v>
      </c>
      <c r="D86">
        <f>PPCL!O86</f>
        <v>140</v>
      </c>
      <c r="E86">
        <f>PPCL!P86</f>
        <v>0</v>
      </c>
      <c r="F86">
        <f t="shared" si="10"/>
        <v>180</v>
      </c>
      <c r="G86">
        <f t="shared" si="11"/>
        <v>140</v>
      </c>
      <c r="H86" s="154"/>
      <c r="I86">
        <f>BRPL_EOD!AI86+BRPL_EOD!AJ86</f>
        <v>40</v>
      </c>
      <c r="J86">
        <f>BYPL_EOD!AI86+BYPL_EOD!AJ86</f>
        <v>28.93</v>
      </c>
      <c r="K86">
        <f>MES_EOD!AI86+MES_EOD!AJ86</f>
        <v>6.07</v>
      </c>
      <c r="L86">
        <f>NDMC_EOD!AI86+NDMC_EOD!AJ86</f>
        <v>40</v>
      </c>
      <c r="M86">
        <f>TPDDL_EOD!AI86+TPDDL_EOD!AJ86</f>
        <v>25</v>
      </c>
      <c r="N86">
        <f t="shared" si="6"/>
        <v>140</v>
      </c>
      <c r="O86" s="154">
        <f t="shared" si="7"/>
        <v>0</v>
      </c>
      <c r="P86">
        <v>40</v>
      </c>
      <c r="Q86">
        <v>28.93</v>
      </c>
      <c r="R86">
        <v>6.07</v>
      </c>
      <c r="S86">
        <v>40</v>
      </c>
      <c r="T86">
        <v>25</v>
      </c>
      <c r="U86" s="156">
        <f t="shared" si="8"/>
        <v>140</v>
      </c>
      <c r="V86" s="154">
        <f t="shared" si="9"/>
        <v>0</v>
      </c>
    </row>
    <row r="87" spans="1:22">
      <c r="A87" t="s">
        <v>129</v>
      </c>
      <c r="B87">
        <f>PPCL!D87</f>
        <v>180</v>
      </c>
      <c r="C87">
        <f>PPCL!E87</f>
        <v>0</v>
      </c>
      <c r="D87">
        <f>PPCL!O87</f>
        <v>140</v>
      </c>
      <c r="E87">
        <f>PPCL!P87</f>
        <v>0</v>
      </c>
      <c r="F87">
        <f t="shared" si="10"/>
        <v>180</v>
      </c>
      <c r="G87">
        <f t="shared" si="11"/>
        <v>140</v>
      </c>
      <c r="H87" s="154"/>
      <c r="I87">
        <f>BRPL_EOD!AI87+BRPL_EOD!AJ87</f>
        <v>40</v>
      </c>
      <c r="J87">
        <f>BYPL_EOD!AI87+BYPL_EOD!AJ87</f>
        <v>28.93</v>
      </c>
      <c r="K87">
        <f>MES_EOD!AI87+MES_EOD!AJ87</f>
        <v>6.07</v>
      </c>
      <c r="L87">
        <f>NDMC_EOD!AI87+NDMC_EOD!AJ87</f>
        <v>40</v>
      </c>
      <c r="M87">
        <f>TPDDL_EOD!AI87+TPDDL_EOD!AJ87</f>
        <v>25</v>
      </c>
      <c r="N87">
        <f t="shared" si="6"/>
        <v>140</v>
      </c>
      <c r="O87" s="154">
        <f t="shared" si="7"/>
        <v>0</v>
      </c>
      <c r="P87">
        <v>40</v>
      </c>
      <c r="Q87">
        <v>28.93</v>
      </c>
      <c r="R87">
        <v>6.07</v>
      </c>
      <c r="S87">
        <v>40</v>
      </c>
      <c r="T87">
        <v>25</v>
      </c>
      <c r="U87" s="156">
        <f t="shared" si="8"/>
        <v>140</v>
      </c>
      <c r="V87" s="154">
        <f t="shared" si="9"/>
        <v>0</v>
      </c>
    </row>
    <row r="88" spans="1:22">
      <c r="A88" t="s">
        <v>130</v>
      </c>
      <c r="B88">
        <f>PPCL!D88</f>
        <v>180</v>
      </c>
      <c r="C88">
        <f>PPCL!E88</f>
        <v>0</v>
      </c>
      <c r="D88">
        <f>PPCL!O88</f>
        <v>140</v>
      </c>
      <c r="E88">
        <f>PPCL!P88</f>
        <v>0</v>
      </c>
      <c r="F88">
        <f t="shared" si="10"/>
        <v>180</v>
      </c>
      <c r="G88">
        <f t="shared" si="11"/>
        <v>140</v>
      </c>
      <c r="H88" s="154"/>
      <c r="I88">
        <f>BRPL_EOD!AI88+BRPL_EOD!AJ88</f>
        <v>40</v>
      </c>
      <c r="J88">
        <f>BYPL_EOD!AI88+BYPL_EOD!AJ88</f>
        <v>28.93</v>
      </c>
      <c r="K88">
        <f>MES_EOD!AI88+MES_EOD!AJ88</f>
        <v>6.07</v>
      </c>
      <c r="L88">
        <f>NDMC_EOD!AI88+NDMC_EOD!AJ88</f>
        <v>40</v>
      </c>
      <c r="M88">
        <f>TPDDL_EOD!AI88+TPDDL_EOD!AJ88</f>
        <v>25</v>
      </c>
      <c r="N88">
        <f t="shared" si="6"/>
        <v>140</v>
      </c>
      <c r="O88" s="154">
        <f t="shared" si="7"/>
        <v>0</v>
      </c>
      <c r="P88">
        <v>40</v>
      </c>
      <c r="Q88">
        <v>28.93</v>
      </c>
      <c r="R88">
        <v>6.07</v>
      </c>
      <c r="S88">
        <v>40</v>
      </c>
      <c r="T88">
        <v>25</v>
      </c>
      <c r="U88" s="156">
        <f t="shared" si="8"/>
        <v>140</v>
      </c>
      <c r="V88" s="154">
        <f t="shared" si="9"/>
        <v>0</v>
      </c>
    </row>
    <row r="89" spans="1:22">
      <c r="A89" t="s">
        <v>131</v>
      </c>
      <c r="B89">
        <f>PPCL!D89</f>
        <v>180</v>
      </c>
      <c r="C89">
        <f>PPCL!E89</f>
        <v>0</v>
      </c>
      <c r="D89">
        <f>PPCL!O89</f>
        <v>140</v>
      </c>
      <c r="E89">
        <f>PPCL!P89</f>
        <v>0</v>
      </c>
      <c r="F89">
        <f t="shared" si="10"/>
        <v>180</v>
      </c>
      <c r="G89">
        <f t="shared" si="11"/>
        <v>140</v>
      </c>
      <c r="H89" s="154"/>
      <c r="I89">
        <f>BRPL_EOD!AI89+BRPL_EOD!AJ89</f>
        <v>40</v>
      </c>
      <c r="J89">
        <f>BYPL_EOD!AI89+BYPL_EOD!AJ89</f>
        <v>28.93</v>
      </c>
      <c r="K89">
        <f>MES_EOD!AI89+MES_EOD!AJ89</f>
        <v>6.07</v>
      </c>
      <c r="L89">
        <f>NDMC_EOD!AI89+NDMC_EOD!AJ89</f>
        <v>40</v>
      </c>
      <c r="M89">
        <f>TPDDL_EOD!AI89+TPDDL_EOD!AJ89</f>
        <v>25</v>
      </c>
      <c r="N89">
        <f t="shared" si="6"/>
        <v>140</v>
      </c>
      <c r="O89" s="154">
        <f t="shared" si="7"/>
        <v>0</v>
      </c>
      <c r="P89">
        <v>40</v>
      </c>
      <c r="Q89">
        <v>28.93</v>
      </c>
      <c r="R89">
        <v>6.07</v>
      </c>
      <c r="S89">
        <v>40</v>
      </c>
      <c r="T89">
        <v>25</v>
      </c>
      <c r="U89" s="156">
        <f t="shared" si="8"/>
        <v>140</v>
      </c>
      <c r="V89" s="154">
        <f t="shared" si="9"/>
        <v>0</v>
      </c>
    </row>
    <row r="90" spans="1:22">
      <c r="A90" t="s">
        <v>132</v>
      </c>
      <c r="B90">
        <f>PPCL!D90</f>
        <v>180</v>
      </c>
      <c r="C90">
        <f>PPCL!E90</f>
        <v>0</v>
      </c>
      <c r="D90">
        <f>PPCL!O90</f>
        <v>140</v>
      </c>
      <c r="E90">
        <f>PPCL!P90</f>
        <v>0</v>
      </c>
      <c r="F90">
        <f t="shared" si="10"/>
        <v>180</v>
      </c>
      <c r="G90">
        <f t="shared" si="11"/>
        <v>140</v>
      </c>
      <c r="H90" s="154"/>
      <c r="I90">
        <f>BRPL_EOD!AI90+BRPL_EOD!AJ90</f>
        <v>40</v>
      </c>
      <c r="J90">
        <f>BYPL_EOD!AI90+BYPL_EOD!AJ90</f>
        <v>28.93</v>
      </c>
      <c r="K90">
        <f>MES_EOD!AI90+MES_EOD!AJ90</f>
        <v>6.07</v>
      </c>
      <c r="L90">
        <f>NDMC_EOD!AI90+NDMC_EOD!AJ90</f>
        <v>40</v>
      </c>
      <c r="M90">
        <f>TPDDL_EOD!AI90+TPDDL_EOD!AJ90</f>
        <v>25</v>
      </c>
      <c r="N90">
        <f t="shared" si="6"/>
        <v>140</v>
      </c>
      <c r="O90" s="154">
        <f t="shared" si="7"/>
        <v>0</v>
      </c>
      <c r="P90">
        <v>40</v>
      </c>
      <c r="Q90">
        <v>28.93</v>
      </c>
      <c r="R90">
        <v>6.07</v>
      </c>
      <c r="S90">
        <v>40</v>
      </c>
      <c r="T90">
        <v>25</v>
      </c>
      <c r="U90" s="156">
        <f t="shared" si="8"/>
        <v>140</v>
      </c>
      <c r="V90" s="154">
        <f t="shared" si="9"/>
        <v>0</v>
      </c>
    </row>
    <row r="91" spans="1:22">
      <c r="A91" t="s">
        <v>133</v>
      </c>
      <c r="B91">
        <f>PPCL!D91</f>
        <v>180</v>
      </c>
      <c r="C91">
        <f>PPCL!E91</f>
        <v>0</v>
      </c>
      <c r="D91">
        <f>PPCL!O91</f>
        <v>141.93</v>
      </c>
      <c r="E91">
        <f>PPCL!P91</f>
        <v>0</v>
      </c>
      <c r="F91">
        <f t="shared" si="10"/>
        <v>180</v>
      </c>
      <c r="G91">
        <f t="shared" si="11"/>
        <v>141.93</v>
      </c>
      <c r="H91" s="154"/>
      <c r="I91">
        <f>BRPL_EOD!AI91+BRPL_EOD!AJ91</f>
        <v>40</v>
      </c>
      <c r="J91">
        <f>BYPL_EOD!AI91+BYPL_EOD!AJ91</f>
        <v>28.93</v>
      </c>
      <c r="K91">
        <f>MES_EOD!AI91+MES_EOD!AJ91</f>
        <v>8</v>
      </c>
      <c r="L91">
        <f>NDMC_EOD!AI91+NDMC_EOD!AJ91</f>
        <v>40</v>
      </c>
      <c r="M91">
        <f>TPDDL_EOD!AI91+TPDDL_EOD!AJ91</f>
        <v>25</v>
      </c>
      <c r="N91">
        <f t="shared" si="6"/>
        <v>141.93</v>
      </c>
      <c r="O91" s="154">
        <f t="shared" si="7"/>
        <v>0</v>
      </c>
      <c r="P91">
        <v>40</v>
      </c>
      <c r="Q91">
        <v>28.93</v>
      </c>
      <c r="R91">
        <v>8</v>
      </c>
      <c r="S91">
        <v>40</v>
      </c>
      <c r="T91">
        <v>25</v>
      </c>
      <c r="U91" s="156">
        <f t="shared" si="8"/>
        <v>141.93</v>
      </c>
      <c r="V91" s="154">
        <f t="shared" si="9"/>
        <v>0</v>
      </c>
    </row>
    <row r="92" spans="1:22">
      <c r="A92" t="s">
        <v>134</v>
      </c>
      <c r="B92">
        <f>PPCL!D92</f>
        <v>180</v>
      </c>
      <c r="C92">
        <f>PPCL!E92</f>
        <v>0</v>
      </c>
      <c r="D92">
        <f>PPCL!O92</f>
        <v>140</v>
      </c>
      <c r="E92">
        <f>PPCL!P92</f>
        <v>0</v>
      </c>
      <c r="F92">
        <f t="shared" si="10"/>
        <v>180</v>
      </c>
      <c r="G92">
        <f t="shared" si="11"/>
        <v>140</v>
      </c>
      <c r="H92" s="154"/>
      <c r="I92">
        <f>BRPL_EOD!AI92+BRPL_EOD!AJ92</f>
        <v>40</v>
      </c>
      <c r="J92">
        <f>BYPL_EOD!AI92+BYPL_EOD!AJ92</f>
        <v>28.93</v>
      </c>
      <c r="K92">
        <f>MES_EOD!AI92+MES_EOD!AJ92</f>
        <v>6.07</v>
      </c>
      <c r="L92">
        <f>NDMC_EOD!AI92+NDMC_EOD!AJ92</f>
        <v>40</v>
      </c>
      <c r="M92">
        <f>TPDDL_EOD!AI92+TPDDL_EOD!AJ92</f>
        <v>25</v>
      </c>
      <c r="N92">
        <f t="shared" si="6"/>
        <v>140</v>
      </c>
      <c r="O92" s="154">
        <f t="shared" si="7"/>
        <v>0</v>
      </c>
      <c r="P92">
        <v>40</v>
      </c>
      <c r="Q92">
        <v>28.93</v>
      </c>
      <c r="R92">
        <v>6.07</v>
      </c>
      <c r="S92">
        <v>40</v>
      </c>
      <c r="T92">
        <v>25</v>
      </c>
      <c r="U92" s="156">
        <f t="shared" si="8"/>
        <v>140</v>
      </c>
      <c r="V92" s="154">
        <f t="shared" si="9"/>
        <v>0</v>
      </c>
    </row>
    <row r="93" spans="1:22">
      <c r="A93" t="s">
        <v>135</v>
      </c>
      <c r="B93">
        <f>PPCL!D93</f>
        <v>180</v>
      </c>
      <c r="C93">
        <f>PPCL!E93</f>
        <v>0</v>
      </c>
      <c r="D93">
        <f>PPCL!O93</f>
        <v>163.93</v>
      </c>
      <c r="E93">
        <f>PPCL!P93</f>
        <v>0</v>
      </c>
      <c r="F93">
        <f t="shared" si="10"/>
        <v>180</v>
      </c>
      <c r="G93">
        <f t="shared" si="11"/>
        <v>163.93</v>
      </c>
      <c r="H93" s="154"/>
      <c r="I93">
        <f>BRPL_EOD!AI93+BRPL_EOD!AJ93</f>
        <v>65</v>
      </c>
      <c r="J93">
        <f>BYPL_EOD!AI93+BYPL_EOD!AJ93</f>
        <v>28.93</v>
      </c>
      <c r="K93">
        <f>MES_EOD!AI93+MES_EOD!AJ93</f>
        <v>5</v>
      </c>
      <c r="L93">
        <f>NDMC_EOD!AI93+NDMC_EOD!AJ93</f>
        <v>40</v>
      </c>
      <c r="M93">
        <f>TPDDL_EOD!AI93+TPDDL_EOD!AJ93</f>
        <v>25</v>
      </c>
      <c r="N93">
        <f t="shared" si="6"/>
        <v>163.93</v>
      </c>
      <c r="O93" s="154">
        <f t="shared" si="7"/>
        <v>0</v>
      </c>
      <c r="P93">
        <v>65</v>
      </c>
      <c r="Q93">
        <v>28.93</v>
      </c>
      <c r="R93">
        <v>5</v>
      </c>
      <c r="S93">
        <v>40</v>
      </c>
      <c r="T93">
        <v>25</v>
      </c>
      <c r="U93" s="156">
        <f t="shared" si="8"/>
        <v>163.93</v>
      </c>
      <c r="V93" s="154">
        <f t="shared" si="9"/>
        <v>0</v>
      </c>
    </row>
    <row r="94" spans="1:22">
      <c r="A94" t="s">
        <v>136</v>
      </c>
      <c r="B94">
        <f>PPCL!D94</f>
        <v>180</v>
      </c>
      <c r="C94">
        <f>PPCL!E94</f>
        <v>0</v>
      </c>
      <c r="D94">
        <f>PPCL!O94</f>
        <v>163.93</v>
      </c>
      <c r="E94">
        <f>PPCL!P94</f>
        <v>0</v>
      </c>
      <c r="F94">
        <f t="shared" si="10"/>
        <v>180</v>
      </c>
      <c r="G94">
        <f t="shared" si="11"/>
        <v>163.93</v>
      </c>
      <c r="H94" s="154"/>
      <c r="I94">
        <f>BRPL_EOD!AI94+BRPL_EOD!AJ94</f>
        <v>65</v>
      </c>
      <c r="J94">
        <f>BYPL_EOD!AI94+BYPL_EOD!AJ94</f>
        <v>28.93</v>
      </c>
      <c r="K94">
        <f>MES_EOD!AI94+MES_EOD!AJ94</f>
        <v>5</v>
      </c>
      <c r="L94">
        <f>NDMC_EOD!AI94+NDMC_EOD!AJ94</f>
        <v>40</v>
      </c>
      <c r="M94">
        <f>TPDDL_EOD!AI94+TPDDL_EOD!AJ94</f>
        <v>25</v>
      </c>
      <c r="N94">
        <f t="shared" si="6"/>
        <v>163.93</v>
      </c>
      <c r="O94" s="154">
        <f t="shared" si="7"/>
        <v>0</v>
      </c>
      <c r="P94">
        <v>65</v>
      </c>
      <c r="Q94">
        <v>28.93</v>
      </c>
      <c r="R94">
        <v>5</v>
      </c>
      <c r="S94">
        <v>40</v>
      </c>
      <c r="T94">
        <v>25</v>
      </c>
      <c r="U94" s="156">
        <f t="shared" si="8"/>
        <v>163.93</v>
      </c>
      <c r="V94" s="154">
        <f t="shared" si="9"/>
        <v>0</v>
      </c>
    </row>
    <row r="95" spans="1:22">
      <c r="A95" t="s">
        <v>137</v>
      </c>
      <c r="B95">
        <f>PPCL!D95</f>
        <v>180</v>
      </c>
      <c r="C95">
        <f>PPCL!E95</f>
        <v>0</v>
      </c>
      <c r="D95">
        <f>PPCL!O95</f>
        <v>162.93</v>
      </c>
      <c r="E95">
        <f>PPCL!P95</f>
        <v>0</v>
      </c>
      <c r="F95">
        <f t="shared" si="10"/>
        <v>180</v>
      </c>
      <c r="G95">
        <f t="shared" si="11"/>
        <v>162.93</v>
      </c>
      <c r="H95" s="154"/>
      <c r="I95">
        <f>BRPL_EOD!AI95+BRPL_EOD!AJ95</f>
        <v>65</v>
      </c>
      <c r="J95">
        <f>BYPL_EOD!AI95+BYPL_EOD!AJ95</f>
        <v>28.93</v>
      </c>
      <c r="K95">
        <f>MES_EOD!AI95+MES_EOD!AJ95</f>
        <v>4</v>
      </c>
      <c r="L95">
        <f>NDMC_EOD!AI95+NDMC_EOD!AJ95</f>
        <v>40</v>
      </c>
      <c r="M95">
        <f>TPDDL_EOD!AI95+TPDDL_EOD!AJ95</f>
        <v>25</v>
      </c>
      <c r="N95">
        <f t="shared" si="6"/>
        <v>162.93</v>
      </c>
      <c r="O95" s="154">
        <f t="shared" si="7"/>
        <v>0</v>
      </c>
      <c r="P95">
        <v>65</v>
      </c>
      <c r="Q95">
        <v>28.93</v>
      </c>
      <c r="R95">
        <v>4</v>
      </c>
      <c r="S95">
        <v>40</v>
      </c>
      <c r="T95">
        <v>25</v>
      </c>
      <c r="U95" s="156">
        <f t="shared" si="8"/>
        <v>162.93</v>
      </c>
      <c r="V95" s="154">
        <f t="shared" si="9"/>
        <v>0</v>
      </c>
    </row>
    <row r="96" spans="1:22">
      <c r="A96" t="s">
        <v>138</v>
      </c>
      <c r="B96">
        <f>PPCL!D96</f>
        <v>180</v>
      </c>
      <c r="C96">
        <f>PPCL!E96</f>
        <v>0</v>
      </c>
      <c r="D96">
        <f>PPCL!O96</f>
        <v>154</v>
      </c>
      <c r="E96">
        <f>PPCL!P96</f>
        <v>0</v>
      </c>
      <c r="F96">
        <f t="shared" si="10"/>
        <v>180</v>
      </c>
      <c r="G96">
        <f t="shared" si="11"/>
        <v>154</v>
      </c>
      <c r="H96" s="154"/>
      <c r="I96">
        <f>BRPL_EOD!AI96+BRPL_EOD!AJ96</f>
        <v>65</v>
      </c>
      <c r="J96">
        <f>BYPL_EOD!AI96+BYPL_EOD!AJ96</f>
        <v>20</v>
      </c>
      <c r="K96">
        <f>MES_EOD!AI96+MES_EOD!AJ96</f>
        <v>4</v>
      </c>
      <c r="L96">
        <f>NDMC_EOD!AI96+NDMC_EOD!AJ96</f>
        <v>40</v>
      </c>
      <c r="M96">
        <f>TPDDL_EOD!AI96+TPDDL_EOD!AJ96</f>
        <v>25</v>
      </c>
      <c r="N96">
        <f t="shared" si="6"/>
        <v>154</v>
      </c>
      <c r="O96" s="154">
        <f t="shared" si="7"/>
        <v>0</v>
      </c>
      <c r="P96">
        <v>65</v>
      </c>
      <c r="Q96">
        <v>20</v>
      </c>
      <c r="R96">
        <v>4</v>
      </c>
      <c r="S96">
        <v>40</v>
      </c>
      <c r="T96">
        <v>25</v>
      </c>
      <c r="U96" s="156">
        <f t="shared" si="8"/>
        <v>154</v>
      </c>
      <c r="V96" s="154">
        <f t="shared" si="9"/>
        <v>0</v>
      </c>
    </row>
    <row r="97" spans="1:22">
      <c r="A97" t="s">
        <v>139</v>
      </c>
      <c r="B97">
        <f>PPCL!D97</f>
        <v>180</v>
      </c>
      <c r="C97">
        <f>PPCL!E97</f>
        <v>0</v>
      </c>
      <c r="D97">
        <f>PPCL!O97</f>
        <v>158</v>
      </c>
      <c r="E97">
        <f>PPCL!P97</f>
        <v>0</v>
      </c>
      <c r="F97">
        <f t="shared" si="10"/>
        <v>180</v>
      </c>
      <c r="G97">
        <f t="shared" si="11"/>
        <v>158</v>
      </c>
      <c r="H97" s="154"/>
      <c r="I97">
        <f>BRPL_EOD!AI97+BRPL_EOD!AJ97</f>
        <v>65</v>
      </c>
      <c r="J97">
        <f>BYPL_EOD!AI97+BYPL_EOD!AJ97</f>
        <v>20</v>
      </c>
      <c r="K97">
        <f>MES_EOD!AI97+MES_EOD!AJ97</f>
        <v>8</v>
      </c>
      <c r="L97">
        <f>NDMC_EOD!AI97+NDMC_EOD!AJ97</f>
        <v>40</v>
      </c>
      <c r="M97">
        <f>TPDDL_EOD!AI97+TPDDL_EOD!AJ97</f>
        <v>25</v>
      </c>
      <c r="N97">
        <f t="shared" si="6"/>
        <v>158</v>
      </c>
      <c r="O97" s="154">
        <f t="shared" si="7"/>
        <v>0</v>
      </c>
      <c r="P97">
        <v>65</v>
      </c>
      <c r="Q97">
        <v>20</v>
      </c>
      <c r="R97">
        <v>8</v>
      </c>
      <c r="S97">
        <v>40</v>
      </c>
      <c r="T97">
        <v>25</v>
      </c>
      <c r="U97" s="156">
        <f t="shared" si="8"/>
        <v>158</v>
      </c>
      <c r="V97" s="154">
        <f t="shared" si="9"/>
        <v>0</v>
      </c>
    </row>
    <row r="98" spans="1:22">
      <c r="A98" t="s">
        <v>140</v>
      </c>
      <c r="B98">
        <f>PPCL!D98</f>
        <v>180</v>
      </c>
      <c r="C98">
        <f>PPCL!E98</f>
        <v>0</v>
      </c>
      <c r="D98">
        <f>PPCL!O98</f>
        <v>151</v>
      </c>
      <c r="E98">
        <f>PPCL!P98</f>
        <v>0</v>
      </c>
      <c r="F98">
        <f t="shared" si="10"/>
        <v>180</v>
      </c>
      <c r="G98">
        <f t="shared" si="11"/>
        <v>151</v>
      </c>
      <c r="H98" s="154"/>
      <c r="I98">
        <f>BRPL_EOD!AI98+BRPL_EOD!AJ98</f>
        <v>65</v>
      </c>
      <c r="J98">
        <f>BYPL_EOD!AI98+BYPL_EOD!AJ98</f>
        <v>20</v>
      </c>
      <c r="K98">
        <f>MES_EOD!AI98+MES_EOD!AJ98</f>
        <v>1</v>
      </c>
      <c r="L98">
        <f>NDMC_EOD!AI98+NDMC_EOD!AJ98</f>
        <v>40</v>
      </c>
      <c r="M98">
        <f>TPDDL_EOD!AI98+TPDDL_EOD!AJ98</f>
        <v>25</v>
      </c>
      <c r="N98">
        <f t="shared" si="6"/>
        <v>151</v>
      </c>
      <c r="O98" s="154">
        <f t="shared" si="7"/>
        <v>0</v>
      </c>
      <c r="P98">
        <v>65</v>
      </c>
      <c r="Q98">
        <v>20</v>
      </c>
      <c r="R98">
        <v>1</v>
      </c>
      <c r="S98">
        <v>40</v>
      </c>
      <c r="T98">
        <v>25</v>
      </c>
      <c r="U98" s="156">
        <f t="shared" si="8"/>
        <v>151</v>
      </c>
      <c r="V98" s="154">
        <f t="shared" si="9"/>
        <v>0</v>
      </c>
    </row>
    <row r="99" spans="1:22">
      <c r="A99" s="156" t="s">
        <v>350</v>
      </c>
      <c r="B99" s="156">
        <f>SUM(B3:B98)/4000</f>
        <v>4.32</v>
      </c>
      <c r="C99" s="156">
        <f t="shared" ref="C99:U99" si="12">SUM(C3:C98)/4000</f>
        <v>0</v>
      </c>
      <c r="D99" s="156">
        <f t="shared" si="12"/>
        <v>3.4074800000000032</v>
      </c>
      <c r="E99" s="156">
        <f t="shared" si="12"/>
        <v>0</v>
      </c>
      <c r="F99" s="156">
        <f t="shared" si="12"/>
        <v>4.32</v>
      </c>
      <c r="G99" s="156">
        <f t="shared" si="12"/>
        <v>3.4074800000000032</v>
      </c>
      <c r="H99" s="156"/>
      <c r="I99" s="156">
        <f t="shared" si="12"/>
        <v>0.99750000000000005</v>
      </c>
      <c r="J99" s="156">
        <f t="shared" si="12"/>
        <v>0.68762249999999936</v>
      </c>
      <c r="K99" s="156">
        <f t="shared" si="12"/>
        <v>0.16235750000000013</v>
      </c>
      <c r="L99" s="156">
        <f t="shared" si="12"/>
        <v>0.96</v>
      </c>
      <c r="M99" s="156">
        <f t="shared" si="12"/>
        <v>0.6</v>
      </c>
      <c r="N99" s="156">
        <f t="shared" si="12"/>
        <v>3.4074800000000032</v>
      </c>
      <c r="O99" s="156">
        <f t="shared" si="12"/>
        <v>0</v>
      </c>
      <c r="P99" s="156">
        <f t="shared" si="12"/>
        <v>0.99750000000000005</v>
      </c>
      <c r="Q99" s="156">
        <f t="shared" si="12"/>
        <v>0.68762249999999936</v>
      </c>
      <c r="R99" s="156">
        <f t="shared" si="12"/>
        <v>0.16235750000000013</v>
      </c>
      <c r="S99" s="156">
        <f t="shared" si="12"/>
        <v>0.96</v>
      </c>
      <c r="T99" s="156">
        <f t="shared" si="12"/>
        <v>0.6</v>
      </c>
      <c r="U99" s="156">
        <f t="shared" si="12"/>
        <v>3.4074800000000032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30</v>
      </c>
      <c r="D3">
        <f>GT!M3</f>
        <v>71.599999999999994</v>
      </c>
      <c r="E3">
        <f>GT!N3</f>
        <v>0</v>
      </c>
      <c r="F3">
        <f>B3+C3</f>
        <v>114</v>
      </c>
      <c r="G3">
        <f>D3+E3-X3</f>
        <v>71.599999999999994</v>
      </c>
      <c r="H3" s="154"/>
      <c r="I3">
        <f>BRPL_EOD!AC3+BRPL_EOD!AD3</f>
        <v>29.14</v>
      </c>
      <c r="J3">
        <f>BYPL_EOD!AC3+BYPL_EOD!AD3</f>
        <v>18.559999999999999</v>
      </c>
      <c r="K3">
        <f>MES_EOD!AC3+MES_EOD!AD3</f>
        <v>0</v>
      </c>
      <c r="L3">
        <f>NDMC_EOD!AC3+NDMC_EOD!AD3</f>
        <v>2.02</v>
      </c>
      <c r="M3">
        <f>TPDDL_EOD!AC3+TPDDL_EOD!AD3</f>
        <v>21.37</v>
      </c>
      <c r="N3">
        <f t="shared" ref="N3:N66" si="0">SUM(I3:M3)</f>
        <v>71.09</v>
      </c>
      <c r="O3" s="154">
        <f t="shared" ref="O3:O66" si="1">G3-N3</f>
        <v>0.50999999999999091</v>
      </c>
      <c r="P3">
        <v>29.349050499366996</v>
      </c>
      <c r="Q3">
        <v>18.693149528766348</v>
      </c>
      <c r="R3">
        <v>0</v>
      </c>
      <c r="S3">
        <v>2.0344914896609927</v>
      </c>
      <c r="T3">
        <v>21.523308482205653</v>
      </c>
      <c r="U3" s="156">
        <f t="shared" ref="U3:U66" si="2">SUM(P3:T3)</f>
        <v>71.599999999999994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30</v>
      </c>
      <c r="D4">
        <f>GT!M4</f>
        <v>71.599999999999994</v>
      </c>
      <c r="E4">
        <f>GT!N4</f>
        <v>0</v>
      </c>
      <c r="F4">
        <f t="shared" ref="F4:F67" si="4">B4+C4</f>
        <v>114</v>
      </c>
      <c r="G4">
        <f t="shared" ref="G4:G67" si="5">D4+E4-X4</f>
        <v>71.599999999999994</v>
      </c>
      <c r="H4" s="154"/>
      <c r="I4">
        <f>BRPL_EOD!AC4+BRPL_EOD!AD4</f>
        <v>29.14</v>
      </c>
      <c r="J4">
        <f>BYPL_EOD!AC4+BYPL_EOD!AD4</f>
        <v>18.559999999999999</v>
      </c>
      <c r="K4">
        <f>MES_EOD!AC4+MES_EOD!AD4</f>
        <v>0</v>
      </c>
      <c r="L4">
        <f>NDMC_EOD!AC4+NDMC_EOD!AD4</f>
        <v>2.02</v>
      </c>
      <c r="M4">
        <f>TPDDL_EOD!AC4+TPDDL_EOD!AD4</f>
        <v>21.37</v>
      </c>
      <c r="N4">
        <f t="shared" si="0"/>
        <v>71.09</v>
      </c>
      <c r="O4" s="154">
        <f t="shared" si="1"/>
        <v>0.50999999999999091</v>
      </c>
      <c r="P4">
        <v>29.349050499366996</v>
      </c>
      <c r="Q4">
        <v>18.693149528766348</v>
      </c>
      <c r="R4">
        <v>0</v>
      </c>
      <c r="S4">
        <v>2.0344914896609927</v>
      </c>
      <c r="T4">
        <v>21.523308482205653</v>
      </c>
      <c r="U4" s="156">
        <f t="shared" si="2"/>
        <v>71.599999999999994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30</v>
      </c>
      <c r="D5">
        <f>GT!M5</f>
        <v>71.599999999999994</v>
      </c>
      <c r="E5">
        <f>GT!N5</f>
        <v>0</v>
      </c>
      <c r="F5">
        <f t="shared" si="4"/>
        <v>114</v>
      </c>
      <c r="G5">
        <f t="shared" si="5"/>
        <v>71.599999999999994</v>
      </c>
      <c r="H5" s="154"/>
      <c r="I5">
        <f>BRPL_EOD!AC5+BRPL_EOD!AD5</f>
        <v>29.14</v>
      </c>
      <c r="J5">
        <f>BYPL_EOD!AC5+BYPL_EOD!AD5</f>
        <v>18.559999999999999</v>
      </c>
      <c r="K5">
        <f>MES_EOD!AC5+MES_EOD!AD5</f>
        <v>0</v>
      </c>
      <c r="L5">
        <f>NDMC_EOD!AC5+NDMC_EOD!AD5</f>
        <v>2.02</v>
      </c>
      <c r="M5">
        <f>TPDDL_EOD!AC5+TPDDL_EOD!AD5</f>
        <v>21.37</v>
      </c>
      <c r="N5">
        <f t="shared" si="0"/>
        <v>71.09</v>
      </c>
      <c r="O5" s="154">
        <f t="shared" si="1"/>
        <v>0.50999999999999091</v>
      </c>
      <c r="P5">
        <v>29.349050499366996</v>
      </c>
      <c r="Q5">
        <v>18.693149528766348</v>
      </c>
      <c r="R5">
        <v>0</v>
      </c>
      <c r="S5">
        <v>2.0344914896609927</v>
      </c>
      <c r="T5">
        <v>21.523308482205653</v>
      </c>
      <c r="U5" s="156">
        <f t="shared" si="2"/>
        <v>71.599999999999994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30</v>
      </c>
      <c r="D6">
        <f>GT!M6</f>
        <v>72.599999999999994</v>
      </c>
      <c r="E6">
        <f>GT!N6</f>
        <v>0</v>
      </c>
      <c r="F6">
        <f t="shared" si="4"/>
        <v>114</v>
      </c>
      <c r="G6">
        <f t="shared" si="5"/>
        <v>72.599999999999994</v>
      </c>
      <c r="H6" s="154"/>
      <c r="I6">
        <f>BRPL_EOD!AC6+BRPL_EOD!AD6</f>
        <v>29.55</v>
      </c>
      <c r="J6">
        <f>BYPL_EOD!AC6+BYPL_EOD!AD6</f>
        <v>18.82</v>
      </c>
      <c r="K6">
        <f>MES_EOD!AC6+MES_EOD!AD6</f>
        <v>0</v>
      </c>
      <c r="L6">
        <f>NDMC_EOD!AC6+NDMC_EOD!AD6</f>
        <v>2.04</v>
      </c>
      <c r="M6">
        <f>TPDDL_EOD!AC6+TPDDL_EOD!AD6</f>
        <v>21.67</v>
      </c>
      <c r="N6">
        <f t="shared" si="0"/>
        <v>72.080000000000013</v>
      </c>
      <c r="O6" s="154">
        <f t="shared" si="1"/>
        <v>0.51999999999998181</v>
      </c>
      <c r="P6">
        <v>29.76317980022197</v>
      </c>
      <c r="Q6">
        <v>18.955771365149829</v>
      </c>
      <c r="R6">
        <v>0</v>
      </c>
      <c r="S6">
        <v>2.0547169811320751</v>
      </c>
      <c r="T6">
        <v>21.826331853496111</v>
      </c>
      <c r="U6" s="156">
        <f t="shared" si="2"/>
        <v>72.59999999999998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30</v>
      </c>
      <c r="D7">
        <f>GT!M7</f>
        <v>72.599999999999994</v>
      </c>
      <c r="E7">
        <f>GT!N7</f>
        <v>0</v>
      </c>
      <c r="F7">
        <f t="shared" si="4"/>
        <v>114</v>
      </c>
      <c r="G7">
        <f t="shared" si="5"/>
        <v>72.599999999999994</v>
      </c>
      <c r="H7" s="154"/>
      <c r="I7">
        <f>BRPL_EOD!AC7+BRPL_EOD!AD7</f>
        <v>29.55</v>
      </c>
      <c r="J7">
        <f>BYPL_EOD!AC7+BYPL_EOD!AD7</f>
        <v>18.82</v>
      </c>
      <c r="K7">
        <f>MES_EOD!AC7+MES_EOD!AD7</f>
        <v>0</v>
      </c>
      <c r="L7">
        <f>NDMC_EOD!AC7+NDMC_EOD!AD7</f>
        <v>2.04</v>
      </c>
      <c r="M7">
        <f>TPDDL_EOD!AC7+TPDDL_EOD!AD7</f>
        <v>21.67</v>
      </c>
      <c r="N7">
        <f t="shared" si="0"/>
        <v>72.080000000000013</v>
      </c>
      <c r="O7" s="154">
        <f t="shared" si="1"/>
        <v>0.51999999999998181</v>
      </c>
      <c r="P7">
        <v>29.76317980022197</v>
      </c>
      <c r="Q7">
        <v>18.955771365149829</v>
      </c>
      <c r="R7">
        <v>0</v>
      </c>
      <c r="S7">
        <v>2.0547169811320751</v>
      </c>
      <c r="T7">
        <v>21.826331853496111</v>
      </c>
      <c r="U7" s="156">
        <f t="shared" si="2"/>
        <v>72.59999999999998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30</v>
      </c>
      <c r="D8">
        <f>GT!M8</f>
        <v>72.599999999999994</v>
      </c>
      <c r="E8">
        <f>GT!N8</f>
        <v>0</v>
      </c>
      <c r="F8">
        <f t="shared" si="4"/>
        <v>114</v>
      </c>
      <c r="G8">
        <f t="shared" si="5"/>
        <v>72.599999999999994</v>
      </c>
      <c r="H8" s="154"/>
      <c r="I8">
        <f>BRPL_EOD!AC8+BRPL_EOD!AD8</f>
        <v>29.55</v>
      </c>
      <c r="J8">
        <f>BYPL_EOD!AC8+BYPL_EOD!AD8</f>
        <v>18.82</v>
      </c>
      <c r="K8">
        <f>MES_EOD!AC8+MES_EOD!AD8</f>
        <v>0</v>
      </c>
      <c r="L8">
        <f>NDMC_EOD!AC8+NDMC_EOD!AD8</f>
        <v>2.04</v>
      </c>
      <c r="M8">
        <f>TPDDL_EOD!AC8+TPDDL_EOD!AD8</f>
        <v>21.67</v>
      </c>
      <c r="N8">
        <f t="shared" si="0"/>
        <v>72.080000000000013</v>
      </c>
      <c r="O8" s="154">
        <f t="shared" si="1"/>
        <v>0.51999999999998181</v>
      </c>
      <c r="P8">
        <v>29.76317980022197</v>
      </c>
      <c r="Q8">
        <v>18.955771365149829</v>
      </c>
      <c r="R8">
        <v>0</v>
      </c>
      <c r="S8">
        <v>2.0547169811320751</v>
      </c>
      <c r="T8">
        <v>21.826331853496111</v>
      </c>
      <c r="U8" s="156">
        <f t="shared" si="2"/>
        <v>72.59999999999998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30</v>
      </c>
      <c r="D9">
        <f>GT!M9</f>
        <v>72.599999999999994</v>
      </c>
      <c r="E9">
        <f>GT!N9</f>
        <v>0</v>
      </c>
      <c r="F9">
        <f t="shared" si="4"/>
        <v>114</v>
      </c>
      <c r="G9">
        <f t="shared" si="5"/>
        <v>72.599999999999994</v>
      </c>
      <c r="H9" s="154"/>
      <c r="I9">
        <f>BRPL_EOD!AC9+BRPL_EOD!AD9</f>
        <v>29.55</v>
      </c>
      <c r="J9">
        <f>BYPL_EOD!AC9+BYPL_EOD!AD9</f>
        <v>18.82</v>
      </c>
      <c r="K9">
        <f>MES_EOD!AC9+MES_EOD!AD9</f>
        <v>0</v>
      </c>
      <c r="L9">
        <f>NDMC_EOD!AC9+NDMC_EOD!AD9</f>
        <v>2.04</v>
      </c>
      <c r="M9">
        <f>TPDDL_EOD!AC9+TPDDL_EOD!AD9</f>
        <v>21.67</v>
      </c>
      <c r="N9">
        <f t="shared" si="0"/>
        <v>72.080000000000013</v>
      </c>
      <c r="O9" s="154">
        <f t="shared" si="1"/>
        <v>0.51999999999998181</v>
      </c>
      <c r="P9">
        <v>29.76317980022197</v>
      </c>
      <c r="Q9">
        <v>18.955771365149829</v>
      </c>
      <c r="R9">
        <v>0</v>
      </c>
      <c r="S9">
        <v>2.0547169811320751</v>
      </c>
      <c r="T9">
        <v>21.826331853496111</v>
      </c>
      <c r="U9" s="156">
        <f t="shared" si="2"/>
        <v>72.59999999999998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30</v>
      </c>
      <c r="D10">
        <f>GT!M10</f>
        <v>72.599999999999994</v>
      </c>
      <c r="E10">
        <f>GT!N10</f>
        <v>0</v>
      </c>
      <c r="F10">
        <f t="shared" si="4"/>
        <v>114</v>
      </c>
      <c r="G10">
        <f t="shared" si="5"/>
        <v>72.599999999999994</v>
      </c>
      <c r="H10" s="154"/>
      <c r="I10">
        <f>BRPL_EOD!AC10+BRPL_EOD!AD10</f>
        <v>29.55</v>
      </c>
      <c r="J10">
        <f>BYPL_EOD!AC10+BYPL_EOD!AD10</f>
        <v>18.82</v>
      </c>
      <c r="K10">
        <f>MES_EOD!AC10+MES_EOD!AD10</f>
        <v>0</v>
      </c>
      <c r="L10">
        <f>NDMC_EOD!AC10+NDMC_EOD!AD10</f>
        <v>2.04</v>
      </c>
      <c r="M10">
        <f>TPDDL_EOD!AC10+TPDDL_EOD!AD10</f>
        <v>21.67</v>
      </c>
      <c r="N10">
        <f t="shared" si="0"/>
        <v>72.080000000000013</v>
      </c>
      <c r="O10" s="154">
        <f t="shared" si="1"/>
        <v>0.51999999999998181</v>
      </c>
      <c r="P10">
        <v>29.76317980022197</v>
      </c>
      <c r="Q10">
        <v>18.955771365149829</v>
      </c>
      <c r="R10">
        <v>0</v>
      </c>
      <c r="S10">
        <v>2.0547169811320751</v>
      </c>
      <c r="T10">
        <v>21.826331853496111</v>
      </c>
      <c r="U10" s="156">
        <f t="shared" si="2"/>
        <v>72.59999999999998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30</v>
      </c>
      <c r="D11">
        <f>GT!M11</f>
        <v>72.599999999999994</v>
      </c>
      <c r="E11">
        <f>GT!N11</f>
        <v>0</v>
      </c>
      <c r="F11">
        <f t="shared" si="4"/>
        <v>114</v>
      </c>
      <c r="G11">
        <f t="shared" si="5"/>
        <v>72.599999999999994</v>
      </c>
      <c r="H11" s="154"/>
      <c r="I11">
        <f>BRPL_EOD!AC11+BRPL_EOD!AD11</f>
        <v>29.55</v>
      </c>
      <c r="J11">
        <f>BYPL_EOD!AC11+BYPL_EOD!AD11</f>
        <v>18.82</v>
      </c>
      <c r="K11">
        <f>MES_EOD!AC11+MES_EOD!AD11</f>
        <v>0</v>
      </c>
      <c r="L11">
        <f>NDMC_EOD!AC11+NDMC_EOD!AD11</f>
        <v>2.04</v>
      </c>
      <c r="M11">
        <f>TPDDL_EOD!AC11+TPDDL_EOD!AD11</f>
        <v>21.67</v>
      </c>
      <c r="N11">
        <f t="shared" si="0"/>
        <v>72.080000000000013</v>
      </c>
      <c r="O11" s="154">
        <f t="shared" si="1"/>
        <v>0.51999999999998181</v>
      </c>
      <c r="P11">
        <v>29.76317980022197</v>
      </c>
      <c r="Q11">
        <v>18.955771365149829</v>
      </c>
      <c r="R11">
        <v>0</v>
      </c>
      <c r="S11">
        <v>2.0547169811320751</v>
      </c>
      <c r="T11">
        <v>21.826331853496111</v>
      </c>
      <c r="U11" s="156">
        <f t="shared" si="2"/>
        <v>72.59999999999998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30</v>
      </c>
      <c r="D12">
        <f>GT!M12</f>
        <v>72.599999999999994</v>
      </c>
      <c r="E12">
        <f>GT!N12</f>
        <v>0</v>
      </c>
      <c r="F12">
        <f t="shared" si="4"/>
        <v>114</v>
      </c>
      <c r="G12">
        <f t="shared" si="5"/>
        <v>72.599999999999994</v>
      </c>
      <c r="H12" s="154"/>
      <c r="I12">
        <f>BRPL_EOD!AC12+BRPL_EOD!AD12</f>
        <v>29.55</v>
      </c>
      <c r="J12">
        <f>BYPL_EOD!AC12+BYPL_EOD!AD12</f>
        <v>18.82</v>
      </c>
      <c r="K12">
        <f>MES_EOD!AC12+MES_EOD!AD12</f>
        <v>0</v>
      </c>
      <c r="L12">
        <f>NDMC_EOD!AC12+NDMC_EOD!AD12</f>
        <v>2.04</v>
      </c>
      <c r="M12">
        <f>TPDDL_EOD!AC12+TPDDL_EOD!AD12</f>
        <v>21.67</v>
      </c>
      <c r="N12">
        <f t="shared" si="0"/>
        <v>72.080000000000013</v>
      </c>
      <c r="O12" s="154">
        <f t="shared" si="1"/>
        <v>0.51999999999998181</v>
      </c>
      <c r="P12">
        <v>29.76317980022197</v>
      </c>
      <c r="Q12">
        <v>18.955771365149829</v>
      </c>
      <c r="R12">
        <v>0</v>
      </c>
      <c r="S12">
        <v>2.0547169811320751</v>
      </c>
      <c r="T12">
        <v>21.826331853496111</v>
      </c>
      <c r="U12" s="156">
        <f t="shared" si="2"/>
        <v>72.59999999999998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30</v>
      </c>
      <c r="D13">
        <f>GT!M13</f>
        <v>72.599999999999994</v>
      </c>
      <c r="E13">
        <f>GT!N13</f>
        <v>0</v>
      </c>
      <c r="F13">
        <f t="shared" si="4"/>
        <v>114</v>
      </c>
      <c r="G13">
        <f t="shared" si="5"/>
        <v>72.599999999999994</v>
      </c>
      <c r="H13" s="154"/>
      <c r="I13">
        <f>BRPL_EOD!AC13+BRPL_EOD!AD13</f>
        <v>29.55</v>
      </c>
      <c r="J13">
        <f>BYPL_EOD!AC13+BYPL_EOD!AD13</f>
        <v>18.82</v>
      </c>
      <c r="K13">
        <f>MES_EOD!AC13+MES_EOD!AD13</f>
        <v>0</v>
      </c>
      <c r="L13">
        <f>NDMC_EOD!AC13+NDMC_EOD!AD13</f>
        <v>2.04</v>
      </c>
      <c r="M13">
        <f>TPDDL_EOD!AC13+TPDDL_EOD!AD13</f>
        <v>21.67</v>
      </c>
      <c r="N13">
        <f t="shared" si="0"/>
        <v>72.080000000000013</v>
      </c>
      <c r="O13" s="154">
        <f t="shared" si="1"/>
        <v>0.51999999999998181</v>
      </c>
      <c r="P13">
        <v>29.76317980022197</v>
      </c>
      <c r="Q13">
        <v>18.955771365149829</v>
      </c>
      <c r="R13">
        <v>0</v>
      </c>
      <c r="S13">
        <v>2.0547169811320751</v>
      </c>
      <c r="T13">
        <v>21.826331853496111</v>
      </c>
      <c r="U13" s="156">
        <f t="shared" si="2"/>
        <v>72.59999999999998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30</v>
      </c>
      <c r="D14">
        <f>GT!M14</f>
        <v>72.599999999999994</v>
      </c>
      <c r="E14">
        <f>GT!N14</f>
        <v>0</v>
      </c>
      <c r="F14">
        <f t="shared" si="4"/>
        <v>114</v>
      </c>
      <c r="G14">
        <f t="shared" si="5"/>
        <v>72.599999999999994</v>
      </c>
      <c r="H14" s="154"/>
      <c r="I14">
        <f>BRPL_EOD!AC14+BRPL_EOD!AD14</f>
        <v>29.55</v>
      </c>
      <c r="J14">
        <f>BYPL_EOD!AC14+BYPL_EOD!AD14</f>
        <v>18.82</v>
      </c>
      <c r="K14">
        <f>MES_EOD!AC14+MES_EOD!AD14</f>
        <v>0</v>
      </c>
      <c r="L14">
        <f>NDMC_EOD!AC14+NDMC_EOD!AD14</f>
        <v>2.04</v>
      </c>
      <c r="M14">
        <f>TPDDL_EOD!AC14+TPDDL_EOD!AD14</f>
        <v>21.67</v>
      </c>
      <c r="N14">
        <f t="shared" si="0"/>
        <v>72.080000000000013</v>
      </c>
      <c r="O14" s="154">
        <f t="shared" si="1"/>
        <v>0.51999999999998181</v>
      </c>
      <c r="P14">
        <v>29.76317980022197</v>
      </c>
      <c r="Q14">
        <v>18.955771365149829</v>
      </c>
      <c r="R14">
        <v>0</v>
      </c>
      <c r="S14">
        <v>2.0547169811320751</v>
      </c>
      <c r="T14">
        <v>21.826331853496111</v>
      </c>
      <c r="U14" s="156">
        <f t="shared" si="2"/>
        <v>72.59999999999998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30</v>
      </c>
      <c r="D15">
        <f>GT!M15</f>
        <v>72.599999999999994</v>
      </c>
      <c r="E15">
        <f>GT!N15</f>
        <v>0</v>
      </c>
      <c r="F15">
        <f t="shared" si="4"/>
        <v>114</v>
      </c>
      <c r="G15">
        <f t="shared" si="5"/>
        <v>72.599999999999994</v>
      </c>
      <c r="H15" s="154"/>
      <c r="I15">
        <f>BRPL_EOD!AC15+BRPL_EOD!AD15</f>
        <v>29.55</v>
      </c>
      <c r="J15">
        <f>BYPL_EOD!AC15+BYPL_EOD!AD15</f>
        <v>18.82</v>
      </c>
      <c r="K15">
        <f>MES_EOD!AC15+MES_EOD!AD15</f>
        <v>0</v>
      </c>
      <c r="L15">
        <f>NDMC_EOD!AC15+NDMC_EOD!AD15</f>
        <v>2.04</v>
      </c>
      <c r="M15">
        <f>TPDDL_EOD!AC15+TPDDL_EOD!AD15</f>
        <v>21.67</v>
      </c>
      <c r="N15">
        <f t="shared" si="0"/>
        <v>72.080000000000013</v>
      </c>
      <c r="O15" s="154">
        <f t="shared" si="1"/>
        <v>0.51999999999998181</v>
      </c>
      <c r="P15">
        <v>29.76317980022197</v>
      </c>
      <c r="Q15">
        <v>18.955771365149829</v>
      </c>
      <c r="R15">
        <v>0</v>
      </c>
      <c r="S15">
        <v>2.0547169811320751</v>
      </c>
      <c r="T15">
        <v>21.826331853496111</v>
      </c>
      <c r="U15" s="156">
        <f t="shared" si="2"/>
        <v>72.59999999999998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30</v>
      </c>
      <c r="D16">
        <f>GT!M16</f>
        <v>72.599999999999994</v>
      </c>
      <c r="E16">
        <f>GT!N16</f>
        <v>0</v>
      </c>
      <c r="F16">
        <f t="shared" si="4"/>
        <v>114</v>
      </c>
      <c r="G16">
        <f t="shared" si="5"/>
        <v>72.599999999999994</v>
      </c>
      <c r="H16" s="154"/>
      <c r="I16">
        <f>BRPL_EOD!AC16+BRPL_EOD!AD16</f>
        <v>29.55</v>
      </c>
      <c r="J16">
        <f>BYPL_EOD!AC16+BYPL_EOD!AD16</f>
        <v>18.82</v>
      </c>
      <c r="K16">
        <f>MES_EOD!AC16+MES_EOD!AD16</f>
        <v>0</v>
      </c>
      <c r="L16">
        <f>NDMC_EOD!AC16+NDMC_EOD!AD16</f>
        <v>2.04</v>
      </c>
      <c r="M16">
        <f>TPDDL_EOD!AC16+TPDDL_EOD!AD16</f>
        <v>21.67</v>
      </c>
      <c r="N16">
        <f t="shared" si="0"/>
        <v>72.080000000000013</v>
      </c>
      <c r="O16" s="154">
        <f t="shared" si="1"/>
        <v>0.51999999999998181</v>
      </c>
      <c r="P16">
        <v>29.76317980022197</v>
      </c>
      <c r="Q16">
        <v>18.955771365149829</v>
      </c>
      <c r="R16">
        <v>0</v>
      </c>
      <c r="S16">
        <v>2.0547169811320751</v>
      </c>
      <c r="T16">
        <v>21.826331853496111</v>
      </c>
      <c r="U16" s="156">
        <f t="shared" si="2"/>
        <v>72.59999999999998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30</v>
      </c>
      <c r="D17">
        <f>GT!M17</f>
        <v>72.599999999999994</v>
      </c>
      <c r="E17">
        <f>GT!N17</f>
        <v>0</v>
      </c>
      <c r="F17">
        <f t="shared" si="4"/>
        <v>114</v>
      </c>
      <c r="G17">
        <f t="shared" si="5"/>
        <v>72.599999999999994</v>
      </c>
      <c r="H17" s="154"/>
      <c r="I17">
        <f>BRPL_EOD!AC17+BRPL_EOD!AD17</f>
        <v>29.55</v>
      </c>
      <c r="J17">
        <f>BYPL_EOD!AC17+BYPL_EOD!AD17</f>
        <v>18.82</v>
      </c>
      <c r="K17">
        <f>MES_EOD!AC17+MES_EOD!AD17</f>
        <v>0</v>
      </c>
      <c r="L17">
        <f>NDMC_EOD!AC17+NDMC_EOD!AD17</f>
        <v>2.04</v>
      </c>
      <c r="M17">
        <f>TPDDL_EOD!AC17+TPDDL_EOD!AD17</f>
        <v>21.67</v>
      </c>
      <c r="N17">
        <f t="shared" si="0"/>
        <v>72.080000000000013</v>
      </c>
      <c r="O17" s="154">
        <f t="shared" si="1"/>
        <v>0.51999999999998181</v>
      </c>
      <c r="P17">
        <v>29.76317980022197</v>
      </c>
      <c r="Q17">
        <v>18.955771365149829</v>
      </c>
      <c r="R17">
        <v>0</v>
      </c>
      <c r="S17">
        <v>2.0547169811320751</v>
      </c>
      <c r="T17">
        <v>21.826331853496111</v>
      </c>
      <c r="U17" s="156">
        <f t="shared" si="2"/>
        <v>72.59999999999998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30</v>
      </c>
      <c r="D18">
        <f>GT!M18</f>
        <v>72.599999999999994</v>
      </c>
      <c r="E18">
        <f>GT!N18</f>
        <v>0</v>
      </c>
      <c r="F18">
        <f t="shared" si="4"/>
        <v>114</v>
      </c>
      <c r="G18">
        <f t="shared" si="5"/>
        <v>72.599999999999994</v>
      </c>
      <c r="H18" s="154"/>
      <c r="I18">
        <f>BRPL_EOD!AC18+BRPL_EOD!AD18</f>
        <v>29.55</v>
      </c>
      <c r="J18">
        <f>BYPL_EOD!AC18+BYPL_EOD!AD18</f>
        <v>18.82</v>
      </c>
      <c r="K18">
        <f>MES_EOD!AC18+MES_EOD!AD18</f>
        <v>0</v>
      </c>
      <c r="L18">
        <f>NDMC_EOD!AC18+NDMC_EOD!AD18</f>
        <v>2.04</v>
      </c>
      <c r="M18">
        <f>TPDDL_EOD!AC18+TPDDL_EOD!AD18</f>
        <v>21.67</v>
      </c>
      <c r="N18">
        <f t="shared" si="0"/>
        <v>72.080000000000013</v>
      </c>
      <c r="O18" s="154">
        <f t="shared" si="1"/>
        <v>0.51999999999998181</v>
      </c>
      <c r="P18">
        <v>29.76317980022197</v>
      </c>
      <c r="Q18">
        <v>18.955771365149829</v>
      </c>
      <c r="R18">
        <v>0</v>
      </c>
      <c r="S18">
        <v>2.0547169811320751</v>
      </c>
      <c r="T18">
        <v>21.826331853496111</v>
      </c>
      <c r="U18" s="156">
        <f t="shared" si="2"/>
        <v>72.59999999999998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30</v>
      </c>
      <c r="D19">
        <f>GT!M19</f>
        <v>72.599999999999994</v>
      </c>
      <c r="E19">
        <f>GT!N19</f>
        <v>0</v>
      </c>
      <c r="F19">
        <f t="shared" si="4"/>
        <v>114</v>
      </c>
      <c r="G19">
        <f t="shared" si="5"/>
        <v>72.599999999999994</v>
      </c>
      <c r="H19" s="154"/>
      <c r="I19">
        <f>BRPL_EOD!AC19+BRPL_EOD!AD19</f>
        <v>29.55</v>
      </c>
      <c r="J19">
        <f>BYPL_EOD!AC19+BYPL_EOD!AD19</f>
        <v>18.82</v>
      </c>
      <c r="K19">
        <f>MES_EOD!AC19+MES_EOD!AD19</f>
        <v>0</v>
      </c>
      <c r="L19">
        <f>NDMC_EOD!AC19+NDMC_EOD!AD19</f>
        <v>2.04</v>
      </c>
      <c r="M19">
        <f>TPDDL_EOD!AC19+TPDDL_EOD!AD19</f>
        <v>21.67</v>
      </c>
      <c r="N19">
        <f t="shared" si="0"/>
        <v>72.080000000000013</v>
      </c>
      <c r="O19" s="154">
        <f t="shared" si="1"/>
        <v>0.51999999999998181</v>
      </c>
      <c r="P19">
        <v>29.76317980022197</v>
      </c>
      <c r="Q19">
        <v>18.955771365149829</v>
      </c>
      <c r="R19">
        <v>0</v>
      </c>
      <c r="S19">
        <v>2.0547169811320751</v>
      </c>
      <c r="T19">
        <v>21.826331853496111</v>
      </c>
      <c r="U19" s="156">
        <f t="shared" si="2"/>
        <v>72.59999999999998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30</v>
      </c>
      <c r="D20">
        <f>GT!M20</f>
        <v>72.599999999999994</v>
      </c>
      <c r="E20">
        <f>GT!N20</f>
        <v>0</v>
      </c>
      <c r="F20">
        <f t="shared" si="4"/>
        <v>114</v>
      </c>
      <c r="G20">
        <f t="shared" si="5"/>
        <v>72.599999999999994</v>
      </c>
      <c r="H20" s="154"/>
      <c r="I20">
        <f>BRPL_EOD!AC20+BRPL_EOD!AD20</f>
        <v>29.55</v>
      </c>
      <c r="J20">
        <f>BYPL_EOD!AC20+BYPL_EOD!AD20</f>
        <v>18.82</v>
      </c>
      <c r="K20">
        <f>MES_EOD!AC20+MES_EOD!AD20</f>
        <v>0</v>
      </c>
      <c r="L20">
        <f>NDMC_EOD!AC20+NDMC_EOD!AD20</f>
        <v>2.04</v>
      </c>
      <c r="M20">
        <f>TPDDL_EOD!AC20+TPDDL_EOD!AD20</f>
        <v>21.67</v>
      </c>
      <c r="N20">
        <f t="shared" si="0"/>
        <v>72.080000000000013</v>
      </c>
      <c r="O20" s="154">
        <f t="shared" si="1"/>
        <v>0.51999999999998181</v>
      </c>
      <c r="P20">
        <v>29.76317980022197</v>
      </c>
      <c r="Q20">
        <v>18.955771365149829</v>
      </c>
      <c r="R20">
        <v>0</v>
      </c>
      <c r="S20">
        <v>2.0547169811320751</v>
      </c>
      <c r="T20">
        <v>21.826331853496111</v>
      </c>
      <c r="U20" s="156">
        <f t="shared" si="2"/>
        <v>72.59999999999998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30</v>
      </c>
      <c r="D21">
        <f>GT!M21</f>
        <v>72.599999999999994</v>
      </c>
      <c r="E21">
        <f>GT!N21</f>
        <v>0</v>
      </c>
      <c r="F21">
        <f t="shared" si="4"/>
        <v>114</v>
      </c>
      <c r="G21">
        <f t="shared" si="5"/>
        <v>72.599999999999994</v>
      </c>
      <c r="H21" s="154"/>
      <c r="I21">
        <f>BRPL_EOD!AC21+BRPL_EOD!AD21</f>
        <v>29.55</v>
      </c>
      <c r="J21">
        <f>BYPL_EOD!AC21+BYPL_EOD!AD21</f>
        <v>18.82</v>
      </c>
      <c r="K21">
        <f>MES_EOD!AC21+MES_EOD!AD21</f>
        <v>0</v>
      </c>
      <c r="L21">
        <f>NDMC_EOD!AC21+NDMC_EOD!AD21</f>
        <v>2.04</v>
      </c>
      <c r="M21">
        <f>TPDDL_EOD!AC21+TPDDL_EOD!AD21</f>
        <v>21.67</v>
      </c>
      <c r="N21">
        <f t="shared" si="0"/>
        <v>72.080000000000013</v>
      </c>
      <c r="O21" s="154">
        <f t="shared" si="1"/>
        <v>0.51999999999998181</v>
      </c>
      <c r="P21">
        <v>29.76317980022197</v>
      </c>
      <c r="Q21">
        <v>18.955771365149829</v>
      </c>
      <c r="R21">
        <v>0</v>
      </c>
      <c r="S21">
        <v>2.0547169811320751</v>
      </c>
      <c r="T21">
        <v>21.826331853496111</v>
      </c>
      <c r="U21" s="156">
        <f t="shared" si="2"/>
        <v>72.59999999999998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30</v>
      </c>
      <c r="D22">
        <f>GT!M22</f>
        <v>72.599999999999994</v>
      </c>
      <c r="E22">
        <f>GT!N22</f>
        <v>0</v>
      </c>
      <c r="F22">
        <f t="shared" si="4"/>
        <v>114</v>
      </c>
      <c r="G22">
        <f t="shared" si="5"/>
        <v>72.599999999999994</v>
      </c>
      <c r="H22" s="154"/>
      <c r="I22">
        <f>BRPL_EOD!AC22+BRPL_EOD!AD22</f>
        <v>29.55</v>
      </c>
      <c r="J22">
        <f>BYPL_EOD!AC22+BYPL_EOD!AD22</f>
        <v>18.82</v>
      </c>
      <c r="K22">
        <f>MES_EOD!AC22+MES_EOD!AD22</f>
        <v>0</v>
      </c>
      <c r="L22">
        <f>NDMC_EOD!AC22+NDMC_EOD!AD22</f>
        <v>2.04</v>
      </c>
      <c r="M22">
        <f>TPDDL_EOD!AC22+TPDDL_EOD!AD22</f>
        <v>21.67</v>
      </c>
      <c r="N22">
        <f t="shared" si="0"/>
        <v>72.080000000000013</v>
      </c>
      <c r="O22" s="154">
        <f t="shared" si="1"/>
        <v>0.51999999999998181</v>
      </c>
      <c r="P22">
        <v>29.76317980022197</v>
      </c>
      <c r="Q22">
        <v>18.955771365149829</v>
      </c>
      <c r="R22">
        <v>0</v>
      </c>
      <c r="S22">
        <v>2.0547169811320751</v>
      </c>
      <c r="T22">
        <v>21.826331853496111</v>
      </c>
      <c r="U22" s="156">
        <f t="shared" si="2"/>
        <v>72.59999999999998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30</v>
      </c>
      <c r="D23">
        <f>GT!M23</f>
        <v>72.599999999999994</v>
      </c>
      <c r="E23">
        <f>GT!N23</f>
        <v>0</v>
      </c>
      <c r="F23">
        <f t="shared" si="4"/>
        <v>114</v>
      </c>
      <c r="G23">
        <f t="shared" si="5"/>
        <v>72.599999999999994</v>
      </c>
      <c r="H23" s="154"/>
      <c r="I23">
        <f>BRPL_EOD!AC23+BRPL_EOD!AD23</f>
        <v>29.55</v>
      </c>
      <c r="J23">
        <f>BYPL_EOD!AC23+BYPL_EOD!AD23</f>
        <v>18.82</v>
      </c>
      <c r="K23">
        <f>MES_EOD!AC23+MES_EOD!AD23</f>
        <v>0</v>
      </c>
      <c r="L23">
        <f>NDMC_EOD!AC23+NDMC_EOD!AD23</f>
        <v>2.04</v>
      </c>
      <c r="M23">
        <f>TPDDL_EOD!AC23+TPDDL_EOD!AD23</f>
        <v>21.67</v>
      </c>
      <c r="N23">
        <f t="shared" si="0"/>
        <v>72.080000000000013</v>
      </c>
      <c r="O23" s="154">
        <f t="shared" si="1"/>
        <v>0.51999999999998181</v>
      </c>
      <c r="P23">
        <v>29.76317980022197</v>
      </c>
      <c r="Q23">
        <v>18.955771365149829</v>
      </c>
      <c r="R23">
        <v>0</v>
      </c>
      <c r="S23">
        <v>2.0547169811320751</v>
      </c>
      <c r="T23">
        <v>21.826331853496111</v>
      </c>
      <c r="U23" s="156">
        <f t="shared" si="2"/>
        <v>72.59999999999998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30</v>
      </c>
      <c r="D24">
        <f>GT!M24</f>
        <v>72.599999999999994</v>
      </c>
      <c r="E24">
        <f>GT!N24</f>
        <v>0</v>
      </c>
      <c r="F24">
        <f t="shared" si="4"/>
        <v>114</v>
      </c>
      <c r="G24">
        <f t="shared" si="5"/>
        <v>72.599999999999994</v>
      </c>
      <c r="H24" s="154"/>
      <c r="I24">
        <f>BRPL_EOD!AC24+BRPL_EOD!AD24</f>
        <v>29.55</v>
      </c>
      <c r="J24">
        <f>BYPL_EOD!AC24+BYPL_EOD!AD24</f>
        <v>18.82</v>
      </c>
      <c r="K24">
        <f>MES_EOD!AC24+MES_EOD!AD24</f>
        <v>0</v>
      </c>
      <c r="L24">
        <f>NDMC_EOD!AC24+NDMC_EOD!AD24</f>
        <v>2.04</v>
      </c>
      <c r="M24">
        <f>TPDDL_EOD!AC24+TPDDL_EOD!AD24</f>
        <v>21.67</v>
      </c>
      <c r="N24">
        <f t="shared" si="0"/>
        <v>72.080000000000013</v>
      </c>
      <c r="O24" s="154">
        <f t="shared" si="1"/>
        <v>0.51999999999998181</v>
      </c>
      <c r="P24">
        <v>29.76317980022197</v>
      </c>
      <c r="Q24">
        <v>18.955771365149829</v>
      </c>
      <c r="R24">
        <v>0</v>
      </c>
      <c r="S24">
        <v>2.0547169811320751</v>
      </c>
      <c r="T24">
        <v>21.826331853496111</v>
      </c>
      <c r="U24" s="156">
        <f t="shared" si="2"/>
        <v>72.59999999999998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30</v>
      </c>
      <c r="D25">
        <f>GT!M25</f>
        <v>72.599999999999994</v>
      </c>
      <c r="E25">
        <f>GT!N25</f>
        <v>0</v>
      </c>
      <c r="F25">
        <f t="shared" si="4"/>
        <v>114</v>
      </c>
      <c r="G25">
        <f t="shared" si="5"/>
        <v>72.599999999999994</v>
      </c>
      <c r="H25" s="154"/>
      <c r="I25">
        <f>BRPL_EOD!AC25+BRPL_EOD!AD25</f>
        <v>29.55</v>
      </c>
      <c r="J25">
        <f>BYPL_EOD!AC25+BYPL_EOD!AD25</f>
        <v>18.82</v>
      </c>
      <c r="K25">
        <f>MES_EOD!AC25+MES_EOD!AD25</f>
        <v>0</v>
      </c>
      <c r="L25">
        <f>NDMC_EOD!AC25+NDMC_EOD!AD25</f>
        <v>2.04</v>
      </c>
      <c r="M25">
        <f>TPDDL_EOD!AC25+TPDDL_EOD!AD25</f>
        <v>21.67</v>
      </c>
      <c r="N25">
        <f t="shared" si="0"/>
        <v>72.080000000000013</v>
      </c>
      <c r="O25" s="154">
        <f t="shared" si="1"/>
        <v>0.51999999999998181</v>
      </c>
      <c r="P25">
        <v>29.76317980022197</v>
      </c>
      <c r="Q25">
        <v>18.955771365149829</v>
      </c>
      <c r="R25">
        <v>0</v>
      </c>
      <c r="S25">
        <v>2.0547169811320751</v>
      </c>
      <c r="T25">
        <v>21.826331853496111</v>
      </c>
      <c r="U25" s="156">
        <f t="shared" si="2"/>
        <v>72.59999999999998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30</v>
      </c>
      <c r="D26">
        <f>GT!M26</f>
        <v>72.599999999999994</v>
      </c>
      <c r="E26">
        <f>GT!N26</f>
        <v>0</v>
      </c>
      <c r="F26">
        <f t="shared" si="4"/>
        <v>114</v>
      </c>
      <c r="G26">
        <f t="shared" si="5"/>
        <v>72.599999999999994</v>
      </c>
      <c r="H26" s="154"/>
      <c r="I26">
        <f>BRPL_EOD!AC26+BRPL_EOD!AD26</f>
        <v>29.55</v>
      </c>
      <c r="J26">
        <f>BYPL_EOD!AC26+BYPL_EOD!AD26</f>
        <v>18.82</v>
      </c>
      <c r="K26">
        <f>MES_EOD!AC26+MES_EOD!AD26</f>
        <v>0</v>
      </c>
      <c r="L26">
        <f>NDMC_EOD!AC26+NDMC_EOD!AD26</f>
        <v>2.04</v>
      </c>
      <c r="M26">
        <f>TPDDL_EOD!AC26+TPDDL_EOD!AD26</f>
        <v>21.67</v>
      </c>
      <c r="N26">
        <f t="shared" si="0"/>
        <v>72.080000000000013</v>
      </c>
      <c r="O26" s="154">
        <f t="shared" si="1"/>
        <v>0.51999999999998181</v>
      </c>
      <c r="P26">
        <v>29.76317980022197</v>
      </c>
      <c r="Q26">
        <v>18.955771365149829</v>
      </c>
      <c r="R26">
        <v>0</v>
      </c>
      <c r="S26">
        <v>2.0547169811320751</v>
      </c>
      <c r="T26">
        <v>21.826331853496111</v>
      </c>
      <c r="U26" s="156">
        <f t="shared" si="2"/>
        <v>72.59999999999998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30</v>
      </c>
      <c r="D27">
        <f>GT!M27</f>
        <v>72.599999999999994</v>
      </c>
      <c r="E27">
        <f>GT!N27</f>
        <v>0</v>
      </c>
      <c r="F27">
        <f t="shared" si="4"/>
        <v>114</v>
      </c>
      <c r="G27">
        <f t="shared" si="5"/>
        <v>72.599999999999994</v>
      </c>
      <c r="H27" s="154"/>
      <c r="I27">
        <f>BRPL_EOD!AC27+BRPL_EOD!AD27</f>
        <v>29.55</v>
      </c>
      <c r="J27">
        <f>BYPL_EOD!AC27+BYPL_EOD!AD27</f>
        <v>18.82</v>
      </c>
      <c r="K27">
        <f>MES_EOD!AC27+MES_EOD!AD27</f>
        <v>0</v>
      </c>
      <c r="L27">
        <f>NDMC_EOD!AC27+NDMC_EOD!AD27</f>
        <v>2.04</v>
      </c>
      <c r="M27">
        <f>TPDDL_EOD!AC27+TPDDL_EOD!AD27</f>
        <v>21.67</v>
      </c>
      <c r="N27">
        <f t="shared" si="0"/>
        <v>72.080000000000013</v>
      </c>
      <c r="O27" s="154">
        <f t="shared" si="1"/>
        <v>0.51999999999998181</v>
      </c>
      <c r="P27">
        <v>29.76317980022197</v>
      </c>
      <c r="Q27">
        <v>18.955771365149829</v>
      </c>
      <c r="R27">
        <v>0</v>
      </c>
      <c r="S27">
        <v>2.0547169811320751</v>
      </c>
      <c r="T27">
        <v>21.826331853496111</v>
      </c>
      <c r="U27" s="156">
        <f t="shared" si="2"/>
        <v>72.59999999999998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30</v>
      </c>
      <c r="D28">
        <f>GT!M28</f>
        <v>71.679999999999993</v>
      </c>
      <c r="E28">
        <f>GT!N28</f>
        <v>0</v>
      </c>
      <c r="F28">
        <f t="shared" si="4"/>
        <v>114</v>
      </c>
      <c r="G28">
        <f t="shared" si="5"/>
        <v>71.679999999999993</v>
      </c>
      <c r="H28" s="154"/>
      <c r="I28">
        <f>BRPL_EOD!AC28+BRPL_EOD!AD28</f>
        <v>29.55</v>
      </c>
      <c r="J28">
        <f>BYPL_EOD!AC28+BYPL_EOD!AD28</f>
        <v>18.82</v>
      </c>
      <c r="K28">
        <f>MES_EOD!AC28+MES_EOD!AD28</f>
        <v>0</v>
      </c>
      <c r="L28">
        <f>NDMC_EOD!AC28+NDMC_EOD!AD28</f>
        <v>2.04</v>
      </c>
      <c r="M28">
        <f>TPDDL_EOD!AC28+TPDDL_EOD!AD28</f>
        <v>21.67</v>
      </c>
      <c r="N28">
        <f t="shared" si="0"/>
        <v>72.080000000000013</v>
      </c>
      <c r="O28" s="154">
        <f t="shared" si="1"/>
        <v>-0.4000000000000199</v>
      </c>
      <c r="P28">
        <v>29.386015538290781</v>
      </c>
      <c r="Q28">
        <v>18.715560488346277</v>
      </c>
      <c r="R28">
        <v>0</v>
      </c>
      <c r="S28">
        <v>2.0286792452830182</v>
      </c>
      <c r="T28">
        <v>21.549744728079908</v>
      </c>
      <c r="U28" s="156">
        <f t="shared" si="2"/>
        <v>71.679999999999978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30</v>
      </c>
      <c r="D29">
        <f>GT!M29</f>
        <v>72.599999999999994</v>
      </c>
      <c r="E29">
        <f>GT!N29</f>
        <v>0</v>
      </c>
      <c r="F29">
        <f t="shared" si="4"/>
        <v>114</v>
      </c>
      <c r="G29">
        <f t="shared" si="5"/>
        <v>72.599999999999994</v>
      </c>
      <c r="H29" s="154"/>
      <c r="I29">
        <f>BRPL_EOD!AC29+BRPL_EOD!AD29</f>
        <v>29.55</v>
      </c>
      <c r="J29">
        <f>BYPL_EOD!AC29+BYPL_EOD!AD29</f>
        <v>18.82</v>
      </c>
      <c r="K29">
        <f>MES_EOD!AC29+MES_EOD!AD29</f>
        <v>0</v>
      </c>
      <c r="L29">
        <f>NDMC_EOD!AC29+NDMC_EOD!AD29</f>
        <v>2.04</v>
      </c>
      <c r="M29">
        <f>TPDDL_EOD!AC29+TPDDL_EOD!AD29</f>
        <v>21.67</v>
      </c>
      <c r="N29">
        <f t="shared" si="0"/>
        <v>72.080000000000013</v>
      </c>
      <c r="O29" s="154">
        <f t="shared" si="1"/>
        <v>0.51999999999998181</v>
      </c>
      <c r="P29">
        <v>29.76317980022197</v>
      </c>
      <c r="Q29">
        <v>18.955771365149829</v>
      </c>
      <c r="R29">
        <v>0</v>
      </c>
      <c r="S29">
        <v>2.0547169811320751</v>
      </c>
      <c r="T29">
        <v>21.826331853496111</v>
      </c>
      <c r="U29" s="156">
        <f t="shared" si="2"/>
        <v>72.59999999999998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30</v>
      </c>
      <c r="D30">
        <f>GT!M30</f>
        <v>71.599999999999994</v>
      </c>
      <c r="E30">
        <f>GT!N30</f>
        <v>0</v>
      </c>
      <c r="F30">
        <f t="shared" si="4"/>
        <v>114</v>
      </c>
      <c r="G30">
        <f t="shared" si="5"/>
        <v>71.599999999999994</v>
      </c>
      <c r="H30" s="154"/>
      <c r="I30">
        <f>BRPL_EOD!AC30+BRPL_EOD!AD30</f>
        <v>29.14</v>
      </c>
      <c r="J30">
        <f>BYPL_EOD!AC30+BYPL_EOD!AD30</f>
        <v>18.559999999999999</v>
      </c>
      <c r="K30">
        <f>MES_EOD!AC30+MES_EOD!AD30</f>
        <v>0</v>
      </c>
      <c r="L30">
        <f>NDMC_EOD!AC30+NDMC_EOD!AD30</f>
        <v>2.02</v>
      </c>
      <c r="M30">
        <f>TPDDL_EOD!AC30+TPDDL_EOD!AD30</f>
        <v>21.37</v>
      </c>
      <c r="N30">
        <f t="shared" si="0"/>
        <v>71.09</v>
      </c>
      <c r="O30" s="154">
        <f t="shared" si="1"/>
        <v>0.50999999999999091</v>
      </c>
      <c r="P30">
        <v>29.349050499366996</v>
      </c>
      <c r="Q30">
        <v>18.693149528766348</v>
      </c>
      <c r="R30">
        <v>0</v>
      </c>
      <c r="S30">
        <v>2.0344914896609927</v>
      </c>
      <c r="T30">
        <v>21.523308482205653</v>
      </c>
      <c r="U30" s="156">
        <f t="shared" si="2"/>
        <v>71.599999999999994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71.599999999999994</v>
      </c>
      <c r="E31">
        <f>GT!N31</f>
        <v>0</v>
      </c>
      <c r="F31">
        <f t="shared" si="4"/>
        <v>84</v>
      </c>
      <c r="G31">
        <f t="shared" si="5"/>
        <v>71.599999999999994</v>
      </c>
      <c r="H31" s="154"/>
      <c r="I31">
        <f>BRPL_EOD!AC31+BRPL_EOD!AD31</f>
        <v>29.14</v>
      </c>
      <c r="J31">
        <f>BYPL_EOD!AC31+BYPL_EOD!AD31</f>
        <v>18.559999999999999</v>
      </c>
      <c r="K31">
        <f>MES_EOD!AC31+MES_EOD!AD31</f>
        <v>0</v>
      </c>
      <c r="L31">
        <f>NDMC_EOD!AC31+NDMC_EOD!AD31</f>
        <v>2.02</v>
      </c>
      <c r="M31">
        <f>TPDDL_EOD!AC31+TPDDL_EOD!AD31</f>
        <v>21.37</v>
      </c>
      <c r="N31">
        <f t="shared" si="0"/>
        <v>71.09</v>
      </c>
      <c r="O31" s="154">
        <f t="shared" si="1"/>
        <v>0.50999999999999091</v>
      </c>
      <c r="P31">
        <v>29.349050499366996</v>
      </c>
      <c r="Q31">
        <v>18.693149528766348</v>
      </c>
      <c r="R31">
        <v>0</v>
      </c>
      <c r="S31">
        <v>2.0344914896609927</v>
      </c>
      <c r="T31">
        <v>21.523308482205653</v>
      </c>
      <c r="U31" s="156">
        <f t="shared" si="2"/>
        <v>71.599999999999994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71.599999999999994</v>
      </c>
      <c r="E32">
        <f>GT!N32</f>
        <v>0</v>
      </c>
      <c r="F32">
        <f t="shared" si="4"/>
        <v>84</v>
      </c>
      <c r="G32">
        <f t="shared" si="5"/>
        <v>71.599999999999994</v>
      </c>
      <c r="H32" s="154"/>
      <c r="I32">
        <f>BRPL_EOD!AC32+BRPL_EOD!AD32</f>
        <v>29.14</v>
      </c>
      <c r="J32">
        <f>BYPL_EOD!AC32+BYPL_EOD!AD32</f>
        <v>18.559999999999999</v>
      </c>
      <c r="K32">
        <f>MES_EOD!AC32+MES_EOD!AD32</f>
        <v>0</v>
      </c>
      <c r="L32">
        <f>NDMC_EOD!AC32+NDMC_EOD!AD32</f>
        <v>2.02</v>
      </c>
      <c r="M32">
        <f>TPDDL_EOD!AC32+TPDDL_EOD!AD32</f>
        <v>21.37</v>
      </c>
      <c r="N32">
        <f t="shared" si="0"/>
        <v>71.09</v>
      </c>
      <c r="O32" s="154">
        <f t="shared" si="1"/>
        <v>0.50999999999999091</v>
      </c>
      <c r="P32">
        <v>29.349050499366996</v>
      </c>
      <c r="Q32">
        <v>18.693149528766348</v>
      </c>
      <c r="R32">
        <v>0</v>
      </c>
      <c r="S32">
        <v>2.0344914896609927</v>
      </c>
      <c r="T32">
        <v>21.523308482205653</v>
      </c>
      <c r="U32" s="156">
        <f t="shared" si="2"/>
        <v>71.599999999999994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71.599999999999994</v>
      </c>
      <c r="E33">
        <f>GT!N33</f>
        <v>0</v>
      </c>
      <c r="F33">
        <f t="shared" si="4"/>
        <v>84</v>
      </c>
      <c r="G33">
        <f t="shared" si="5"/>
        <v>71.599999999999994</v>
      </c>
      <c r="H33" s="154"/>
      <c r="I33">
        <f>BRPL_EOD!AC33+BRPL_EOD!AD33</f>
        <v>29.14</v>
      </c>
      <c r="J33">
        <f>BYPL_EOD!AC33+BYPL_EOD!AD33</f>
        <v>18.559999999999999</v>
      </c>
      <c r="K33">
        <f>MES_EOD!AC33+MES_EOD!AD33</f>
        <v>0</v>
      </c>
      <c r="L33">
        <f>NDMC_EOD!AC33+NDMC_EOD!AD33</f>
        <v>2.02</v>
      </c>
      <c r="M33">
        <f>TPDDL_EOD!AC33+TPDDL_EOD!AD33</f>
        <v>21.37</v>
      </c>
      <c r="N33">
        <f t="shared" si="0"/>
        <v>71.09</v>
      </c>
      <c r="O33" s="154">
        <f t="shared" si="1"/>
        <v>0.50999999999999091</v>
      </c>
      <c r="P33">
        <v>29.349050499366996</v>
      </c>
      <c r="Q33">
        <v>18.693149528766348</v>
      </c>
      <c r="R33">
        <v>0</v>
      </c>
      <c r="S33">
        <v>2.0344914896609927</v>
      </c>
      <c r="T33">
        <v>21.523308482205653</v>
      </c>
      <c r="U33" s="156">
        <f t="shared" si="2"/>
        <v>71.599999999999994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71.599999999999994</v>
      </c>
      <c r="E34">
        <f>GT!N34</f>
        <v>0</v>
      </c>
      <c r="F34">
        <f t="shared" si="4"/>
        <v>84</v>
      </c>
      <c r="G34">
        <f t="shared" si="5"/>
        <v>71.599999999999994</v>
      </c>
      <c r="H34" s="154"/>
      <c r="I34">
        <f>BRPL_EOD!AC34+BRPL_EOD!AD34</f>
        <v>29.14</v>
      </c>
      <c r="J34">
        <f>BYPL_EOD!AC34+BYPL_EOD!AD34</f>
        <v>18.559999999999999</v>
      </c>
      <c r="K34">
        <f>MES_EOD!AC34+MES_EOD!AD34</f>
        <v>0</v>
      </c>
      <c r="L34">
        <f>NDMC_EOD!AC34+NDMC_EOD!AD34</f>
        <v>2.02</v>
      </c>
      <c r="M34">
        <f>TPDDL_EOD!AC34+TPDDL_EOD!AD34</f>
        <v>21.37</v>
      </c>
      <c r="N34">
        <f t="shared" si="0"/>
        <v>71.09</v>
      </c>
      <c r="O34" s="154">
        <f t="shared" si="1"/>
        <v>0.50999999999999091</v>
      </c>
      <c r="P34">
        <v>29.349050499366996</v>
      </c>
      <c r="Q34">
        <v>18.693149528766348</v>
      </c>
      <c r="R34">
        <v>0</v>
      </c>
      <c r="S34">
        <v>2.0344914896609927</v>
      </c>
      <c r="T34">
        <v>21.523308482205653</v>
      </c>
      <c r="U34" s="156">
        <f t="shared" si="2"/>
        <v>71.599999999999994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71.599999999999994</v>
      </c>
      <c r="E35">
        <f>GT!N35</f>
        <v>0</v>
      </c>
      <c r="F35">
        <f t="shared" si="4"/>
        <v>84</v>
      </c>
      <c r="G35">
        <f t="shared" si="5"/>
        <v>71.599999999999994</v>
      </c>
      <c r="H35" s="154"/>
      <c r="I35">
        <f>BRPL_EOD!AC35+BRPL_EOD!AD35</f>
        <v>29.14</v>
      </c>
      <c r="J35">
        <f>BYPL_EOD!AC35+BYPL_EOD!AD35</f>
        <v>18.559999999999999</v>
      </c>
      <c r="K35">
        <f>MES_EOD!AC35+MES_EOD!AD35</f>
        <v>0</v>
      </c>
      <c r="L35">
        <f>NDMC_EOD!AC35+NDMC_EOD!AD35</f>
        <v>2.02</v>
      </c>
      <c r="M35">
        <f>TPDDL_EOD!AC35+TPDDL_EOD!AD35</f>
        <v>21.37</v>
      </c>
      <c r="N35">
        <f t="shared" si="0"/>
        <v>71.09</v>
      </c>
      <c r="O35" s="154">
        <f t="shared" si="1"/>
        <v>0.50999999999999091</v>
      </c>
      <c r="P35">
        <v>29.349050499366996</v>
      </c>
      <c r="Q35">
        <v>18.693149528766348</v>
      </c>
      <c r="R35">
        <v>0</v>
      </c>
      <c r="S35">
        <v>2.0344914896609927</v>
      </c>
      <c r="T35">
        <v>21.523308482205653</v>
      </c>
      <c r="U35" s="156">
        <f t="shared" si="2"/>
        <v>71.599999999999994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71.599999999999994</v>
      </c>
      <c r="E36">
        <f>GT!N36</f>
        <v>0</v>
      </c>
      <c r="F36">
        <f t="shared" si="4"/>
        <v>84</v>
      </c>
      <c r="G36">
        <f t="shared" si="5"/>
        <v>71.599999999999994</v>
      </c>
      <c r="H36" s="154"/>
      <c r="I36">
        <f>BRPL_EOD!AC36+BRPL_EOD!AD36</f>
        <v>29.14</v>
      </c>
      <c r="J36">
        <f>BYPL_EOD!AC36+BYPL_EOD!AD36</f>
        <v>18.559999999999999</v>
      </c>
      <c r="K36">
        <f>MES_EOD!AC36+MES_EOD!AD36</f>
        <v>0</v>
      </c>
      <c r="L36">
        <f>NDMC_EOD!AC36+NDMC_EOD!AD36</f>
        <v>2.02</v>
      </c>
      <c r="M36">
        <f>TPDDL_EOD!AC36+TPDDL_EOD!AD36</f>
        <v>21.37</v>
      </c>
      <c r="N36">
        <f t="shared" si="0"/>
        <v>71.09</v>
      </c>
      <c r="O36" s="154">
        <f t="shared" si="1"/>
        <v>0.50999999999999091</v>
      </c>
      <c r="P36">
        <v>29.349050499366996</v>
      </c>
      <c r="Q36">
        <v>18.693149528766348</v>
      </c>
      <c r="R36">
        <v>0</v>
      </c>
      <c r="S36">
        <v>2.0344914896609927</v>
      </c>
      <c r="T36">
        <v>21.523308482205653</v>
      </c>
      <c r="U36" s="156">
        <f t="shared" si="2"/>
        <v>71.599999999999994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71.599999999999994</v>
      </c>
      <c r="E37">
        <f>GT!N37</f>
        <v>0</v>
      </c>
      <c r="F37">
        <f t="shared" si="4"/>
        <v>84</v>
      </c>
      <c r="G37">
        <f t="shared" si="5"/>
        <v>71.599999999999994</v>
      </c>
      <c r="H37" s="154"/>
      <c r="I37">
        <f>BRPL_EOD!AC37+BRPL_EOD!AD37</f>
        <v>29.14</v>
      </c>
      <c r="J37">
        <f>BYPL_EOD!AC37+BYPL_EOD!AD37</f>
        <v>18.559999999999999</v>
      </c>
      <c r="K37">
        <f>MES_EOD!AC37+MES_EOD!AD37</f>
        <v>0</v>
      </c>
      <c r="L37">
        <f>NDMC_EOD!AC37+NDMC_EOD!AD37</f>
        <v>2.02</v>
      </c>
      <c r="M37">
        <f>TPDDL_EOD!AC37+TPDDL_EOD!AD37</f>
        <v>21.37</v>
      </c>
      <c r="N37">
        <f t="shared" si="0"/>
        <v>71.09</v>
      </c>
      <c r="O37" s="154">
        <f t="shared" si="1"/>
        <v>0.50999999999999091</v>
      </c>
      <c r="P37">
        <v>29.349050499366996</v>
      </c>
      <c r="Q37">
        <v>18.693149528766348</v>
      </c>
      <c r="R37">
        <v>0</v>
      </c>
      <c r="S37">
        <v>2.0344914896609927</v>
      </c>
      <c r="T37">
        <v>21.523308482205653</v>
      </c>
      <c r="U37" s="156">
        <f t="shared" si="2"/>
        <v>71.599999999999994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71.599999999999994</v>
      </c>
      <c r="E38">
        <f>GT!N38</f>
        <v>0</v>
      </c>
      <c r="F38">
        <f t="shared" si="4"/>
        <v>84</v>
      </c>
      <c r="G38">
        <f t="shared" si="5"/>
        <v>71.599999999999994</v>
      </c>
      <c r="H38" s="154"/>
      <c r="I38">
        <f>BRPL_EOD!AC38+BRPL_EOD!AD38</f>
        <v>29.14</v>
      </c>
      <c r="J38">
        <f>BYPL_EOD!AC38+BYPL_EOD!AD38</f>
        <v>18.559999999999999</v>
      </c>
      <c r="K38">
        <f>MES_EOD!AC38+MES_EOD!AD38</f>
        <v>0</v>
      </c>
      <c r="L38">
        <f>NDMC_EOD!AC38+NDMC_EOD!AD38</f>
        <v>2.02</v>
      </c>
      <c r="M38">
        <f>TPDDL_EOD!AC38+TPDDL_EOD!AD38</f>
        <v>21.37</v>
      </c>
      <c r="N38">
        <f t="shared" si="0"/>
        <v>71.09</v>
      </c>
      <c r="O38" s="154">
        <f t="shared" si="1"/>
        <v>0.50999999999999091</v>
      </c>
      <c r="P38">
        <v>29.349050499366996</v>
      </c>
      <c r="Q38">
        <v>18.693149528766348</v>
      </c>
      <c r="R38">
        <v>0</v>
      </c>
      <c r="S38">
        <v>2.0344914896609927</v>
      </c>
      <c r="T38">
        <v>21.523308482205653</v>
      </c>
      <c r="U38" s="156">
        <f t="shared" si="2"/>
        <v>71.599999999999994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71.3</v>
      </c>
      <c r="E39">
        <f>GT!N39</f>
        <v>0</v>
      </c>
      <c r="F39">
        <f t="shared" si="4"/>
        <v>84</v>
      </c>
      <c r="G39">
        <f t="shared" si="5"/>
        <v>71.3</v>
      </c>
      <c r="H39" s="154"/>
      <c r="I39">
        <f>BRPL_EOD!AC39+BRPL_EOD!AD39</f>
        <v>29.14</v>
      </c>
      <c r="J39">
        <f>BYPL_EOD!AC39+BYPL_EOD!AD39</f>
        <v>18.559999999999999</v>
      </c>
      <c r="K39">
        <f>MES_EOD!AC39+MES_EOD!AD39</f>
        <v>0</v>
      </c>
      <c r="L39">
        <f>NDMC_EOD!AC39+NDMC_EOD!AD39</f>
        <v>2.02</v>
      </c>
      <c r="M39">
        <f>TPDDL_EOD!AC39+TPDDL_EOD!AD39</f>
        <v>21.37</v>
      </c>
      <c r="N39">
        <f t="shared" si="0"/>
        <v>71.09</v>
      </c>
      <c r="O39" s="154">
        <f t="shared" si="1"/>
        <v>0.20999999999999375</v>
      </c>
      <c r="P39">
        <v>29.226079617386411</v>
      </c>
      <c r="Q39">
        <v>18.614826276550847</v>
      </c>
      <c r="R39">
        <v>0</v>
      </c>
      <c r="S39">
        <v>2.0259670839780557</v>
      </c>
      <c r="T39">
        <v>21.43312702208468</v>
      </c>
      <c r="U39" s="156">
        <f t="shared" si="2"/>
        <v>71.3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71.3</v>
      </c>
      <c r="E40">
        <f>GT!N40</f>
        <v>0</v>
      </c>
      <c r="F40">
        <f t="shared" si="4"/>
        <v>84</v>
      </c>
      <c r="G40">
        <f t="shared" si="5"/>
        <v>71.3</v>
      </c>
      <c r="H40" s="154"/>
      <c r="I40">
        <f>BRPL_EOD!AC40+BRPL_EOD!AD40</f>
        <v>29.14</v>
      </c>
      <c r="J40">
        <f>BYPL_EOD!AC40+BYPL_EOD!AD40</f>
        <v>18.559999999999999</v>
      </c>
      <c r="K40">
        <f>MES_EOD!AC40+MES_EOD!AD40</f>
        <v>0</v>
      </c>
      <c r="L40">
        <f>NDMC_EOD!AC40+NDMC_EOD!AD40</f>
        <v>2.02</v>
      </c>
      <c r="M40">
        <f>TPDDL_EOD!AC40+TPDDL_EOD!AD40</f>
        <v>21.37</v>
      </c>
      <c r="N40">
        <f t="shared" si="0"/>
        <v>71.09</v>
      </c>
      <c r="O40" s="154">
        <f t="shared" si="1"/>
        <v>0.20999999999999375</v>
      </c>
      <c r="P40">
        <v>29.226079617386411</v>
      </c>
      <c r="Q40">
        <v>18.614826276550847</v>
      </c>
      <c r="R40">
        <v>0</v>
      </c>
      <c r="S40">
        <v>2.0259670839780557</v>
      </c>
      <c r="T40">
        <v>21.43312702208468</v>
      </c>
      <c r="U40" s="156">
        <f t="shared" si="2"/>
        <v>71.3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69.3</v>
      </c>
      <c r="E41">
        <f>GT!N41</f>
        <v>0</v>
      </c>
      <c r="F41">
        <f t="shared" si="4"/>
        <v>84</v>
      </c>
      <c r="G41">
        <f t="shared" si="5"/>
        <v>69.3</v>
      </c>
      <c r="H41" s="154"/>
      <c r="I41">
        <f>BRPL_EOD!AC41+BRPL_EOD!AD41</f>
        <v>28.34</v>
      </c>
      <c r="J41">
        <f>BYPL_EOD!AC41+BYPL_EOD!AD41</f>
        <v>18.04</v>
      </c>
      <c r="K41">
        <f>MES_EOD!AC41+MES_EOD!AD41</f>
        <v>0</v>
      </c>
      <c r="L41">
        <f>NDMC_EOD!AC41+NDMC_EOD!AD41</f>
        <v>1.96</v>
      </c>
      <c r="M41">
        <f>TPDDL_EOD!AC41+TPDDL_EOD!AD41</f>
        <v>20.78</v>
      </c>
      <c r="N41">
        <f t="shared" si="0"/>
        <v>69.12</v>
      </c>
      <c r="O41" s="154">
        <f t="shared" si="1"/>
        <v>0.17999999999999261</v>
      </c>
      <c r="P41">
        <v>28.41380208333333</v>
      </c>
      <c r="Q41">
        <v>18.086979166666662</v>
      </c>
      <c r="R41">
        <v>0</v>
      </c>
      <c r="S41">
        <v>1.9651041666666664</v>
      </c>
      <c r="T41">
        <v>20.834114583333331</v>
      </c>
      <c r="U41" s="156">
        <f t="shared" si="2"/>
        <v>69.299999999999983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69.3</v>
      </c>
      <c r="E42">
        <f>GT!N42</f>
        <v>0</v>
      </c>
      <c r="F42">
        <f t="shared" si="4"/>
        <v>84</v>
      </c>
      <c r="G42">
        <f t="shared" si="5"/>
        <v>69.3</v>
      </c>
      <c r="H42" s="154"/>
      <c r="I42">
        <f>BRPL_EOD!AC42+BRPL_EOD!AD42</f>
        <v>28.34</v>
      </c>
      <c r="J42">
        <f>BYPL_EOD!AC42+BYPL_EOD!AD42</f>
        <v>18.04</v>
      </c>
      <c r="K42">
        <f>MES_EOD!AC42+MES_EOD!AD42</f>
        <v>0</v>
      </c>
      <c r="L42">
        <f>NDMC_EOD!AC42+NDMC_EOD!AD42</f>
        <v>1.96</v>
      </c>
      <c r="M42">
        <f>TPDDL_EOD!AC42+TPDDL_EOD!AD42</f>
        <v>20.78</v>
      </c>
      <c r="N42">
        <f t="shared" si="0"/>
        <v>69.12</v>
      </c>
      <c r="O42" s="154">
        <f t="shared" si="1"/>
        <v>0.17999999999999261</v>
      </c>
      <c r="P42">
        <v>28.41380208333333</v>
      </c>
      <c r="Q42">
        <v>18.086979166666662</v>
      </c>
      <c r="R42">
        <v>0</v>
      </c>
      <c r="S42">
        <v>1.9651041666666664</v>
      </c>
      <c r="T42">
        <v>20.834114583333331</v>
      </c>
      <c r="U42" s="156">
        <f t="shared" si="2"/>
        <v>69.299999999999983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69.3</v>
      </c>
      <c r="E43">
        <f>GT!N43</f>
        <v>0</v>
      </c>
      <c r="F43">
        <f t="shared" si="4"/>
        <v>84</v>
      </c>
      <c r="G43">
        <f t="shared" si="5"/>
        <v>69.3</v>
      </c>
      <c r="H43" s="154"/>
      <c r="I43">
        <f>BRPL_EOD!AC43+BRPL_EOD!AD43</f>
        <v>28.34</v>
      </c>
      <c r="J43">
        <f>BYPL_EOD!AC43+BYPL_EOD!AD43</f>
        <v>18.04</v>
      </c>
      <c r="K43">
        <f>MES_EOD!AC43+MES_EOD!AD43</f>
        <v>0</v>
      </c>
      <c r="L43">
        <f>NDMC_EOD!AC43+NDMC_EOD!AD43</f>
        <v>1.96</v>
      </c>
      <c r="M43">
        <f>TPDDL_EOD!AC43+TPDDL_EOD!AD43</f>
        <v>20.78</v>
      </c>
      <c r="N43">
        <f t="shared" si="0"/>
        <v>69.12</v>
      </c>
      <c r="O43" s="154">
        <f t="shared" si="1"/>
        <v>0.17999999999999261</v>
      </c>
      <c r="P43">
        <v>28.41380208333333</v>
      </c>
      <c r="Q43">
        <v>18.086979166666662</v>
      </c>
      <c r="R43">
        <v>0</v>
      </c>
      <c r="S43">
        <v>1.9651041666666664</v>
      </c>
      <c r="T43">
        <v>20.834114583333331</v>
      </c>
      <c r="U43" s="156">
        <f t="shared" si="2"/>
        <v>69.299999999999983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69.3</v>
      </c>
      <c r="E44">
        <f>GT!N44</f>
        <v>0</v>
      </c>
      <c r="F44">
        <f t="shared" si="4"/>
        <v>84</v>
      </c>
      <c r="G44">
        <f t="shared" si="5"/>
        <v>69.3</v>
      </c>
      <c r="H44" s="154"/>
      <c r="I44">
        <f>BRPL_EOD!AC44+BRPL_EOD!AD44</f>
        <v>28.34</v>
      </c>
      <c r="J44">
        <f>BYPL_EOD!AC44+BYPL_EOD!AD44</f>
        <v>18.04</v>
      </c>
      <c r="K44">
        <f>MES_EOD!AC44+MES_EOD!AD44</f>
        <v>0</v>
      </c>
      <c r="L44">
        <f>NDMC_EOD!AC44+NDMC_EOD!AD44</f>
        <v>1.96</v>
      </c>
      <c r="M44">
        <f>TPDDL_EOD!AC44+TPDDL_EOD!AD44</f>
        <v>20.78</v>
      </c>
      <c r="N44">
        <f t="shared" si="0"/>
        <v>69.12</v>
      </c>
      <c r="O44" s="154">
        <f t="shared" si="1"/>
        <v>0.17999999999999261</v>
      </c>
      <c r="P44">
        <v>28.41380208333333</v>
      </c>
      <c r="Q44">
        <v>18.086979166666662</v>
      </c>
      <c r="R44">
        <v>0</v>
      </c>
      <c r="S44">
        <v>1.9651041666666664</v>
      </c>
      <c r="T44">
        <v>20.834114583333331</v>
      </c>
      <c r="U44" s="156">
        <f t="shared" si="2"/>
        <v>69.299999999999983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69.3</v>
      </c>
      <c r="E45">
        <f>GT!N45</f>
        <v>0</v>
      </c>
      <c r="F45">
        <f t="shared" si="4"/>
        <v>84</v>
      </c>
      <c r="G45">
        <f t="shared" si="5"/>
        <v>69.3</v>
      </c>
      <c r="H45" s="154"/>
      <c r="I45">
        <f>BRPL_EOD!AC45+BRPL_EOD!AD45</f>
        <v>28.34</v>
      </c>
      <c r="J45">
        <f>BYPL_EOD!AC45+BYPL_EOD!AD45</f>
        <v>18.04</v>
      </c>
      <c r="K45">
        <f>MES_EOD!AC45+MES_EOD!AD45</f>
        <v>0</v>
      </c>
      <c r="L45">
        <f>NDMC_EOD!AC45+NDMC_EOD!AD45</f>
        <v>1.96</v>
      </c>
      <c r="M45">
        <f>TPDDL_EOD!AC45+TPDDL_EOD!AD45</f>
        <v>20.78</v>
      </c>
      <c r="N45">
        <f t="shared" si="0"/>
        <v>69.12</v>
      </c>
      <c r="O45" s="154">
        <f t="shared" si="1"/>
        <v>0.17999999999999261</v>
      </c>
      <c r="P45">
        <v>28.41380208333333</v>
      </c>
      <c r="Q45">
        <v>18.086979166666662</v>
      </c>
      <c r="R45">
        <v>0</v>
      </c>
      <c r="S45">
        <v>1.9651041666666664</v>
      </c>
      <c r="T45">
        <v>20.834114583333331</v>
      </c>
      <c r="U45" s="156">
        <f t="shared" si="2"/>
        <v>69.299999999999983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69.3</v>
      </c>
      <c r="E46">
        <f>GT!N46</f>
        <v>0</v>
      </c>
      <c r="F46">
        <f t="shared" si="4"/>
        <v>84</v>
      </c>
      <c r="G46">
        <f t="shared" si="5"/>
        <v>69.3</v>
      </c>
      <c r="H46" s="154"/>
      <c r="I46">
        <f>BRPL_EOD!AC46+BRPL_EOD!AD46</f>
        <v>28.34</v>
      </c>
      <c r="J46">
        <f>BYPL_EOD!AC46+BYPL_EOD!AD46</f>
        <v>18.04</v>
      </c>
      <c r="K46">
        <f>MES_EOD!AC46+MES_EOD!AD46</f>
        <v>0</v>
      </c>
      <c r="L46">
        <f>NDMC_EOD!AC46+NDMC_EOD!AD46</f>
        <v>1.96</v>
      </c>
      <c r="M46">
        <f>TPDDL_EOD!AC46+TPDDL_EOD!AD46</f>
        <v>20.78</v>
      </c>
      <c r="N46">
        <f t="shared" si="0"/>
        <v>69.12</v>
      </c>
      <c r="O46" s="154">
        <f t="shared" si="1"/>
        <v>0.17999999999999261</v>
      </c>
      <c r="P46">
        <v>28.41380208333333</v>
      </c>
      <c r="Q46">
        <v>18.086979166666662</v>
      </c>
      <c r="R46">
        <v>0</v>
      </c>
      <c r="S46">
        <v>1.9651041666666664</v>
      </c>
      <c r="T46">
        <v>20.834114583333331</v>
      </c>
      <c r="U46" s="156">
        <f t="shared" si="2"/>
        <v>69.299999999999983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66.3</v>
      </c>
      <c r="E47">
        <f>GT!N47</f>
        <v>0</v>
      </c>
      <c r="F47">
        <f t="shared" si="4"/>
        <v>84</v>
      </c>
      <c r="G47">
        <f t="shared" si="5"/>
        <v>66.3</v>
      </c>
      <c r="H47" s="154"/>
      <c r="I47">
        <f>BRPL_EOD!AC47+BRPL_EOD!AD47</f>
        <v>27.12</v>
      </c>
      <c r="J47">
        <f>BYPL_EOD!AC47+BYPL_EOD!AD47</f>
        <v>17.27</v>
      </c>
      <c r="K47">
        <f>MES_EOD!AC47+MES_EOD!AD47</f>
        <v>0</v>
      </c>
      <c r="L47">
        <f>NDMC_EOD!AC47+NDMC_EOD!AD47</f>
        <v>1.88</v>
      </c>
      <c r="M47">
        <f>TPDDL_EOD!AC47+TPDDL_EOD!AD47</f>
        <v>19.89</v>
      </c>
      <c r="N47">
        <f t="shared" si="0"/>
        <v>66.16</v>
      </c>
      <c r="O47" s="154">
        <f t="shared" si="1"/>
        <v>0.14000000000000057</v>
      </c>
      <c r="P47">
        <v>27.177388149939542</v>
      </c>
      <c r="Q47">
        <v>17.306544740024183</v>
      </c>
      <c r="R47">
        <v>0</v>
      </c>
      <c r="S47">
        <v>1.8839782345828293</v>
      </c>
      <c r="T47">
        <v>19.932088875453449</v>
      </c>
      <c r="U47" s="156">
        <f t="shared" si="2"/>
        <v>66.3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66.3</v>
      </c>
      <c r="E48">
        <f>GT!N48</f>
        <v>0</v>
      </c>
      <c r="F48">
        <f t="shared" si="4"/>
        <v>84</v>
      </c>
      <c r="G48">
        <f t="shared" si="5"/>
        <v>66.3</v>
      </c>
      <c r="H48" s="154"/>
      <c r="I48">
        <f>BRPL_EOD!AC48+BRPL_EOD!AD48</f>
        <v>27.12</v>
      </c>
      <c r="J48">
        <f>BYPL_EOD!AC48+BYPL_EOD!AD48</f>
        <v>17.27</v>
      </c>
      <c r="K48">
        <f>MES_EOD!AC48+MES_EOD!AD48</f>
        <v>0</v>
      </c>
      <c r="L48">
        <f>NDMC_EOD!AC48+NDMC_EOD!AD48</f>
        <v>1.88</v>
      </c>
      <c r="M48">
        <f>TPDDL_EOD!AC48+TPDDL_EOD!AD48</f>
        <v>19.89</v>
      </c>
      <c r="N48">
        <f t="shared" si="0"/>
        <v>66.16</v>
      </c>
      <c r="O48" s="154">
        <f t="shared" si="1"/>
        <v>0.14000000000000057</v>
      </c>
      <c r="P48">
        <v>27.177388149939542</v>
      </c>
      <c r="Q48">
        <v>17.306544740024183</v>
      </c>
      <c r="R48">
        <v>0</v>
      </c>
      <c r="S48">
        <v>1.8839782345828293</v>
      </c>
      <c r="T48">
        <v>19.932088875453449</v>
      </c>
      <c r="U48" s="156">
        <f t="shared" si="2"/>
        <v>66.3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66.3</v>
      </c>
      <c r="E49">
        <f>GT!N49</f>
        <v>0</v>
      </c>
      <c r="F49">
        <f t="shared" si="4"/>
        <v>84</v>
      </c>
      <c r="G49">
        <f t="shared" si="5"/>
        <v>66.3</v>
      </c>
      <c r="H49" s="154"/>
      <c r="I49">
        <f>BRPL_EOD!AC49+BRPL_EOD!AD49</f>
        <v>27.12</v>
      </c>
      <c r="J49">
        <f>BYPL_EOD!AC49+BYPL_EOD!AD49</f>
        <v>17.27</v>
      </c>
      <c r="K49">
        <f>MES_EOD!AC49+MES_EOD!AD49</f>
        <v>0</v>
      </c>
      <c r="L49">
        <f>NDMC_EOD!AC49+NDMC_EOD!AD49</f>
        <v>1.88</v>
      </c>
      <c r="M49">
        <f>TPDDL_EOD!AC49+TPDDL_EOD!AD49</f>
        <v>19.89</v>
      </c>
      <c r="N49">
        <f t="shared" si="0"/>
        <v>66.16</v>
      </c>
      <c r="O49" s="154">
        <f t="shared" si="1"/>
        <v>0.14000000000000057</v>
      </c>
      <c r="P49">
        <v>27.177388149939542</v>
      </c>
      <c r="Q49">
        <v>17.306544740024183</v>
      </c>
      <c r="R49">
        <v>0</v>
      </c>
      <c r="S49">
        <v>1.8839782345828293</v>
      </c>
      <c r="T49">
        <v>19.932088875453449</v>
      </c>
      <c r="U49" s="156">
        <f t="shared" si="2"/>
        <v>66.3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66.3</v>
      </c>
      <c r="E50">
        <f>GT!N50</f>
        <v>0</v>
      </c>
      <c r="F50">
        <f t="shared" si="4"/>
        <v>84</v>
      </c>
      <c r="G50">
        <f t="shared" si="5"/>
        <v>66.3</v>
      </c>
      <c r="H50" s="154"/>
      <c r="I50">
        <f>BRPL_EOD!AC50+BRPL_EOD!AD50</f>
        <v>27.12</v>
      </c>
      <c r="J50">
        <f>BYPL_EOD!AC50+BYPL_EOD!AD50</f>
        <v>17.27</v>
      </c>
      <c r="K50">
        <f>MES_EOD!AC50+MES_EOD!AD50</f>
        <v>0</v>
      </c>
      <c r="L50">
        <f>NDMC_EOD!AC50+NDMC_EOD!AD50</f>
        <v>1.88</v>
      </c>
      <c r="M50">
        <f>TPDDL_EOD!AC50+TPDDL_EOD!AD50</f>
        <v>19.89</v>
      </c>
      <c r="N50">
        <f t="shared" si="0"/>
        <v>66.16</v>
      </c>
      <c r="O50" s="154">
        <f t="shared" si="1"/>
        <v>0.14000000000000057</v>
      </c>
      <c r="P50">
        <v>27.177388149939542</v>
      </c>
      <c r="Q50">
        <v>17.306544740024183</v>
      </c>
      <c r="R50">
        <v>0</v>
      </c>
      <c r="S50">
        <v>1.8839782345828293</v>
      </c>
      <c r="T50">
        <v>19.932088875453449</v>
      </c>
      <c r="U50" s="156">
        <f t="shared" si="2"/>
        <v>66.3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66.3</v>
      </c>
      <c r="E51">
        <f>GT!N51</f>
        <v>0</v>
      </c>
      <c r="F51">
        <f t="shared" si="4"/>
        <v>84</v>
      </c>
      <c r="G51">
        <f t="shared" si="5"/>
        <v>66.3</v>
      </c>
      <c r="H51" s="154"/>
      <c r="I51">
        <f>BRPL_EOD!AC51+BRPL_EOD!AD51</f>
        <v>27.12</v>
      </c>
      <c r="J51">
        <f>BYPL_EOD!AC51+BYPL_EOD!AD51</f>
        <v>17.27</v>
      </c>
      <c r="K51">
        <f>MES_EOD!AC51+MES_EOD!AD51</f>
        <v>0</v>
      </c>
      <c r="L51">
        <f>NDMC_EOD!AC51+NDMC_EOD!AD51</f>
        <v>1.88</v>
      </c>
      <c r="M51">
        <f>TPDDL_EOD!AC51+TPDDL_EOD!AD51</f>
        <v>19.89</v>
      </c>
      <c r="N51">
        <f t="shared" si="0"/>
        <v>66.16</v>
      </c>
      <c r="O51" s="154">
        <f t="shared" si="1"/>
        <v>0.14000000000000057</v>
      </c>
      <c r="P51">
        <v>27.177388149939542</v>
      </c>
      <c r="Q51">
        <v>17.306544740024183</v>
      </c>
      <c r="R51">
        <v>0</v>
      </c>
      <c r="S51">
        <v>1.8839782345828293</v>
      </c>
      <c r="T51">
        <v>19.932088875453449</v>
      </c>
      <c r="U51" s="156">
        <f t="shared" si="2"/>
        <v>66.3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65.3</v>
      </c>
      <c r="E52">
        <f>GT!N52</f>
        <v>0</v>
      </c>
      <c r="F52">
        <f t="shared" si="4"/>
        <v>84</v>
      </c>
      <c r="G52">
        <f t="shared" si="5"/>
        <v>65.3</v>
      </c>
      <c r="H52" s="154"/>
      <c r="I52">
        <f>BRPL_EOD!AC52+BRPL_EOD!AD52</f>
        <v>26.72</v>
      </c>
      <c r="J52">
        <f>BYPL_EOD!AC52+BYPL_EOD!AD52</f>
        <v>17.010000000000002</v>
      </c>
      <c r="K52">
        <f>MES_EOD!AC52+MES_EOD!AD52</f>
        <v>0</v>
      </c>
      <c r="L52">
        <f>NDMC_EOD!AC52+NDMC_EOD!AD52</f>
        <v>1.85</v>
      </c>
      <c r="M52">
        <f>TPDDL_EOD!AC52+TPDDL_EOD!AD52</f>
        <v>19.59</v>
      </c>
      <c r="N52">
        <f t="shared" si="0"/>
        <v>65.17</v>
      </c>
      <c r="O52" s="154">
        <f t="shared" si="1"/>
        <v>0.12999999999999545</v>
      </c>
      <c r="P52">
        <v>26.773300598434858</v>
      </c>
      <c r="Q52">
        <v>17.043931256713211</v>
      </c>
      <c r="R52">
        <v>0</v>
      </c>
      <c r="S52">
        <v>1.8536903483197791</v>
      </c>
      <c r="T52">
        <v>19.629077796532144</v>
      </c>
      <c r="U52" s="156">
        <f t="shared" si="2"/>
        <v>65.299999999999983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65.3</v>
      </c>
      <c r="E53">
        <f>GT!N53</f>
        <v>0</v>
      </c>
      <c r="F53">
        <f t="shared" si="4"/>
        <v>84</v>
      </c>
      <c r="G53">
        <f t="shared" si="5"/>
        <v>65.3</v>
      </c>
      <c r="H53" s="154"/>
      <c r="I53">
        <f>BRPL_EOD!AC53+BRPL_EOD!AD53</f>
        <v>26.72</v>
      </c>
      <c r="J53">
        <f>BYPL_EOD!AC53+BYPL_EOD!AD53</f>
        <v>17.010000000000002</v>
      </c>
      <c r="K53">
        <f>MES_EOD!AC53+MES_EOD!AD53</f>
        <v>0</v>
      </c>
      <c r="L53">
        <f>NDMC_EOD!AC53+NDMC_EOD!AD53</f>
        <v>1.85</v>
      </c>
      <c r="M53">
        <f>TPDDL_EOD!AC53+TPDDL_EOD!AD53</f>
        <v>19.59</v>
      </c>
      <c r="N53">
        <f t="shared" si="0"/>
        <v>65.17</v>
      </c>
      <c r="O53" s="154">
        <f t="shared" si="1"/>
        <v>0.12999999999999545</v>
      </c>
      <c r="P53">
        <v>26.773300598434858</v>
      </c>
      <c r="Q53">
        <v>17.043931256713211</v>
      </c>
      <c r="R53">
        <v>0</v>
      </c>
      <c r="S53">
        <v>1.8536903483197791</v>
      </c>
      <c r="T53">
        <v>19.629077796532144</v>
      </c>
      <c r="U53" s="156">
        <f t="shared" si="2"/>
        <v>65.299999999999983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65.3</v>
      </c>
      <c r="E54">
        <f>GT!N54</f>
        <v>0</v>
      </c>
      <c r="F54">
        <f t="shared" si="4"/>
        <v>84</v>
      </c>
      <c r="G54">
        <f t="shared" si="5"/>
        <v>65.3</v>
      </c>
      <c r="H54" s="154"/>
      <c r="I54">
        <f>BRPL_EOD!AC54+BRPL_EOD!AD54</f>
        <v>26.72</v>
      </c>
      <c r="J54">
        <f>BYPL_EOD!AC54+BYPL_EOD!AD54</f>
        <v>17.010000000000002</v>
      </c>
      <c r="K54">
        <f>MES_EOD!AC54+MES_EOD!AD54</f>
        <v>0</v>
      </c>
      <c r="L54">
        <f>NDMC_EOD!AC54+NDMC_EOD!AD54</f>
        <v>1.85</v>
      </c>
      <c r="M54">
        <f>TPDDL_EOD!AC54+TPDDL_EOD!AD54</f>
        <v>19.59</v>
      </c>
      <c r="N54">
        <f t="shared" si="0"/>
        <v>65.17</v>
      </c>
      <c r="O54" s="154">
        <f t="shared" si="1"/>
        <v>0.12999999999999545</v>
      </c>
      <c r="P54">
        <v>26.773300598434858</v>
      </c>
      <c r="Q54">
        <v>17.043931256713211</v>
      </c>
      <c r="R54">
        <v>0</v>
      </c>
      <c r="S54">
        <v>1.8536903483197791</v>
      </c>
      <c r="T54">
        <v>19.629077796532144</v>
      </c>
      <c r="U54" s="156">
        <f t="shared" si="2"/>
        <v>65.299999999999983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65.3</v>
      </c>
      <c r="E55">
        <f>GT!N55</f>
        <v>0</v>
      </c>
      <c r="F55">
        <f t="shared" si="4"/>
        <v>84</v>
      </c>
      <c r="G55">
        <f t="shared" si="5"/>
        <v>65.3</v>
      </c>
      <c r="H55" s="154"/>
      <c r="I55">
        <f>BRPL_EOD!AC55+BRPL_EOD!AD55</f>
        <v>26.72</v>
      </c>
      <c r="J55">
        <f>BYPL_EOD!AC55+BYPL_EOD!AD55</f>
        <v>17.010000000000002</v>
      </c>
      <c r="K55">
        <f>MES_EOD!AC55+MES_EOD!AD55</f>
        <v>0</v>
      </c>
      <c r="L55">
        <f>NDMC_EOD!AC55+NDMC_EOD!AD55</f>
        <v>1.85</v>
      </c>
      <c r="M55">
        <f>TPDDL_EOD!AC55+TPDDL_EOD!AD55</f>
        <v>19.59</v>
      </c>
      <c r="N55">
        <f t="shared" si="0"/>
        <v>65.17</v>
      </c>
      <c r="O55" s="154">
        <f t="shared" si="1"/>
        <v>0.12999999999999545</v>
      </c>
      <c r="P55">
        <v>26.773300598434858</v>
      </c>
      <c r="Q55">
        <v>17.043931256713211</v>
      </c>
      <c r="R55">
        <v>0</v>
      </c>
      <c r="S55">
        <v>1.8536903483197791</v>
      </c>
      <c r="T55">
        <v>19.629077796532144</v>
      </c>
      <c r="U55" s="156">
        <f t="shared" si="2"/>
        <v>65.299999999999983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65.3</v>
      </c>
      <c r="E56">
        <f>GT!N56</f>
        <v>0</v>
      </c>
      <c r="F56">
        <f t="shared" si="4"/>
        <v>84</v>
      </c>
      <c r="G56">
        <f t="shared" si="5"/>
        <v>65.3</v>
      </c>
      <c r="H56" s="154"/>
      <c r="I56">
        <f>BRPL_EOD!AC56+BRPL_EOD!AD56</f>
        <v>26.72</v>
      </c>
      <c r="J56">
        <f>BYPL_EOD!AC56+BYPL_EOD!AD56</f>
        <v>17.010000000000002</v>
      </c>
      <c r="K56">
        <f>MES_EOD!AC56+MES_EOD!AD56</f>
        <v>0</v>
      </c>
      <c r="L56">
        <f>NDMC_EOD!AC56+NDMC_EOD!AD56</f>
        <v>1.85</v>
      </c>
      <c r="M56">
        <f>TPDDL_EOD!AC56+TPDDL_EOD!AD56</f>
        <v>19.59</v>
      </c>
      <c r="N56">
        <f t="shared" si="0"/>
        <v>65.17</v>
      </c>
      <c r="O56" s="154">
        <f t="shared" si="1"/>
        <v>0.12999999999999545</v>
      </c>
      <c r="P56">
        <v>26.773300598434858</v>
      </c>
      <c r="Q56">
        <v>17.043931256713211</v>
      </c>
      <c r="R56">
        <v>0</v>
      </c>
      <c r="S56">
        <v>1.8536903483197791</v>
      </c>
      <c r="T56">
        <v>19.629077796532144</v>
      </c>
      <c r="U56" s="156">
        <f t="shared" si="2"/>
        <v>65.299999999999983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65.3</v>
      </c>
      <c r="E57">
        <f>GT!N57</f>
        <v>0</v>
      </c>
      <c r="F57">
        <f t="shared" si="4"/>
        <v>84</v>
      </c>
      <c r="G57">
        <f t="shared" si="5"/>
        <v>65.3</v>
      </c>
      <c r="H57" s="154"/>
      <c r="I57">
        <f>BRPL_EOD!AC57+BRPL_EOD!AD57</f>
        <v>26.72</v>
      </c>
      <c r="J57">
        <f>BYPL_EOD!AC57+BYPL_EOD!AD57</f>
        <v>17.010000000000002</v>
      </c>
      <c r="K57">
        <f>MES_EOD!AC57+MES_EOD!AD57</f>
        <v>0</v>
      </c>
      <c r="L57">
        <f>NDMC_EOD!AC57+NDMC_EOD!AD57</f>
        <v>1.85</v>
      </c>
      <c r="M57">
        <f>TPDDL_EOD!AC57+TPDDL_EOD!AD57</f>
        <v>19.59</v>
      </c>
      <c r="N57">
        <f t="shared" si="0"/>
        <v>65.17</v>
      </c>
      <c r="O57" s="154">
        <f t="shared" si="1"/>
        <v>0.12999999999999545</v>
      </c>
      <c r="P57">
        <v>26.773300598434858</v>
      </c>
      <c r="Q57">
        <v>17.043931256713211</v>
      </c>
      <c r="R57">
        <v>0</v>
      </c>
      <c r="S57">
        <v>1.8536903483197791</v>
      </c>
      <c r="T57">
        <v>19.629077796532144</v>
      </c>
      <c r="U57" s="156">
        <f t="shared" si="2"/>
        <v>65.299999999999983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65.3</v>
      </c>
      <c r="E58">
        <f>GT!N58</f>
        <v>0</v>
      </c>
      <c r="F58">
        <f t="shared" si="4"/>
        <v>84</v>
      </c>
      <c r="G58">
        <f t="shared" si="5"/>
        <v>65.3</v>
      </c>
      <c r="H58" s="154"/>
      <c r="I58">
        <f>BRPL_EOD!AC58+BRPL_EOD!AD58</f>
        <v>26.72</v>
      </c>
      <c r="J58">
        <f>BYPL_EOD!AC58+BYPL_EOD!AD58</f>
        <v>17.010000000000002</v>
      </c>
      <c r="K58">
        <f>MES_EOD!AC58+MES_EOD!AD58</f>
        <v>0</v>
      </c>
      <c r="L58">
        <f>NDMC_EOD!AC58+NDMC_EOD!AD58</f>
        <v>1.85</v>
      </c>
      <c r="M58">
        <f>TPDDL_EOD!AC58+TPDDL_EOD!AD58</f>
        <v>19.59</v>
      </c>
      <c r="N58">
        <f t="shared" si="0"/>
        <v>65.17</v>
      </c>
      <c r="O58" s="154">
        <f t="shared" si="1"/>
        <v>0.12999999999999545</v>
      </c>
      <c r="P58">
        <v>26.773300598434858</v>
      </c>
      <c r="Q58">
        <v>17.043931256713211</v>
      </c>
      <c r="R58">
        <v>0</v>
      </c>
      <c r="S58">
        <v>1.8536903483197791</v>
      </c>
      <c r="T58">
        <v>19.629077796532144</v>
      </c>
      <c r="U58" s="156">
        <f t="shared" si="2"/>
        <v>65.299999999999983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65.3</v>
      </c>
      <c r="E59">
        <f>GT!N59</f>
        <v>0</v>
      </c>
      <c r="F59">
        <f t="shared" si="4"/>
        <v>84</v>
      </c>
      <c r="G59">
        <f t="shared" si="5"/>
        <v>65.3</v>
      </c>
      <c r="H59" s="154"/>
      <c r="I59">
        <f>BRPL_EOD!AC59+BRPL_EOD!AD59</f>
        <v>26.72</v>
      </c>
      <c r="J59">
        <f>BYPL_EOD!AC59+BYPL_EOD!AD59</f>
        <v>17.010000000000002</v>
      </c>
      <c r="K59">
        <f>MES_EOD!AC59+MES_EOD!AD59</f>
        <v>0</v>
      </c>
      <c r="L59">
        <f>NDMC_EOD!AC59+NDMC_EOD!AD59</f>
        <v>1.85</v>
      </c>
      <c r="M59">
        <f>TPDDL_EOD!AC59+TPDDL_EOD!AD59</f>
        <v>19.59</v>
      </c>
      <c r="N59">
        <f t="shared" si="0"/>
        <v>65.17</v>
      </c>
      <c r="O59" s="154">
        <f t="shared" si="1"/>
        <v>0.12999999999999545</v>
      </c>
      <c r="P59">
        <v>26.773300598434858</v>
      </c>
      <c r="Q59">
        <v>17.043931256713211</v>
      </c>
      <c r="R59">
        <v>0</v>
      </c>
      <c r="S59">
        <v>1.8536903483197791</v>
      </c>
      <c r="T59">
        <v>19.629077796532144</v>
      </c>
      <c r="U59" s="156">
        <f t="shared" si="2"/>
        <v>65.299999999999983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65.3</v>
      </c>
      <c r="E60">
        <f>GT!N60</f>
        <v>0</v>
      </c>
      <c r="F60">
        <f t="shared" si="4"/>
        <v>84</v>
      </c>
      <c r="G60">
        <f t="shared" si="5"/>
        <v>65.3</v>
      </c>
      <c r="H60" s="154"/>
      <c r="I60">
        <f>BRPL_EOD!AC60+BRPL_EOD!AD60</f>
        <v>26.72</v>
      </c>
      <c r="J60">
        <f>BYPL_EOD!AC60+BYPL_EOD!AD60</f>
        <v>17.010000000000002</v>
      </c>
      <c r="K60">
        <f>MES_EOD!AC60+MES_EOD!AD60</f>
        <v>0</v>
      </c>
      <c r="L60">
        <f>NDMC_EOD!AC60+NDMC_EOD!AD60</f>
        <v>1.85</v>
      </c>
      <c r="M60">
        <f>TPDDL_EOD!AC60+TPDDL_EOD!AD60</f>
        <v>19.59</v>
      </c>
      <c r="N60">
        <f t="shared" si="0"/>
        <v>65.17</v>
      </c>
      <c r="O60" s="154">
        <f t="shared" si="1"/>
        <v>0.12999999999999545</v>
      </c>
      <c r="P60">
        <v>26.773300598434858</v>
      </c>
      <c r="Q60">
        <v>17.043931256713211</v>
      </c>
      <c r="R60">
        <v>0</v>
      </c>
      <c r="S60">
        <v>1.8536903483197791</v>
      </c>
      <c r="T60">
        <v>19.629077796532144</v>
      </c>
      <c r="U60" s="156">
        <f t="shared" si="2"/>
        <v>65.299999999999983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65.3</v>
      </c>
      <c r="E61">
        <f>GT!N61</f>
        <v>0</v>
      </c>
      <c r="F61">
        <f t="shared" si="4"/>
        <v>84</v>
      </c>
      <c r="G61">
        <f t="shared" si="5"/>
        <v>65.3</v>
      </c>
      <c r="H61" s="154"/>
      <c r="I61">
        <f>BRPL_EOD!AC61+BRPL_EOD!AD61</f>
        <v>26.72</v>
      </c>
      <c r="J61">
        <f>BYPL_EOD!AC61+BYPL_EOD!AD61</f>
        <v>17.010000000000002</v>
      </c>
      <c r="K61">
        <f>MES_EOD!AC61+MES_EOD!AD61</f>
        <v>0</v>
      </c>
      <c r="L61">
        <f>NDMC_EOD!AC61+NDMC_EOD!AD61</f>
        <v>1.85</v>
      </c>
      <c r="M61">
        <f>TPDDL_EOD!AC61+TPDDL_EOD!AD61</f>
        <v>19.59</v>
      </c>
      <c r="N61">
        <f t="shared" si="0"/>
        <v>65.17</v>
      </c>
      <c r="O61" s="154">
        <f t="shared" si="1"/>
        <v>0.12999999999999545</v>
      </c>
      <c r="P61">
        <v>26.773300598434858</v>
      </c>
      <c r="Q61">
        <v>17.043931256713211</v>
      </c>
      <c r="R61">
        <v>0</v>
      </c>
      <c r="S61">
        <v>1.8536903483197791</v>
      </c>
      <c r="T61">
        <v>19.629077796532144</v>
      </c>
      <c r="U61" s="156">
        <f t="shared" si="2"/>
        <v>65.299999999999983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65.3</v>
      </c>
      <c r="E62">
        <f>GT!N62</f>
        <v>0</v>
      </c>
      <c r="F62">
        <f t="shared" si="4"/>
        <v>84</v>
      </c>
      <c r="G62">
        <f t="shared" si="5"/>
        <v>65.3</v>
      </c>
      <c r="H62" s="154"/>
      <c r="I62">
        <f>BRPL_EOD!AC62+BRPL_EOD!AD62</f>
        <v>26.72</v>
      </c>
      <c r="J62">
        <f>BYPL_EOD!AC62+BYPL_EOD!AD62</f>
        <v>17.010000000000002</v>
      </c>
      <c r="K62">
        <f>MES_EOD!AC62+MES_EOD!AD62</f>
        <v>0</v>
      </c>
      <c r="L62">
        <f>NDMC_EOD!AC62+NDMC_EOD!AD62</f>
        <v>1.85</v>
      </c>
      <c r="M62">
        <f>TPDDL_EOD!AC62+TPDDL_EOD!AD62</f>
        <v>19.59</v>
      </c>
      <c r="N62">
        <f t="shared" si="0"/>
        <v>65.17</v>
      </c>
      <c r="O62" s="154">
        <f t="shared" si="1"/>
        <v>0.12999999999999545</v>
      </c>
      <c r="P62">
        <v>26.773300598434858</v>
      </c>
      <c r="Q62">
        <v>17.043931256713211</v>
      </c>
      <c r="R62">
        <v>0</v>
      </c>
      <c r="S62">
        <v>1.8536903483197791</v>
      </c>
      <c r="T62">
        <v>19.629077796532144</v>
      </c>
      <c r="U62" s="156">
        <f t="shared" si="2"/>
        <v>65.299999999999983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65.3</v>
      </c>
      <c r="E63">
        <f>GT!N63</f>
        <v>0</v>
      </c>
      <c r="F63">
        <f t="shared" si="4"/>
        <v>84</v>
      </c>
      <c r="G63">
        <f t="shared" si="5"/>
        <v>65.3</v>
      </c>
      <c r="H63" s="154"/>
      <c r="I63">
        <f>BRPL_EOD!AC63+BRPL_EOD!AD63</f>
        <v>26.72</v>
      </c>
      <c r="J63">
        <f>BYPL_EOD!AC63+BYPL_EOD!AD63</f>
        <v>17.010000000000002</v>
      </c>
      <c r="K63">
        <f>MES_EOD!AC63+MES_EOD!AD63</f>
        <v>0</v>
      </c>
      <c r="L63">
        <f>NDMC_EOD!AC63+NDMC_EOD!AD63</f>
        <v>1.85</v>
      </c>
      <c r="M63">
        <f>TPDDL_EOD!AC63+TPDDL_EOD!AD63</f>
        <v>19.59</v>
      </c>
      <c r="N63">
        <f t="shared" si="0"/>
        <v>65.17</v>
      </c>
      <c r="O63" s="154">
        <f t="shared" si="1"/>
        <v>0.12999999999999545</v>
      </c>
      <c r="P63">
        <v>26.773300598434858</v>
      </c>
      <c r="Q63">
        <v>17.043931256713211</v>
      </c>
      <c r="R63">
        <v>0</v>
      </c>
      <c r="S63">
        <v>1.8536903483197791</v>
      </c>
      <c r="T63">
        <v>19.629077796532144</v>
      </c>
      <c r="U63" s="156">
        <f t="shared" si="2"/>
        <v>65.299999999999983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65.3</v>
      </c>
      <c r="E64">
        <f>GT!N64</f>
        <v>0</v>
      </c>
      <c r="F64">
        <f t="shared" si="4"/>
        <v>84</v>
      </c>
      <c r="G64">
        <f t="shared" si="5"/>
        <v>65.3</v>
      </c>
      <c r="H64" s="154"/>
      <c r="I64">
        <f>BRPL_EOD!AC64+BRPL_EOD!AD64</f>
        <v>26.72</v>
      </c>
      <c r="J64">
        <f>BYPL_EOD!AC64+BYPL_EOD!AD64</f>
        <v>17.010000000000002</v>
      </c>
      <c r="K64">
        <f>MES_EOD!AC64+MES_EOD!AD64</f>
        <v>0</v>
      </c>
      <c r="L64">
        <f>NDMC_EOD!AC64+NDMC_EOD!AD64</f>
        <v>1.85</v>
      </c>
      <c r="M64">
        <f>TPDDL_EOD!AC64+TPDDL_EOD!AD64</f>
        <v>19.59</v>
      </c>
      <c r="N64">
        <f t="shared" si="0"/>
        <v>65.17</v>
      </c>
      <c r="O64" s="154">
        <f t="shared" si="1"/>
        <v>0.12999999999999545</v>
      </c>
      <c r="P64">
        <v>26.773300598434858</v>
      </c>
      <c r="Q64">
        <v>17.043931256713211</v>
      </c>
      <c r="R64">
        <v>0</v>
      </c>
      <c r="S64">
        <v>1.8536903483197791</v>
      </c>
      <c r="T64">
        <v>19.629077796532144</v>
      </c>
      <c r="U64" s="156">
        <f t="shared" si="2"/>
        <v>65.299999999999983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65.3</v>
      </c>
      <c r="E65">
        <f>GT!N65</f>
        <v>0</v>
      </c>
      <c r="F65">
        <f t="shared" si="4"/>
        <v>84</v>
      </c>
      <c r="G65">
        <f t="shared" si="5"/>
        <v>65.3</v>
      </c>
      <c r="H65" s="154"/>
      <c r="I65">
        <f>BRPL_EOD!AC65+BRPL_EOD!AD65</f>
        <v>26.72</v>
      </c>
      <c r="J65">
        <f>BYPL_EOD!AC65+BYPL_EOD!AD65</f>
        <v>17.010000000000002</v>
      </c>
      <c r="K65">
        <f>MES_EOD!AC65+MES_EOD!AD65</f>
        <v>0</v>
      </c>
      <c r="L65">
        <f>NDMC_EOD!AC65+NDMC_EOD!AD65</f>
        <v>1.85</v>
      </c>
      <c r="M65">
        <f>TPDDL_EOD!AC65+TPDDL_EOD!AD65</f>
        <v>19.59</v>
      </c>
      <c r="N65">
        <f t="shared" si="0"/>
        <v>65.17</v>
      </c>
      <c r="O65" s="154">
        <f t="shared" si="1"/>
        <v>0.12999999999999545</v>
      </c>
      <c r="P65">
        <v>26.773300598434858</v>
      </c>
      <c r="Q65">
        <v>17.043931256713211</v>
      </c>
      <c r="R65">
        <v>0</v>
      </c>
      <c r="S65">
        <v>1.8536903483197791</v>
      </c>
      <c r="T65">
        <v>19.629077796532144</v>
      </c>
      <c r="U65" s="156">
        <f t="shared" si="2"/>
        <v>65.299999999999983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65.3</v>
      </c>
      <c r="E66">
        <f>GT!N66</f>
        <v>0</v>
      </c>
      <c r="F66">
        <f t="shared" si="4"/>
        <v>84</v>
      </c>
      <c r="G66">
        <f t="shared" si="5"/>
        <v>65.3</v>
      </c>
      <c r="H66" s="154"/>
      <c r="I66">
        <f>BRPL_EOD!AC66+BRPL_EOD!AD66</f>
        <v>26.72</v>
      </c>
      <c r="J66">
        <f>BYPL_EOD!AC66+BYPL_EOD!AD66</f>
        <v>17.010000000000002</v>
      </c>
      <c r="K66">
        <f>MES_EOD!AC66+MES_EOD!AD66</f>
        <v>0</v>
      </c>
      <c r="L66">
        <f>NDMC_EOD!AC66+NDMC_EOD!AD66</f>
        <v>1.85</v>
      </c>
      <c r="M66">
        <f>TPDDL_EOD!AC66+TPDDL_EOD!AD66</f>
        <v>19.59</v>
      </c>
      <c r="N66">
        <f t="shared" si="0"/>
        <v>65.17</v>
      </c>
      <c r="O66" s="154">
        <f t="shared" si="1"/>
        <v>0.12999999999999545</v>
      </c>
      <c r="P66">
        <v>26.773300598434858</v>
      </c>
      <c r="Q66">
        <v>17.043931256713211</v>
      </c>
      <c r="R66">
        <v>0</v>
      </c>
      <c r="S66">
        <v>1.8536903483197791</v>
      </c>
      <c r="T66">
        <v>19.629077796532144</v>
      </c>
      <c r="U66" s="156">
        <f t="shared" si="2"/>
        <v>65.299999999999983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65.3</v>
      </c>
      <c r="E67">
        <f>GT!N67</f>
        <v>0</v>
      </c>
      <c r="F67">
        <f t="shared" si="4"/>
        <v>84</v>
      </c>
      <c r="G67">
        <f t="shared" si="5"/>
        <v>65.3</v>
      </c>
      <c r="H67" s="154"/>
      <c r="I67">
        <f>BRPL_EOD!AC67+BRPL_EOD!AD67</f>
        <v>26.72</v>
      </c>
      <c r="J67">
        <f>BYPL_EOD!AC67+BYPL_EOD!AD67</f>
        <v>17.010000000000002</v>
      </c>
      <c r="K67">
        <f>MES_EOD!AC67+MES_EOD!AD67</f>
        <v>0</v>
      </c>
      <c r="L67">
        <f>NDMC_EOD!AC67+NDMC_EOD!AD67</f>
        <v>1.85</v>
      </c>
      <c r="M67">
        <f>TPDDL_EOD!AC67+TPDDL_EOD!AD67</f>
        <v>19.59</v>
      </c>
      <c r="N67">
        <f t="shared" ref="N67:N98" si="6">SUM(I67:M67)</f>
        <v>65.17</v>
      </c>
      <c r="O67" s="154">
        <f t="shared" ref="O67:O98" si="7">G67-N67</f>
        <v>0.12999999999999545</v>
      </c>
      <c r="P67">
        <v>26.773300598434858</v>
      </c>
      <c r="Q67">
        <v>17.043931256713211</v>
      </c>
      <c r="R67">
        <v>0</v>
      </c>
      <c r="S67">
        <v>1.8536903483197791</v>
      </c>
      <c r="T67">
        <v>19.629077796532144</v>
      </c>
      <c r="U67" s="156">
        <f t="shared" ref="U67:U98" si="8">SUM(P67:T67)</f>
        <v>65.299999999999983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65.3</v>
      </c>
      <c r="E68">
        <f>GT!N68</f>
        <v>0</v>
      </c>
      <c r="F68">
        <f t="shared" ref="F68:F98" si="10">B68+C68</f>
        <v>84</v>
      </c>
      <c r="G68">
        <f t="shared" ref="G68:G98" si="11">D68+E68-X68</f>
        <v>65.3</v>
      </c>
      <c r="H68" s="154"/>
      <c r="I68">
        <f>BRPL_EOD!AC68+BRPL_EOD!AD68</f>
        <v>26.72</v>
      </c>
      <c r="J68">
        <f>BYPL_EOD!AC68+BYPL_EOD!AD68</f>
        <v>17.010000000000002</v>
      </c>
      <c r="K68">
        <f>MES_EOD!AC68+MES_EOD!AD68</f>
        <v>0</v>
      </c>
      <c r="L68">
        <f>NDMC_EOD!AC68+NDMC_EOD!AD68</f>
        <v>1.85</v>
      </c>
      <c r="M68">
        <f>TPDDL_EOD!AC68+TPDDL_EOD!AD68</f>
        <v>19.59</v>
      </c>
      <c r="N68">
        <f t="shared" si="6"/>
        <v>65.17</v>
      </c>
      <c r="O68" s="154">
        <f t="shared" si="7"/>
        <v>0.12999999999999545</v>
      </c>
      <c r="P68">
        <v>26.773300598434858</v>
      </c>
      <c r="Q68">
        <v>17.043931256713211</v>
      </c>
      <c r="R68">
        <v>0</v>
      </c>
      <c r="S68">
        <v>1.8536903483197791</v>
      </c>
      <c r="T68">
        <v>19.629077796532144</v>
      </c>
      <c r="U68" s="156">
        <f t="shared" si="8"/>
        <v>65.299999999999983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65.3</v>
      </c>
      <c r="E69">
        <f>GT!N69</f>
        <v>0</v>
      </c>
      <c r="F69">
        <f t="shared" si="10"/>
        <v>84</v>
      </c>
      <c r="G69">
        <f t="shared" si="11"/>
        <v>65.3</v>
      </c>
      <c r="H69" s="154"/>
      <c r="I69">
        <f>BRPL_EOD!AC69+BRPL_EOD!AD69</f>
        <v>26.72</v>
      </c>
      <c r="J69">
        <f>BYPL_EOD!AC69+BYPL_EOD!AD69</f>
        <v>17.010000000000002</v>
      </c>
      <c r="K69">
        <f>MES_EOD!AC69+MES_EOD!AD69</f>
        <v>0</v>
      </c>
      <c r="L69">
        <f>NDMC_EOD!AC69+NDMC_EOD!AD69</f>
        <v>1.85</v>
      </c>
      <c r="M69">
        <f>TPDDL_EOD!AC69+TPDDL_EOD!AD69</f>
        <v>19.59</v>
      </c>
      <c r="N69">
        <f t="shared" si="6"/>
        <v>65.17</v>
      </c>
      <c r="O69" s="154">
        <f t="shared" si="7"/>
        <v>0.12999999999999545</v>
      </c>
      <c r="P69">
        <v>26.773300598434858</v>
      </c>
      <c r="Q69">
        <v>17.043931256713211</v>
      </c>
      <c r="R69">
        <v>0</v>
      </c>
      <c r="S69">
        <v>1.8536903483197791</v>
      </c>
      <c r="T69">
        <v>19.629077796532144</v>
      </c>
      <c r="U69" s="156">
        <f t="shared" si="8"/>
        <v>65.299999999999983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65.3</v>
      </c>
      <c r="E70">
        <f>GT!N70</f>
        <v>0</v>
      </c>
      <c r="F70">
        <f t="shared" si="10"/>
        <v>84</v>
      </c>
      <c r="G70">
        <f t="shared" si="11"/>
        <v>65.3</v>
      </c>
      <c r="H70" s="154"/>
      <c r="I70">
        <f>BRPL_EOD!AC70+BRPL_EOD!AD70</f>
        <v>26.72</v>
      </c>
      <c r="J70">
        <f>BYPL_EOD!AC70+BYPL_EOD!AD70</f>
        <v>17.010000000000002</v>
      </c>
      <c r="K70">
        <f>MES_EOD!AC70+MES_EOD!AD70</f>
        <v>0</v>
      </c>
      <c r="L70">
        <f>NDMC_EOD!AC70+NDMC_EOD!AD70</f>
        <v>1.85</v>
      </c>
      <c r="M70">
        <f>TPDDL_EOD!AC70+TPDDL_EOD!AD70</f>
        <v>19.59</v>
      </c>
      <c r="N70">
        <f t="shared" si="6"/>
        <v>65.17</v>
      </c>
      <c r="O70" s="154">
        <f t="shared" si="7"/>
        <v>0.12999999999999545</v>
      </c>
      <c r="P70">
        <v>26.773300598434858</v>
      </c>
      <c r="Q70">
        <v>17.043931256713211</v>
      </c>
      <c r="R70">
        <v>0</v>
      </c>
      <c r="S70">
        <v>1.8536903483197791</v>
      </c>
      <c r="T70">
        <v>19.629077796532144</v>
      </c>
      <c r="U70" s="156">
        <f t="shared" si="8"/>
        <v>65.299999999999983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66.3</v>
      </c>
      <c r="E71">
        <f>GT!N71</f>
        <v>0</v>
      </c>
      <c r="F71">
        <f t="shared" si="10"/>
        <v>84</v>
      </c>
      <c r="G71">
        <f t="shared" si="11"/>
        <v>66.3</v>
      </c>
      <c r="H71" s="154"/>
      <c r="I71">
        <f>BRPL_EOD!AC71+BRPL_EOD!AD71</f>
        <v>27.12</v>
      </c>
      <c r="J71">
        <f>BYPL_EOD!AC71+BYPL_EOD!AD71</f>
        <v>17.27</v>
      </c>
      <c r="K71">
        <f>MES_EOD!AC71+MES_EOD!AD71</f>
        <v>0</v>
      </c>
      <c r="L71">
        <f>NDMC_EOD!AC71+NDMC_EOD!AD71</f>
        <v>1.88</v>
      </c>
      <c r="M71">
        <f>TPDDL_EOD!AC71+TPDDL_EOD!AD71</f>
        <v>19.89</v>
      </c>
      <c r="N71">
        <f t="shared" si="6"/>
        <v>66.16</v>
      </c>
      <c r="O71" s="154">
        <f t="shared" si="7"/>
        <v>0.14000000000000057</v>
      </c>
      <c r="P71">
        <v>27.177388149939542</v>
      </c>
      <c r="Q71">
        <v>17.306544740024183</v>
      </c>
      <c r="R71">
        <v>0</v>
      </c>
      <c r="S71">
        <v>1.8839782345828293</v>
      </c>
      <c r="T71">
        <v>19.932088875453449</v>
      </c>
      <c r="U71" s="156">
        <f t="shared" si="8"/>
        <v>66.3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66.3</v>
      </c>
      <c r="E72">
        <f>GT!N72</f>
        <v>0</v>
      </c>
      <c r="F72">
        <f t="shared" si="10"/>
        <v>84</v>
      </c>
      <c r="G72">
        <f t="shared" si="11"/>
        <v>66.3</v>
      </c>
      <c r="H72" s="154"/>
      <c r="I72">
        <f>BRPL_EOD!AC72+BRPL_EOD!AD72</f>
        <v>27.12</v>
      </c>
      <c r="J72">
        <f>BYPL_EOD!AC72+BYPL_EOD!AD72</f>
        <v>17.27</v>
      </c>
      <c r="K72">
        <f>MES_EOD!AC72+MES_EOD!AD72</f>
        <v>0</v>
      </c>
      <c r="L72">
        <f>NDMC_EOD!AC72+NDMC_EOD!AD72</f>
        <v>1.88</v>
      </c>
      <c r="M72">
        <f>TPDDL_EOD!AC72+TPDDL_EOD!AD72</f>
        <v>19.89</v>
      </c>
      <c r="N72">
        <f t="shared" si="6"/>
        <v>66.16</v>
      </c>
      <c r="O72" s="154">
        <f t="shared" si="7"/>
        <v>0.14000000000000057</v>
      </c>
      <c r="P72">
        <v>27.177388149939542</v>
      </c>
      <c r="Q72">
        <v>17.306544740024183</v>
      </c>
      <c r="R72">
        <v>0</v>
      </c>
      <c r="S72">
        <v>1.8839782345828293</v>
      </c>
      <c r="T72">
        <v>19.932088875453449</v>
      </c>
      <c r="U72" s="156">
        <f t="shared" si="8"/>
        <v>66.3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66.3</v>
      </c>
      <c r="E73">
        <f>GT!N73</f>
        <v>0</v>
      </c>
      <c r="F73">
        <f t="shared" si="10"/>
        <v>84</v>
      </c>
      <c r="G73">
        <f t="shared" si="11"/>
        <v>66.3</v>
      </c>
      <c r="H73" s="154"/>
      <c r="I73">
        <f>BRPL_EOD!AC73+BRPL_EOD!AD73</f>
        <v>27.12</v>
      </c>
      <c r="J73">
        <f>BYPL_EOD!AC73+BYPL_EOD!AD73</f>
        <v>17.27</v>
      </c>
      <c r="K73">
        <f>MES_EOD!AC73+MES_EOD!AD73</f>
        <v>0</v>
      </c>
      <c r="L73">
        <f>NDMC_EOD!AC73+NDMC_EOD!AD73</f>
        <v>1.88</v>
      </c>
      <c r="M73">
        <f>TPDDL_EOD!AC73+TPDDL_EOD!AD73</f>
        <v>19.89</v>
      </c>
      <c r="N73">
        <f t="shared" si="6"/>
        <v>66.16</v>
      </c>
      <c r="O73" s="154">
        <f t="shared" si="7"/>
        <v>0.14000000000000057</v>
      </c>
      <c r="P73">
        <v>27.177388149939542</v>
      </c>
      <c r="Q73">
        <v>17.306544740024183</v>
      </c>
      <c r="R73">
        <v>0</v>
      </c>
      <c r="S73">
        <v>1.8839782345828293</v>
      </c>
      <c r="T73">
        <v>19.932088875453449</v>
      </c>
      <c r="U73" s="156">
        <f t="shared" si="8"/>
        <v>66.3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66.3</v>
      </c>
      <c r="E74">
        <f>GT!N74</f>
        <v>0</v>
      </c>
      <c r="F74">
        <f t="shared" si="10"/>
        <v>84</v>
      </c>
      <c r="G74">
        <f t="shared" si="11"/>
        <v>66.3</v>
      </c>
      <c r="H74" s="154"/>
      <c r="I74">
        <f>BRPL_EOD!AC74+BRPL_EOD!AD74</f>
        <v>27.12</v>
      </c>
      <c r="J74">
        <f>BYPL_EOD!AC74+BYPL_EOD!AD74</f>
        <v>17.27</v>
      </c>
      <c r="K74">
        <f>MES_EOD!AC74+MES_EOD!AD74</f>
        <v>0</v>
      </c>
      <c r="L74">
        <f>NDMC_EOD!AC74+NDMC_EOD!AD74</f>
        <v>1.88</v>
      </c>
      <c r="M74">
        <f>TPDDL_EOD!AC74+TPDDL_EOD!AD74</f>
        <v>19.89</v>
      </c>
      <c r="N74">
        <f t="shared" si="6"/>
        <v>66.16</v>
      </c>
      <c r="O74" s="154">
        <f t="shared" si="7"/>
        <v>0.14000000000000057</v>
      </c>
      <c r="P74">
        <v>27.177388149939542</v>
      </c>
      <c r="Q74">
        <v>17.306544740024183</v>
      </c>
      <c r="R74">
        <v>0</v>
      </c>
      <c r="S74">
        <v>1.8839782345828293</v>
      </c>
      <c r="T74">
        <v>19.932088875453449</v>
      </c>
      <c r="U74" s="156">
        <f t="shared" si="8"/>
        <v>66.3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67.599999999999994</v>
      </c>
      <c r="E75">
        <f>GT!N75</f>
        <v>0</v>
      </c>
      <c r="F75">
        <f t="shared" si="10"/>
        <v>84</v>
      </c>
      <c r="G75">
        <f t="shared" si="11"/>
        <v>67.599999999999994</v>
      </c>
      <c r="H75" s="154"/>
      <c r="I75">
        <f>BRPL_EOD!AC75+BRPL_EOD!AD75</f>
        <v>27.53</v>
      </c>
      <c r="J75">
        <f>BYPL_EOD!AC75+BYPL_EOD!AD75</f>
        <v>17.53</v>
      </c>
      <c r="K75">
        <f>MES_EOD!AC75+MES_EOD!AD75</f>
        <v>0</v>
      </c>
      <c r="L75">
        <f>NDMC_EOD!AC75+NDMC_EOD!AD75</f>
        <v>1.9</v>
      </c>
      <c r="M75">
        <f>TPDDL_EOD!AC75+TPDDL_EOD!AD75</f>
        <v>20.190000000000001</v>
      </c>
      <c r="N75">
        <f t="shared" si="6"/>
        <v>67.150000000000006</v>
      </c>
      <c r="O75" s="154">
        <f t="shared" si="7"/>
        <v>0.44999999999998863</v>
      </c>
      <c r="P75">
        <v>27.714489947877883</v>
      </c>
      <c r="Q75">
        <v>17.64747580044676</v>
      </c>
      <c r="R75">
        <v>0</v>
      </c>
      <c r="S75">
        <v>1.9127326880119133</v>
      </c>
      <c r="T75">
        <v>20.325301563663437</v>
      </c>
      <c r="U75" s="156">
        <f t="shared" si="8"/>
        <v>67.599999999999994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67.599999999999994</v>
      </c>
      <c r="E76">
        <f>GT!N76</f>
        <v>0</v>
      </c>
      <c r="F76">
        <f t="shared" si="10"/>
        <v>84</v>
      </c>
      <c r="G76">
        <f t="shared" si="11"/>
        <v>67.599999999999994</v>
      </c>
      <c r="H76" s="154"/>
      <c r="I76">
        <f>BRPL_EOD!AC76+BRPL_EOD!AD76</f>
        <v>27.53</v>
      </c>
      <c r="J76">
        <f>BYPL_EOD!AC76+BYPL_EOD!AD76</f>
        <v>17.53</v>
      </c>
      <c r="K76">
        <f>MES_EOD!AC76+MES_EOD!AD76</f>
        <v>0</v>
      </c>
      <c r="L76">
        <f>NDMC_EOD!AC76+NDMC_EOD!AD76</f>
        <v>1.9</v>
      </c>
      <c r="M76">
        <f>TPDDL_EOD!AC76+TPDDL_EOD!AD76</f>
        <v>20.190000000000001</v>
      </c>
      <c r="N76">
        <f t="shared" si="6"/>
        <v>67.150000000000006</v>
      </c>
      <c r="O76" s="154">
        <f t="shared" si="7"/>
        <v>0.44999999999998863</v>
      </c>
      <c r="P76">
        <v>27.714489947877883</v>
      </c>
      <c r="Q76">
        <v>17.64747580044676</v>
      </c>
      <c r="R76">
        <v>0</v>
      </c>
      <c r="S76">
        <v>1.9127326880119133</v>
      </c>
      <c r="T76">
        <v>20.325301563663437</v>
      </c>
      <c r="U76" s="156">
        <f t="shared" si="8"/>
        <v>67.599999999999994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67.599999999999994</v>
      </c>
      <c r="E77">
        <f>GT!N77</f>
        <v>0</v>
      </c>
      <c r="F77">
        <f t="shared" si="10"/>
        <v>84</v>
      </c>
      <c r="G77">
        <f t="shared" si="11"/>
        <v>67.599999999999994</v>
      </c>
      <c r="H77" s="154"/>
      <c r="I77">
        <f>BRPL_EOD!AC77+BRPL_EOD!AD77</f>
        <v>27.53</v>
      </c>
      <c r="J77">
        <f>BYPL_EOD!AC77+BYPL_EOD!AD77</f>
        <v>17.53</v>
      </c>
      <c r="K77">
        <f>MES_EOD!AC77+MES_EOD!AD77</f>
        <v>0</v>
      </c>
      <c r="L77">
        <f>NDMC_EOD!AC77+NDMC_EOD!AD77</f>
        <v>1.9</v>
      </c>
      <c r="M77">
        <f>TPDDL_EOD!AC77+TPDDL_EOD!AD77</f>
        <v>20.190000000000001</v>
      </c>
      <c r="N77">
        <f t="shared" si="6"/>
        <v>67.150000000000006</v>
      </c>
      <c r="O77" s="154">
        <f t="shared" si="7"/>
        <v>0.44999999999998863</v>
      </c>
      <c r="P77">
        <v>27.714489947877883</v>
      </c>
      <c r="Q77">
        <v>17.64747580044676</v>
      </c>
      <c r="R77">
        <v>0</v>
      </c>
      <c r="S77">
        <v>1.9127326880119133</v>
      </c>
      <c r="T77">
        <v>20.325301563663437</v>
      </c>
      <c r="U77" s="156">
        <f t="shared" si="8"/>
        <v>67.599999999999994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67.599999999999994</v>
      </c>
      <c r="E78">
        <f>GT!N78</f>
        <v>0</v>
      </c>
      <c r="F78">
        <f t="shared" si="10"/>
        <v>84</v>
      </c>
      <c r="G78">
        <f t="shared" si="11"/>
        <v>67.599999999999994</v>
      </c>
      <c r="H78" s="154"/>
      <c r="I78">
        <f>BRPL_EOD!AC78+BRPL_EOD!AD78</f>
        <v>27.53</v>
      </c>
      <c r="J78">
        <f>BYPL_EOD!AC78+BYPL_EOD!AD78</f>
        <v>17.53</v>
      </c>
      <c r="K78">
        <f>MES_EOD!AC78+MES_EOD!AD78</f>
        <v>0</v>
      </c>
      <c r="L78">
        <f>NDMC_EOD!AC78+NDMC_EOD!AD78</f>
        <v>1.9</v>
      </c>
      <c r="M78">
        <f>TPDDL_EOD!AC78+TPDDL_EOD!AD78</f>
        <v>20.190000000000001</v>
      </c>
      <c r="N78">
        <f t="shared" si="6"/>
        <v>67.150000000000006</v>
      </c>
      <c r="O78" s="154">
        <f t="shared" si="7"/>
        <v>0.44999999999998863</v>
      </c>
      <c r="P78">
        <v>27.714489947877883</v>
      </c>
      <c r="Q78">
        <v>17.64747580044676</v>
      </c>
      <c r="R78">
        <v>0</v>
      </c>
      <c r="S78">
        <v>1.9127326880119133</v>
      </c>
      <c r="T78">
        <v>20.325301563663437</v>
      </c>
      <c r="U78" s="156">
        <f t="shared" si="8"/>
        <v>67.599999999999994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69.599999999999994</v>
      </c>
      <c r="E79">
        <f>GT!N79</f>
        <v>0</v>
      </c>
      <c r="F79">
        <f t="shared" si="10"/>
        <v>84</v>
      </c>
      <c r="G79">
        <f t="shared" si="11"/>
        <v>69.599999999999994</v>
      </c>
      <c r="H79" s="154"/>
      <c r="I79">
        <f>BRPL_EOD!AC79+BRPL_EOD!AD79</f>
        <v>28.34</v>
      </c>
      <c r="J79">
        <f>BYPL_EOD!AC79+BYPL_EOD!AD79</f>
        <v>18.04</v>
      </c>
      <c r="K79">
        <f>MES_EOD!AC79+MES_EOD!AD79</f>
        <v>0</v>
      </c>
      <c r="L79">
        <f>NDMC_EOD!AC79+NDMC_EOD!AD79</f>
        <v>1.96</v>
      </c>
      <c r="M79">
        <f>TPDDL_EOD!AC79+TPDDL_EOD!AD79</f>
        <v>20.78</v>
      </c>
      <c r="N79">
        <f t="shared" si="6"/>
        <v>69.12</v>
      </c>
      <c r="O79" s="154">
        <f t="shared" si="7"/>
        <v>0.47999999999998977</v>
      </c>
      <c r="P79">
        <v>28.536805555555553</v>
      </c>
      <c r="Q79">
        <v>18.165277777777774</v>
      </c>
      <c r="R79">
        <v>0</v>
      </c>
      <c r="S79">
        <v>1.9736111111111108</v>
      </c>
      <c r="T79">
        <v>20.924305555555552</v>
      </c>
      <c r="U79" s="156">
        <f t="shared" si="8"/>
        <v>69.599999999999994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69.599999999999994</v>
      </c>
      <c r="E80">
        <f>GT!N80</f>
        <v>0</v>
      </c>
      <c r="F80">
        <f t="shared" si="10"/>
        <v>84</v>
      </c>
      <c r="G80">
        <f t="shared" si="11"/>
        <v>69.599999999999994</v>
      </c>
      <c r="H80" s="154"/>
      <c r="I80">
        <f>BRPL_EOD!AC80+BRPL_EOD!AD80</f>
        <v>28.34</v>
      </c>
      <c r="J80">
        <f>BYPL_EOD!AC80+BYPL_EOD!AD80</f>
        <v>18.04</v>
      </c>
      <c r="K80">
        <f>MES_EOD!AC80+MES_EOD!AD80</f>
        <v>0</v>
      </c>
      <c r="L80">
        <f>NDMC_EOD!AC80+NDMC_EOD!AD80</f>
        <v>1.96</v>
      </c>
      <c r="M80">
        <f>TPDDL_EOD!AC80+TPDDL_EOD!AD80</f>
        <v>20.78</v>
      </c>
      <c r="N80">
        <f t="shared" si="6"/>
        <v>69.12</v>
      </c>
      <c r="O80" s="154">
        <f t="shared" si="7"/>
        <v>0.47999999999998977</v>
      </c>
      <c r="P80">
        <v>28.536805555555553</v>
      </c>
      <c r="Q80">
        <v>18.165277777777774</v>
      </c>
      <c r="R80">
        <v>0</v>
      </c>
      <c r="S80">
        <v>1.9736111111111108</v>
      </c>
      <c r="T80">
        <v>20.924305555555552</v>
      </c>
      <c r="U80" s="156">
        <f t="shared" si="8"/>
        <v>69.599999999999994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69.599999999999994</v>
      </c>
      <c r="E81">
        <f>GT!N81</f>
        <v>0</v>
      </c>
      <c r="F81">
        <f t="shared" si="10"/>
        <v>84</v>
      </c>
      <c r="G81">
        <f t="shared" si="11"/>
        <v>69.599999999999994</v>
      </c>
      <c r="H81" s="154"/>
      <c r="I81">
        <f>BRPL_EOD!AC81+BRPL_EOD!AD81</f>
        <v>28.34</v>
      </c>
      <c r="J81">
        <f>BYPL_EOD!AC81+BYPL_EOD!AD81</f>
        <v>18.04</v>
      </c>
      <c r="K81">
        <f>MES_EOD!AC81+MES_EOD!AD81</f>
        <v>0</v>
      </c>
      <c r="L81">
        <f>NDMC_EOD!AC81+NDMC_EOD!AD81</f>
        <v>1.96</v>
      </c>
      <c r="M81">
        <f>TPDDL_EOD!AC81+TPDDL_EOD!AD81</f>
        <v>20.78</v>
      </c>
      <c r="N81">
        <f t="shared" si="6"/>
        <v>69.12</v>
      </c>
      <c r="O81" s="154">
        <f t="shared" si="7"/>
        <v>0.47999999999998977</v>
      </c>
      <c r="P81">
        <v>28.536805555555553</v>
      </c>
      <c r="Q81">
        <v>18.165277777777774</v>
      </c>
      <c r="R81">
        <v>0</v>
      </c>
      <c r="S81">
        <v>1.9736111111111108</v>
      </c>
      <c r="T81">
        <v>20.924305555555552</v>
      </c>
      <c r="U81" s="156">
        <f t="shared" si="8"/>
        <v>69.599999999999994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69.599999999999994</v>
      </c>
      <c r="E82">
        <f>GT!N82</f>
        <v>0</v>
      </c>
      <c r="F82">
        <f t="shared" si="10"/>
        <v>84</v>
      </c>
      <c r="G82">
        <f t="shared" si="11"/>
        <v>69.599999999999994</v>
      </c>
      <c r="H82" s="154"/>
      <c r="I82">
        <f>BRPL_EOD!AC82+BRPL_EOD!AD82</f>
        <v>28.34</v>
      </c>
      <c r="J82">
        <f>BYPL_EOD!AC82+BYPL_EOD!AD82</f>
        <v>18.04</v>
      </c>
      <c r="K82">
        <f>MES_EOD!AC82+MES_EOD!AD82</f>
        <v>0</v>
      </c>
      <c r="L82">
        <f>NDMC_EOD!AC82+NDMC_EOD!AD82</f>
        <v>1.96</v>
      </c>
      <c r="M82">
        <f>TPDDL_EOD!AC82+TPDDL_EOD!AD82</f>
        <v>20.78</v>
      </c>
      <c r="N82">
        <f t="shared" si="6"/>
        <v>69.12</v>
      </c>
      <c r="O82" s="154">
        <f t="shared" si="7"/>
        <v>0.47999999999998977</v>
      </c>
      <c r="P82">
        <v>28.536805555555553</v>
      </c>
      <c r="Q82">
        <v>18.165277777777774</v>
      </c>
      <c r="R82">
        <v>0</v>
      </c>
      <c r="S82">
        <v>1.9736111111111108</v>
      </c>
      <c r="T82">
        <v>20.924305555555552</v>
      </c>
      <c r="U82" s="156">
        <f t="shared" si="8"/>
        <v>69.599999999999994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69.599999999999994</v>
      </c>
      <c r="E83">
        <f>GT!N83</f>
        <v>0</v>
      </c>
      <c r="F83">
        <f t="shared" si="10"/>
        <v>84</v>
      </c>
      <c r="G83">
        <f t="shared" si="11"/>
        <v>69.599999999999994</v>
      </c>
      <c r="H83" s="154"/>
      <c r="I83">
        <f>BRPL_EOD!AC83+BRPL_EOD!AD83</f>
        <v>28.34</v>
      </c>
      <c r="J83">
        <f>BYPL_EOD!AC83+BYPL_EOD!AD83</f>
        <v>18.04</v>
      </c>
      <c r="K83">
        <f>MES_EOD!AC83+MES_EOD!AD83</f>
        <v>0</v>
      </c>
      <c r="L83">
        <f>NDMC_EOD!AC83+NDMC_EOD!AD83</f>
        <v>1.96</v>
      </c>
      <c r="M83">
        <f>TPDDL_EOD!AC83+TPDDL_EOD!AD83</f>
        <v>20.78</v>
      </c>
      <c r="N83">
        <f t="shared" si="6"/>
        <v>69.12</v>
      </c>
      <c r="O83" s="154">
        <f t="shared" si="7"/>
        <v>0.47999999999998977</v>
      </c>
      <c r="P83">
        <v>28.536805555555553</v>
      </c>
      <c r="Q83">
        <v>18.165277777777774</v>
      </c>
      <c r="R83">
        <v>0</v>
      </c>
      <c r="S83">
        <v>1.9736111111111108</v>
      </c>
      <c r="T83">
        <v>20.924305555555552</v>
      </c>
      <c r="U83" s="156">
        <f t="shared" si="8"/>
        <v>69.599999999999994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67.599999999999994</v>
      </c>
      <c r="E84">
        <f>GT!N84</f>
        <v>0</v>
      </c>
      <c r="F84">
        <f t="shared" si="10"/>
        <v>84</v>
      </c>
      <c r="G84">
        <f t="shared" si="11"/>
        <v>67.599999999999994</v>
      </c>
      <c r="H84" s="154"/>
      <c r="I84">
        <f>BRPL_EOD!AC84+BRPL_EOD!AD84</f>
        <v>27.53</v>
      </c>
      <c r="J84">
        <f>BYPL_EOD!AC84+BYPL_EOD!AD84</f>
        <v>17.53</v>
      </c>
      <c r="K84">
        <f>MES_EOD!AC84+MES_EOD!AD84</f>
        <v>0</v>
      </c>
      <c r="L84">
        <f>NDMC_EOD!AC84+NDMC_EOD!AD84</f>
        <v>1.9</v>
      </c>
      <c r="M84">
        <f>TPDDL_EOD!AC84+TPDDL_EOD!AD84</f>
        <v>20.190000000000001</v>
      </c>
      <c r="N84">
        <f t="shared" si="6"/>
        <v>67.150000000000006</v>
      </c>
      <c r="O84" s="154">
        <f t="shared" si="7"/>
        <v>0.44999999999998863</v>
      </c>
      <c r="P84">
        <v>27.714489947877883</v>
      </c>
      <c r="Q84">
        <v>17.64747580044676</v>
      </c>
      <c r="R84">
        <v>0</v>
      </c>
      <c r="S84">
        <v>1.9127326880119133</v>
      </c>
      <c r="T84">
        <v>20.325301563663437</v>
      </c>
      <c r="U84" s="156">
        <f t="shared" si="8"/>
        <v>67.599999999999994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67.599999999999994</v>
      </c>
      <c r="E85">
        <f>GT!N85</f>
        <v>0</v>
      </c>
      <c r="F85">
        <f t="shared" si="10"/>
        <v>84</v>
      </c>
      <c r="G85">
        <f t="shared" si="11"/>
        <v>67.599999999999994</v>
      </c>
      <c r="H85" s="154"/>
      <c r="I85">
        <f>BRPL_EOD!AC85+BRPL_EOD!AD85</f>
        <v>27.53</v>
      </c>
      <c r="J85">
        <f>BYPL_EOD!AC85+BYPL_EOD!AD85</f>
        <v>17.53</v>
      </c>
      <c r="K85">
        <f>MES_EOD!AC85+MES_EOD!AD85</f>
        <v>0</v>
      </c>
      <c r="L85">
        <f>NDMC_EOD!AC85+NDMC_EOD!AD85</f>
        <v>1.9</v>
      </c>
      <c r="M85">
        <f>TPDDL_EOD!AC85+TPDDL_EOD!AD85</f>
        <v>20.190000000000001</v>
      </c>
      <c r="N85">
        <f t="shared" si="6"/>
        <v>67.150000000000006</v>
      </c>
      <c r="O85" s="154">
        <f t="shared" si="7"/>
        <v>0.44999999999998863</v>
      </c>
      <c r="P85">
        <v>27.714489947877883</v>
      </c>
      <c r="Q85">
        <v>17.64747580044676</v>
      </c>
      <c r="R85">
        <v>0</v>
      </c>
      <c r="S85">
        <v>1.9127326880119133</v>
      </c>
      <c r="T85">
        <v>20.325301563663437</v>
      </c>
      <c r="U85" s="156">
        <f t="shared" si="8"/>
        <v>67.599999999999994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67.599999999999994</v>
      </c>
      <c r="E86">
        <f>GT!N86</f>
        <v>0</v>
      </c>
      <c r="F86">
        <f t="shared" si="10"/>
        <v>84</v>
      </c>
      <c r="G86">
        <f t="shared" si="11"/>
        <v>67.599999999999994</v>
      </c>
      <c r="H86" s="154"/>
      <c r="I86">
        <f>BRPL_EOD!AC86+BRPL_EOD!AD86</f>
        <v>27.53</v>
      </c>
      <c r="J86">
        <f>BYPL_EOD!AC86+BYPL_EOD!AD86</f>
        <v>17.53</v>
      </c>
      <c r="K86">
        <f>MES_EOD!AC86+MES_EOD!AD86</f>
        <v>0</v>
      </c>
      <c r="L86">
        <f>NDMC_EOD!AC86+NDMC_EOD!AD86</f>
        <v>1.9</v>
      </c>
      <c r="M86">
        <f>TPDDL_EOD!AC86+TPDDL_EOD!AD86</f>
        <v>20.190000000000001</v>
      </c>
      <c r="N86">
        <f t="shared" si="6"/>
        <v>67.150000000000006</v>
      </c>
      <c r="O86" s="154">
        <f t="shared" si="7"/>
        <v>0.44999999999998863</v>
      </c>
      <c r="P86">
        <v>27.714489947877883</v>
      </c>
      <c r="Q86">
        <v>17.64747580044676</v>
      </c>
      <c r="R86">
        <v>0</v>
      </c>
      <c r="S86">
        <v>1.9127326880119133</v>
      </c>
      <c r="T86">
        <v>20.325301563663437</v>
      </c>
      <c r="U86" s="156">
        <f t="shared" si="8"/>
        <v>67.599999999999994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67.599999999999994</v>
      </c>
      <c r="E87">
        <f>GT!N87</f>
        <v>0</v>
      </c>
      <c r="F87">
        <f t="shared" si="10"/>
        <v>84</v>
      </c>
      <c r="G87">
        <f t="shared" si="11"/>
        <v>67.599999999999994</v>
      </c>
      <c r="H87" s="154"/>
      <c r="I87">
        <f>BRPL_EOD!AC87+BRPL_EOD!AD87</f>
        <v>27.53</v>
      </c>
      <c r="J87">
        <f>BYPL_EOD!AC87+BYPL_EOD!AD87</f>
        <v>17.53</v>
      </c>
      <c r="K87">
        <f>MES_EOD!AC87+MES_EOD!AD87</f>
        <v>0</v>
      </c>
      <c r="L87">
        <f>NDMC_EOD!AC87+NDMC_EOD!AD87</f>
        <v>1.9</v>
      </c>
      <c r="M87">
        <f>TPDDL_EOD!AC87+TPDDL_EOD!AD87</f>
        <v>20.190000000000001</v>
      </c>
      <c r="N87">
        <f t="shared" si="6"/>
        <v>67.150000000000006</v>
      </c>
      <c r="O87" s="154">
        <f t="shared" si="7"/>
        <v>0.44999999999998863</v>
      </c>
      <c r="P87">
        <v>27.714489947877883</v>
      </c>
      <c r="Q87">
        <v>17.64747580044676</v>
      </c>
      <c r="R87">
        <v>0</v>
      </c>
      <c r="S87">
        <v>1.9127326880119133</v>
      </c>
      <c r="T87">
        <v>20.325301563663437</v>
      </c>
      <c r="U87" s="156">
        <f t="shared" si="8"/>
        <v>67.599999999999994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67.599999999999994</v>
      </c>
      <c r="E88">
        <f>GT!N88</f>
        <v>0</v>
      </c>
      <c r="F88">
        <f t="shared" si="10"/>
        <v>84</v>
      </c>
      <c r="G88">
        <f t="shared" si="11"/>
        <v>67.599999999999994</v>
      </c>
      <c r="H88" s="154"/>
      <c r="I88">
        <f>BRPL_EOD!AC88+BRPL_EOD!AD88</f>
        <v>27.53</v>
      </c>
      <c r="J88">
        <f>BYPL_EOD!AC88+BYPL_EOD!AD88</f>
        <v>17.53</v>
      </c>
      <c r="K88">
        <f>MES_EOD!AC88+MES_EOD!AD88</f>
        <v>0</v>
      </c>
      <c r="L88">
        <f>NDMC_EOD!AC88+NDMC_EOD!AD88</f>
        <v>1.9</v>
      </c>
      <c r="M88">
        <f>TPDDL_EOD!AC88+TPDDL_EOD!AD88</f>
        <v>20.190000000000001</v>
      </c>
      <c r="N88">
        <f t="shared" si="6"/>
        <v>67.150000000000006</v>
      </c>
      <c r="O88" s="154">
        <f t="shared" si="7"/>
        <v>0.44999999999998863</v>
      </c>
      <c r="P88">
        <v>27.714489947877883</v>
      </c>
      <c r="Q88">
        <v>17.64747580044676</v>
      </c>
      <c r="R88">
        <v>0</v>
      </c>
      <c r="S88">
        <v>1.9127326880119133</v>
      </c>
      <c r="T88">
        <v>20.325301563663437</v>
      </c>
      <c r="U88" s="156">
        <f t="shared" si="8"/>
        <v>67.599999999999994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67.599999999999994</v>
      </c>
      <c r="E89">
        <f>GT!N89</f>
        <v>0</v>
      </c>
      <c r="F89">
        <f t="shared" si="10"/>
        <v>84</v>
      </c>
      <c r="G89">
        <f t="shared" si="11"/>
        <v>67.599999999999994</v>
      </c>
      <c r="H89" s="154"/>
      <c r="I89">
        <f>BRPL_EOD!AC89+BRPL_EOD!AD89</f>
        <v>27.53</v>
      </c>
      <c r="J89">
        <f>BYPL_EOD!AC89+BYPL_EOD!AD89</f>
        <v>17.53</v>
      </c>
      <c r="K89">
        <f>MES_EOD!AC89+MES_EOD!AD89</f>
        <v>0</v>
      </c>
      <c r="L89">
        <f>NDMC_EOD!AC89+NDMC_EOD!AD89</f>
        <v>1.9</v>
      </c>
      <c r="M89">
        <f>TPDDL_EOD!AC89+TPDDL_EOD!AD89</f>
        <v>20.190000000000001</v>
      </c>
      <c r="N89">
        <f t="shared" si="6"/>
        <v>67.150000000000006</v>
      </c>
      <c r="O89" s="154">
        <f t="shared" si="7"/>
        <v>0.44999999999998863</v>
      </c>
      <c r="P89">
        <v>27.714489947877883</v>
      </c>
      <c r="Q89">
        <v>17.64747580044676</v>
      </c>
      <c r="R89">
        <v>0</v>
      </c>
      <c r="S89">
        <v>1.9127326880119133</v>
      </c>
      <c r="T89">
        <v>20.325301563663437</v>
      </c>
      <c r="U89" s="156">
        <f t="shared" si="8"/>
        <v>67.599999999999994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67.599999999999994</v>
      </c>
      <c r="E90">
        <f>GT!N90</f>
        <v>0</v>
      </c>
      <c r="F90">
        <f t="shared" si="10"/>
        <v>84</v>
      </c>
      <c r="G90">
        <f t="shared" si="11"/>
        <v>67.599999999999994</v>
      </c>
      <c r="H90" s="154"/>
      <c r="I90">
        <f>BRPL_EOD!AC90+BRPL_EOD!AD90</f>
        <v>27.53</v>
      </c>
      <c r="J90">
        <f>BYPL_EOD!AC90+BYPL_EOD!AD90</f>
        <v>17.53</v>
      </c>
      <c r="K90">
        <f>MES_EOD!AC90+MES_EOD!AD90</f>
        <v>0</v>
      </c>
      <c r="L90">
        <f>NDMC_EOD!AC90+NDMC_EOD!AD90</f>
        <v>1.9</v>
      </c>
      <c r="M90">
        <f>TPDDL_EOD!AC90+TPDDL_EOD!AD90</f>
        <v>20.190000000000001</v>
      </c>
      <c r="N90">
        <f t="shared" si="6"/>
        <v>67.150000000000006</v>
      </c>
      <c r="O90" s="154">
        <f t="shared" si="7"/>
        <v>0.44999999999998863</v>
      </c>
      <c r="P90">
        <v>27.714489947877883</v>
      </c>
      <c r="Q90">
        <v>17.64747580044676</v>
      </c>
      <c r="R90">
        <v>0</v>
      </c>
      <c r="S90">
        <v>1.9127326880119133</v>
      </c>
      <c r="T90">
        <v>20.325301563663437</v>
      </c>
      <c r="U90" s="156">
        <f t="shared" si="8"/>
        <v>67.599999999999994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69.599999999999994</v>
      </c>
      <c r="E91">
        <f>GT!N91</f>
        <v>0</v>
      </c>
      <c r="F91">
        <f t="shared" si="10"/>
        <v>84</v>
      </c>
      <c r="G91">
        <f t="shared" si="11"/>
        <v>69.599999999999994</v>
      </c>
      <c r="H91" s="154"/>
      <c r="I91">
        <f>BRPL_EOD!AC91+BRPL_EOD!AD91</f>
        <v>28.34</v>
      </c>
      <c r="J91">
        <f>BYPL_EOD!AC91+BYPL_EOD!AD91</f>
        <v>18.04</v>
      </c>
      <c r="K91">
        <f>MES_EOD!AC91+MES_EOD!AD91</f>
        <v>0</v>
      </c>
      <c r="L91">
        <f>NDMC_EOD!AC91+NDMC_EOD!AD91</f>
        <v>1.96</v>
      </c>
      <c r="M91">
        <f>TPDDL_EOD!AC91+TPDDL_EOD!AD91</f>
        <v>20.78</v>
      </c>
      <c r="N91">
        <f t="shared" si="6"/>
        <v>69.12</v>
      </c>
      <c r="O91" s="154">
        <f t="shared" si="7"/>
        <v>0.47999999999998977</v>
      </c>
      <c r="P91">
        <v>28.536805555555553</v>
      </c>
      <c r="Q91">
        <v>18.165277777777774</v>
      </c>
      <c r="R91">
        <v>0</v>
      </c>
      <c r="S91">
        <v>1.9736111111111108</v>
      </c>
      <c r="T91">
        <v>20.924305555555552</v>
      </c>
      <c r="U91" s="156">
        <f t="shared" si="8"/>
        <v>69.599999999999994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69.599999999999994</v>
      </c>
      <c r="E92">
        <f>GT!N92</f>
        <v>0</v>
      </c>
      <c r="F92">
        <f t="shared" si="10"/>
        <v>84</v>
      </c>
      <c r="G92">
        <f t="shared" si="11"/>
        <v>69.599999999999994</v>
      </c>
      <c r="H92" s="154"/>
      <c r="I92">
        <f>BRPL_EOD!AC92+BRPL_EOD!AD92</f>
        <v>28.34</v>
      </c>
      <c r="J92">
        <f>BYPL_EOD!AC92+BYPL_EOD!AD92</f>
        <v>18.04</v>
      </c>
      <c r="K92">
        <f>MES_EOD!AC92+MES_EOD!AD92</f>
        <v>0</v>
      </c>
      <c r="L92">
        <f>NDMC_EOD!AC92+NDMC_EOD!AD92</f>
        <v>1.96</v>
      </c>
      <c r="M92">
        <f>TPDDL_EOD!AC92+TPDDL_EOD!AD92</f>
        <v>20.78</v>
      </c>
      <c r="N92">
        <f t="shared" si="6"/>
        <v>69.12</v>
      </c>
      <c r="O92" s="154">
        <f t="shared" si="7"/>
        <v>0.47999999999998977</v>
      </c>
      <c r="P92">
        <v>28.536805555555553</v>
      </c>
      <c r="Q92">
        <v>18.165277777777774</v>
      </c>
      <c r="R92">
        <v>0</v>
      </c>
      <c r="S92">
        <v>1.9736111111111108</v>
      </c>
      <c r="T92">
        <v>20.924305555555552</v>
      </c>
      <c r="U92" s="156">
        <f t="shared" si="8"/>
        <v>69.599999999999994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69.599999999999994</v>
      </c>
      <c r="E93">
        <f>GT!N93</f>
        <v>0</v>
      </c>
      <c r="F93">
        <f t="shared" si="10"/>
        <v>84</v>
      </c>
      <c r="G93">
        <f t="shared" si="11"/>
        <v>69.599999999999994</v>
      </c>
      <c r="H93" s="154"/>
      <c r="I93">
        <f>BRPL_EOD!AC93+BRPL_EOD!AD93</f>
        <v>33.24</v>
      </c>
      <c r="J93">
        <f>BYPL_EOD!AC93+BYPL_EOD!AD93</f>
        <v>15.92</v>
      </c>
      <c r="K93">
        <f>MES_EOD!AC93+MES_EOD!AD93</f>
        <v>0</v>
      </c>
      <c r="L93">
        <f>NDMC_EOD!AC93+NDMC_EOD!AD93</f>
        <v>1.73</v>
      </c>
      <c r="M93">
        <f>TPDDL_EOD!AC93+TPDDL_EOD!AD93</f>
        <v>18.329999999999998</v>
      </c>
      <c r="N93">
        <f t="shared" si="6"/>
        <v>69.22</v>
      </c>
      <c r="O93" s="154">
        <f t="shared" si="7"/>
        <v>0.37999999999999545</v>
      </c>
      <c r="P93">
        <v>33.422479052297021</v>
      </c>
      <c r="Q93">
        <v>16.007396706154289</v>
      </c>
      <c r="R93">
        <v>0</v>
      </c>
      <c r="S93">
        <v>1.7394972551285754</v>
      </c>
      <c r="T93">
        <v>18.430626986420108</v>
      </c>
      <c r="U93" s="156">
        <f t="shared" si="8"/>
        <v>69.599999999999994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71.599999999999994</v>
      </c>
      <c r="E94">
        <f>GT!N94</f>
        <v>0</v>
      </c>
      <c r="F94">
        <f t="shared" si="10"/>
        <v>84</v>
      </c>
      <c r="G94">
        <f t="shared" si="11"/>
        <v>71.599999999999994</v>
      </c>
      <c r="H94" s="154"/>
      <c r="I94">
        <f>BRPL_EOD!AC94+BRPL_EOD!AD94</f>
        <v>34.19</v>
      </c>
      <c r="J94">
        <f>BYPL_EOD!AC94+BYPL_EOD!AD94</f>
        <v>16.37</v>
      </c>
      <c r="K94">
        <f>MES_EOD!AC94+MES_EOD!AD94</f>
        <v>0</v>
      </c>
      <c r="L94">
        <f>NDMC_EOD!AC94+NDMC_EOD!AD94</f>
        <v>1.78</v>
      </c>
      <c r="M94">
        <f>TPDDL_EOD!AC94+TPDDL_EOD!AD94</f>
        <v>18.86</v>
      </c>
      <c r="N94">
        <f t="shared" si="6"/>
        <v>71.2</v>
      </c>
      <c r="O94" s="154">
        <f t="shared" si="7"/>
        <v>0.39999999999999147</v>
      </c>
      <c r="P94">
        <v>34.38207865168539</v>
      </c>
      <c r="Q94">
        <v>16.461966292134832</v>
      </c>
      <c r="R94">
        <v>0</v>
      </c>
      <c r="S94">
        <v>1.7899999999999998</v>
      </c>
      <c r="T94">
        <v>18.965955056179773</v>
      </c>
      <c r="U94" s="156">
        <f t="shared" si="8"/>
        <v>71.599999999999994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71.599999999999994</v>
      </c>
      <c r="E95">
        <f>GT!N95</f>
        <v>0</v>
      </c>
      <c r="F95">
        <f t="shared" si="10"/>
        <v>84</v>
      </c>
      <c r="G95">
        <f t="shared" si="11"/>
        <v>71.599999999999994</v>
      </c>
      <c r="H95" s="154"/>
      <c r="I95">
        <f>BRPL_EOD!AC95+BRPL_EOD!AD95</f>
        <v>34.19</v>
      </c>
      <c r="J95">
        <f>BYPL_EOD!AC95+BYPL_EOD!AD95</f>
        <v>16.37</v>
      </c>
      <c r="K95">
        <f>MES_EOD!AC95+MES_EOD!AD95</f>
        <v>0</v>
      </c>
      <c r="L95">
        <f>NDMC_EOD!AC95+NDMC_EOD!AD95</f>
        <v>1.78</v>
      </c>
      <c r="M95">
        <f>TPDDL_EOD!AC95+TPDDL_EOD!AD95</f>
        <v>18.86</v>
      </c>
      <c r="N95">
        <f t="shared" si="6"/>
        <v>71.2</v>
      </c>
      <c r="O95" s="154">
        <f t="shared" si="7"/>
        <v>0.39999999999999147</v>
      </c>
      <c r="P95">
        <v>34.38207865168539</v>
      </c>
      <c r="Q95">
        <v>16.461966292134832</v>
      </c>
      <c r="R95">
        <v>0</v>
      </c>
      <c r="S95">
        <v>1.7899999999999998</v>
      </c>
      <c r="T95">
        <v>18.965955056179773</v>
      </c>
      <c r="U95" s="156">
        <f t="shared" si="8"/>
        <v>71.599999999999994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71.599999999999994</v>
      </c>
      <c r="E96">
        <f>GT!N96</f>
        <v>0</v>
      </c>
      <c r="F96">
        <f t="shared" si="10"/>
        <v>84</v>
      </c>
      <c r="G96">
        <f t="shared" si="11"/>
        <v>71.599999999999994</v>
      </c>
      <c r="H96" s="154"/>
      <c r="I96">
        <f>BRPL_EOD!AC96+BRPL_EOD!AD96</f>
        <v>34.19</v>
      </c>
      <c r="J96">
        <f>BYPL_EOD!AC96+BYPL_EOD!AD96</f>
        <v>16.37</v>
      </c>
      <c r="K96">
        <f>MES_EOD!AC96+MES_EOD!AD96</f>
        <v>0</v>
      </c>
      <c r="L96">
        <f>NDMC_EOD!AC96+NDMC_EOD!AD96</f>
        <v>1.78</v>
      </c>
      <c r="M96">
        <f>TPDDL_EOD!AC96+TPDDL_EOD!AD96</f>
        <v>18.86</v>
      </c>
      <c r="N96">
        <f t="shared" si="6"/>
        <v>71.2</v>
      </c>
      <c r="O96" s="154">
        <f t="shared" si="7"/>
        <v>0.39999999999999147</v>
      </c>
      <c r="P96">
        <v>34.38207865168539</v>
      </c>
      <c r="Q96">
        <v>16.461966292134832</v>
      </c>
      <c r="R96">
        <v>0</v>
      </c>
      <c r="S96">
        <v>1.7899999999999998</v>
      </c>
      <c r="T96">
        <v>18.965955056179773</v>
      </c>
      <c r="U96" s="156">
        <f t="shared" si="8"/>
        <v>71.599999999999994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71.599999999999994</v>
      </c>
      <c r="E97">
        <f>GT!N97</f>
        <v>0</v>
      </c>
      <c r="F97">
        <f t="shared" si="10"/>
        <v>84</v>
      </c>
      <c r="G97">
        <f t="shared" si="11"/>
        <v>71.599999999999994</v>
      </c>
      <c r="H97" s="154"/>
      <c r="I97">
        <f>BRPL_EOD!AC97+BRPL_EOD!AD97</f>
        <v>34.19</v>
      </c>
      <c r="J97">
        <f>BYPL_EOD!AC97+BYPL_EOD!AD97</f>
        <v>16.37</v>
      </c>
      <c r="K97">
        <f>MES_EOD!AC97+MES_EOD!AD97</f>
        <v>0</v>
      </c>
      <c r="L97">
        <f>NDMC_EOD!AC97+NDMC_EOD!AD97</f>
        <v>1.78</v>
      </c>
      <c r="M97">
        <f>TPDDL_EOD!AC97+TPDDL_EOD!AD97</f>
        <v>18.86</v>
      </c>
      <c r="N97">
        <f t="shared" si="6"/>
        <v>71.2</v>
      </c>
      <c r="O97" s="154">
        <f t="shared" si="7"/>
        <v>0.39999999999999147</v>
      </c>
      <c r="P97">
        <v>34.38207865168539</v>
      </c>
      <c r="Q97">
        <v>16.461966292134832</v>
      </c>
      <c r="R97">
        <v>0</v>
      </c>
      <c r="S97">
        <v>1.7899999999999998</v>
      </c>
      <c r="T97">
        <v>18.965955056179773</v>
      </c>
      <c r="U97" s="156">
        <f t="shared" si="8"/>
        <v>71.599999999999994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71.599999999999994</v>
      </c>
      <c r="E98">
        <f>GT!N98</f>
        <v>0</v>
      </c>
      <c r="F98">
        <f t="shared" si="10"/>
        <v>84</v>
      </c>
      <c r="G98">
        <f t="shared" si="11"/>
        <v>71.599999999999994</v>
      </c>
      <c r="H98" s="154"/>
      <c r="I98">
        <f>BRPL_EOD!AC98+BRPL_EOD!AD98</f>
        <v>34.19</v>
      </c>
      <c r="J98">
        <f>BYPL_EOD!AC98+BYPL_EOD!AD98</f>
        <v>16.37</v>
      </c>
      <c r="K98">
        <f>MES_EOD!AC98+MES_EOD!AD98</f>
        <v>0</v>
      </c>
      <c r="L98">
        <f>NDMC_EOD!AC98+NDMC_EOD!AD98</f>
        <v>1.78</v>
      </c>
      <c r="M98">
        <f>TPDDL_EOD!AC98+TPDDL_EOD!AD98</f>
        <v>18.86</v>
      </c>
      <c r="N98">
        <f t="shared" si="6"/>
        <v>71.2</v>
      </c>
      <c r="O98" s="154">
        <f t="shared" si="7"/>
        <v>0.39999999999999147</v>
      </c>
      <c r="P98">
        <v>34.38207865168539</v>
      </c>
      <c r="Q98">
        <v>16.461966292134832</v>
      </c>
      <c r="R98">
        <v>0</v>
      </c>
      <c r="S98">
        <v>1.7899999999999998</v>
      </c>
      <c r="T98">
        <v>18.965955056179773</v>
      </c>
      <c r="U98" s="156">
        <f t="shared" si="8"/>
        <v>71.599999999999994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0.21</v>
      </c>
      <c r="D99" s="156">
        <f t="shared" si="12"/>
        <v>1.6637200000000034</v>
      </c>
      <c r="E99" s="156">
        <f t="shared" si="12"/>
        <v>0</v>
      </c>
      <c r="F99" s="156">
        <f t="shared" si="12"/>
        <v>2.226</v>
      </c>
      <c r="G99" s="156">
        <f t="shared" si="12"/>
        <v>1.6637200000000034</v>
      </c>
      <c r="H99" s="156"/>
      <c r="I99" s="156">
        <f t="shared" si="12"/>
        <v>0.68609000000000053</v>
      </c>
      <c r="J99" s="156">
        <f t="shared" si="12"/>
        <v>0.42881499999999945</v>
      </c>
      <c r="K99" s="156">
        <f t="shared" si="12"/>
        <v>0</v>
      </c>
      <c r="L99" s="156">
        <f t="shared" si="12"/>
        <v>4.6579999999999976E-2</v>
      </c>
      <c r="M99" s="156">
        <f t="shared" si="12"/>
        <v>0.49383499999999969</v>
      </c>
      <c r="N99" s="156">
        <f t="shared" si="12"/>
        <v>1.6553199999999986</v>
      </c>
      <c r="O99" s="156">
        <f t="shared" si="12"/>
        <v>8.399999999999767E-3</v>
      </c>
      <c r="P99" s="156">
        <f t="shared" si="12"/>
        <v>0.68957545850414059</v>
      </c>
      <c r="Q99" s="156">
        <f t="shared" si="12"/>
        <v>0.43098940668476143</v>
      </c>
      <c r="R99" s="156">
        <f t="shared" si="12"/>
        <v>0</v>
      </c>
      <c r="S99" s="156">
        <f t="shared" si="12"/>
        <v>4.6816095546391802E-2</v>
      </c>
      <c r="T99" s="156">
        <f t="shared" si="12"/>
        <v>0.49633903926470624</v>
      </c>
      <c r="U99" s="156">
        <f t="shared" si="12"/>
        <v>1.6637200000000034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44663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54"/>
      <c r="I3">
        <f>BRPL_EOD!AK3+BRPL_EOD!AL3</f>
        <v>99.62</v>
      </c>
      <c r="J3">
        <f>BYPL_EOD!AK3+BYPL_EOD!AL3</f>
        <v>49.92</v>
      </c>
      <c r="K3">
        <f>MES_EOD!AK3+MES_EOD!AL3</f>
        <v>5.82</v>
      </c>
      <c r="L3">
        <f>NDMC_EOD!AK3+NDMC_EOD!AL3</f>
        <v>31.04</v>
      </c>
      <c r="M3">
        <f>TPDDL_EOD!AK3+TPDDL_EOD!AL3</f>
        <v>69.599999999999994</v>
      </c>
      <c r="N3">
        <f t="shared" ref="N3:N66" si="0">SUM(I3:M3)</f>
        <v>256</v>
      </c>
      <c r="O3" s="154">
        <f t="shared" ref="O3:O66" si="1">G3-N3</f>
        <v>0</v>
      </c>
      <c r="P3">
        <v>99.62</v>
      </c>
      <c r="Q3">
        <v>49.92</v>
      </c>
      <c r="R3">
        <v>5.82</v>
      </c>
      <c r="S3">
        <v>31.04</v>
      </c>
      <c r="T3">
        <v>69.599999999999994</v>
      </c>
      <c r="U3" s="156">
        <f t="shared" ref="U3:U66" si="2">SUM(P3:T3)</f>
        <v>256</v>
      </c>
      <c r="V3" s="154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54"/>
      <c r="I4">
        <f>BRPL_EOD!AK4+BRPL_EOD!AL4</f>
        <v>99.62</v>
      </c>
      <c r="J4">
        <f>BYPL_EOD!AK4+BYPL_EOD!AL4</f>
        <v>49.92</v>
      </c>
      <c r="K4">
        <f>MES_EOD!AK4+MES_EOD!AL4</f>
        <v>5.82</v>
      </c>
      <c r="L4">
        <f>NDMC_EOD!AK4+NDMC_EOD!AL4</f>
        <v>31.04</v>
      </c>
      <c r="M4">
        <f>TPDDL_EOD!AK4+TPDDL_EOD!AL4</f>
        <v>69.599999999999994</v>
      </c>
      <c r="N4">
        <f t="shared" si="0"/>
        <v>256</v>
      </c>
      <c r="O4" s="154">
        <f t="shared" si="1"/>
        <v>0</v>
      </c>
      <c r="P4">
        <v>99.62</v>
      </c>
      <c r="Q4">
        <v>49.92</v>
      </c>
      <c r="R4">
        <v>5.82</v>
      </c>
      <c r="S4">
        <v>31.04</v>
      </c>
      <c r="T4">
        <v>69.599999999999994</v>
      </c>
      <c r="U4" s="156">
        <f t="shared" si="2"/>
        <v>256</v>
      </c>
      <c r="V4" s="154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54"/>
      <c r="I5">
        <f>BRPL_EOD!AK5+BRPL_EOD!AL5</f>
        <v>99.62</v>
      </c>
      <c r="J5">
        <f>BYPL_EOD!AK5+BYPL_EOD!AL5</f>
        <v>49.92</v>
      </c>
      <c r="K5">
        <f>MES_EOD!AK5+MES_EOD!AL5</f>
        <v>5.82</v>
      </c>
      <c r="L5">
        <f>NDMC_EOD!AK5+NDMC_EOD!AL5</f>
        <v>31.04</v>
      </c>
      <c r="M5">
        <f>TPDDL_EOD!AK5+TPDDL_EOD!AL5</f>
        <v>69.599999999999994</v>
      </c>
      <c r="N5">
        <f t="shared" si="0"/>
        <v>256</v>
      </c>
      <c r="O5" s="154">
        <f t="shared" si="1"/>
        <v>0</v>
      </c>
      <c r="P5">
        <v>99.62</v>
      </c>
      <c r="Q5">
        <v>49.92</v>
      </c>
      <c r="R5">
        <v>5.82</v>
      </c>
      <c r="S5">
        <v>31.04</v>
      </c>
      <c r="T5">
        <v>69.599999999999994</v>
      </c>
      <c r="U5" s="156">
        <f t="shared" si="2"/>
        <v>256</v>
      </c>
      <c r="V5" s="154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54"/>
      <c r="I6">
        <f>BRPL_EOD!AK6+BRPL_EOD!AL6</f>
        <v>99.62</v>
      </c>
      <c r="J6">
        <f>BYPL_EOD!AK6+BYPL_EOD!AL6</f>
        <v>49.92</v>
      </c>
      <c r="K6">
        <f>MES_EOD!AK6+MES_EOD!AL6</f>
        <v>5.82</v>
      </c>
      <c r="L6">
        <f>NDMC_EOD!AK6+NDMC_EOD!AL6</f>
        <v>31.04</v>
      </c>
      <c r="M6">
        <f>TPDDL_EOD!AK6+TPDDL_EOD!AL6</f>
        <v>69.599999999999994</v>
      </c>
      <c r="N6">
        <f t="shared" si="0"/>
        <v>256</v>
      </c>
      <c r="O6" s="154">
        <f t="shared" si="1"/>
        <v>0</v>
      </c>
      <c r="P6">
        <v>99.62</v>
      </c>
      <c r="Q6">
        <v>49.92</v>
      </c>
      <c r="R6">
        <v>5.82</v>
      </c>
      <c r="S6">
        <v>31.04</v>
      </c>
      <c r="T6">
        <v>69.599999999999994</v>
      </c>
      <c r="U6" s="156">
        <f t="shared" si="2"/>
        <v>256</v>
      </c>
      <c r="V6" s="154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54"/>
      <c r="I7">
        <f>BRPL_EOD!AK7+BRPL_EOD!AL7</f>
        <v>99.62</v>
      </c>
      <c r="J7">
        <f>BYPL_EOD!AK7+BYPL_EOD!AL7</f>
        <v>49.92</v>
      </c>
      <c r="K7">
        <f>MES_EOD!AK7+MES_EOD!AL7</f>
        <v>5.82</v>
      </c>
      <c r="L7">
        <f>NDMC_EOD!AK7+NDMC_EOD!AL7</f>
        <v>31.04</v>
      </c>
      <c r="M7">
        <f>TPDDL_EOD!AK7+TPDDL_EOD!AL7</f>
        <v>69.599999999999994</v>
      </c>
      <c r="N7">
        <f t="shared" si="0"/>
        <v>256</v>
      </c>
      <c r="O7" s="154">
        <f t="shared" si="1"/>
        <v>0</v>
      </c>
      <c r="P7">
        <v>99.62</v>
      </c>
      <c r="Q7">
        <v>49.92</v>
      </c>
      <c r="R7">
        <v>5.82</v>
      </c>
      <c r="S7">
        <v>31.04</v>
      </c>
      <c r="T7">
        <v>69.599999999999994</v>
      </c>
      <c r="U7" s="156">
        <f t="shared" si="2"/>
        <v>256</v>
      </c>
      <c r="V7" s="154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54"/>
      <c r="I8">
        <f>BRPL_EOD!AK8+BRPL_EOD!AL8</f>
        <v>99.62</v>
      </c>
      <c r="J8">
        <f>BYPL_EOD!AK8+BYPL_EOD!AL8</f>
        <v>49.92</v>
      </c>
      <c r="K8">
        <f>MES_EOD!AK8+MES_EOD!AL8</f>
        <v>5.82</v>
      </c>
      <c r="L8">
        <f>NDMC_EOD!AK8+NDMC_EOD!AL8</f>
        <v>31.04</v>
      </c>
      <c r="M8">
        <f>TPDDL_EOD!AK8+TPDDL_EOD!AL8</f>
        <v>69.599999999999994</v>
      </c>
      <c r="N8">
        <f t="shared" si="0"/>
        <v>256</v>
      </c>
      <c r="O8" s="154">
        <f t="shared" si="1"/>
        <v>0</v>
      </c>
      <c r="P8">
        <v>99.62</v>
      </c>
      <c r="Q8">
        <v>49.92</v>
      </c>
      <c r="R8">
        <v>5.82</v>
      </c>
      <c r="S8">
        <v>31.04</v>
      </c>
      <c r="T8">
        <v>69.599999999999994</v>
      </c>
      <c r="U8" s="156">
        <f t="shared" si="2"/>
        <v>256</v>
      </c>
      <c r="V8" s="154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54"/>
      <c r="I9">
        <f>BRPL_EOD!AK9+BRPL_EOD!AL9</f>
        <v>99.62</v>
      </c>
      <c r="J9">
        <f>BYPL_EOD!AK9+BYPL_EOD!AL9</f>
        <v>49.92</v>
      </c>
      <c r="K9">
        <f>MES_EOD!AK9+MES_EOD!AL9</f>
        <v>5.82</v>
      </c>
      <c r="L9">
        <f>NDMC_EOD!AK9+NDMC_EOD!AL9</f>
        <v>31.04</v>
      </c>
      <c r="M9">
        <f>TPDDL_EOD!AK9+TPDDL_EOD!AL9</f>
        <v>69.599999999999994</v>
      </c>
      <c r="N9">
        <f t="shared" si="0"/>
        <v>256</v>
      </c>
      <c r="O9" s="154">
        <f t="shared" si="1"/>
        <v>0</v>
      </c>
      <c r="P9">
        <v>99.62</v>
      </c>
      <c r="Q9">
        <v>49.92</v>
      </c>
      <c r="R9">
        <v>5.82</v>
      </c>
      <c r="S9">
        <v>31.04</v>
      </c>
      <c r="T9">
        <v>69.599999999999994</v>
      </c>
      <c r="U9" s="156">
        <f t="shared" si="2"/>
        <v>256</v>
      </c>
      <c r="V9" s="154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54"/>
      <c r="I10">
        <f>BRPL_EOD!AK10+BRPL_EOD!AL10</f>
        <v>99.62</v>
      </c>
      <c r="J10">
        <f>BYPL_EOD!AK10+BYPL_EOD!AL10</f>
        <v>49.92</v>
      </c>
      <c r="K10">
        <f>MES_EOD!AK10+MES_EOD!AL10</f>
        <v>5.82</v>
      </c>
      <c r="L10">
        <f>NDMC_EOD!AK10+NDMC_EOD!AL10</f>
        <v>31.04</v>
      </c>
      <c r="M10">
        <f>TPDDL_EOD!AK10+TPDDL_EOD!AL10</f>
        <v>69.599999999999994</v>
      </c>
      <c r="N10">
        <f t="shared" si="0"/>
        <v>256</v>
      </c>
      <c r="O10" s="154">
        <f t="shared" si="1"/>
        <v>0</v>
      </c>
      <c r="P10">
        <v>99.62</v>
      </c>
      <c r="Q10">
        <v>49.92</v>
      </c>
      <c r="R10">
        <v>5.82</v>
      </c>
      <c r="S10">
        <v>31.04</v>
      </c>
      <c r="T10">
        <v>69.599999999999994</v>
      </c>
      <c r="U10" s="156">
        <f t="shared" si="2"/>
        <v>256</v>
      </c>
      <c r="V10" s="154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54"/>
      <c r="I11">
        <f>BRPL_EOD!AK11+BRPL_EOD!AL11</f>
        <v>99.62</v>
      </c>
      <c r="J11">
        <f>BYPL_EOD!AK11+BYPL_EOD!AL11</f>
        <v>49.92</v>
      </c>
      <c r="K11">
        <f>MES_EOD!AK11+MES_EOD!AL11</f>
        <v>5.82</v>
      </c>
      <c r="L11">
        <f>NDMC_EOD!AK11+NDMC_EOD!AL11</f>
        <v>31.04</v>
      </c>
      <c r="M11">
        <f>TPDDL_EOD!AK11+TPDDL_EOD!AL11</f>
        <v>69.599999999999994</v>
      </c>
      <c r="N11">
        <f t="shared" si="0"/>
        <v>256</v>
      </c>
      <c r="O11" s="154">
        <f t="shared" si="1"/>
        <v>0</v>
      </c>
      <c r="P11">
        <v>99.62</v>
      </c>
      <c r="Q11">
        <v>49.92</v>
      </c>
      <c r="R11">
        <v>5.82</v>
      </c>
      <c r="S11">
        <v>31.04</v>
      </c>
      <c r="T11">
        <v>69.599999999999994</v>
      </c>
      <c r="U11" s="156">
        <f t="shared" si="2"/>
        <v>256</v>
      </c>
      <c r="V11" s="154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54"/>
      <c r="I12">
        <f>BRPL_EOD!AK12+BRPL_EOD!AL12</f>
        <v>99.62</v>
      </c>
      <c r="J12">
        <f>BYPL_EOD!AK12+BYPL_EOD!AL12</f>
        <v>49.92</v>
      </c>
      <c r="K12">
        <f>MES_EOD!AK12+MES_EOD!AL12</f>
        <v>5.82</v>
      </c>
      <c r="L12">
        <f>NDMC_EOD!AK12+NDMC_EOD!AL12</f>
        <v>31.04</v>
      </c>
      <c r="M12">
        <f>TPDDL_EOD!AK12+TPDDL_EOD!AL12</f>
        <v>69.599999999999994</v>
      </c>
      <c r="N12">
        <f t="shared" si="0"/>
        <v>256</v>
      </c>
      <c r="O12" s="154">
        <f t="shared" si="1"/>
        <v>0</v>
      </c>
      <c r="P12">
        <v>99.62</v>
      </c>
      <c r="Q12">
        <v>49.92</v>
      </c>
      <c r="R12">
        <v>5.82</v>
      </c>
      <c r="S12">
        <v>31.04</v>
      </c>
      <c r="T12">
        <v>69.599999999999994</v>
      </c>
      <c r="U12" s="156">
        <f t="shared" si="2"/>
        <v>256</v>
      </c>
      <c r="V12" s="154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54"/>
      <c r="I13">
        <f>BRPL_EOD!AK13+BRPL_EOD!AL13</f>
        <v>99.62</v>
      </c>
      <c r="J13">
        <f>BYPL_EOD!AK13+BYPL_EOD!AL13</f>
        <v>49.92</v>
      </c>
      <c r="K13">
        <f>MES_EOD!AK13+MES_EOD!AL13</f>
        <v>5.82</v>
      </c>
      <c r="L13">
        <f>NDMC_EOD!AK13+NDMC_EOD!AL13</f>
        <v>31.04</v>
      </c>
      <c r="M13">
        <f>TPDDL_EOD!AK13+TPDDL_EOD!AL13</f>
        <v>69.599999999999994</v>
      </c>
      <c r="N13">
        <f t="shared" si="0"/>
        <v>256</v>
      </c>
      <c r="O13" s="154">
        <f t="shared" si="1"/>
        <v>0</v>
      </c>
      <c r="P13">
        <v>99.62</v>
      </c>
      <c r="Q13">
        <v>49.92</v>
      </c>
      <c r="R13">
        <v>5.82</v>
      </c>
      <c r="S13">
        <v>31.04</v>
      </c>
      <c r="T13">
        <v>69.599999999999994</v>
      </c>
      <c r="U13" s="156">
        <f t="shared" si="2"/>
        <v>256</v>
      </c>
      <c r="V13" s="154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54"/>
      <c r="I14">
        <f>BRPL_EOD!AK14+BRPL_EOD!AL14</f>
        <v>99.62</v>
      </c>
      <c r="J14">
        <f>BYPL_EOD!AK14+BYPL_EOD!AL14</f>
        <v>49.92</v>
      </c>
      <c r="K14">
        <f>MES_EOD!AK14+MES_EOD!AL14</f>
        <v>5.82</v>
      </c>
      <c r="L14">
        <f>NDMC_EOD!AK14+NDMC_EOD!AL14</f>
        <v>31.04</v>
      </c>
      <c r="M14">
        <f>TPDDL_EOD!AK14+TPDDL_EOD!AL14</f>
        <v>69.599999999999994</v>
      </c>
      <c r="N14">
        <f t="shared" si="0"/>
        <v>256</v>
      </c>
      <c r="O14" s="154">
        <f t="shared" si="1"/>
        <v>0</v>
      </c>
      <c r="P14">
        <v>99.62</v>
      </c>
      <c r="Q14">
        <v>49.92</v>
      </c>
      <c r="R14">
        <v>5.82</v>
      </c>
      <c r="S14">
        <v>31.04</v>
      </c>
      <c r="T14">
        <v>69.599999999999994</v>
      </c>
      <c r="U14" s="156">
        <f t="shared" si="2"/>
        <v>256</v>
      </c>
      <c r="V14" s="154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54"/>
      <c r="I15">
        <f>BRPL_EOD!AK15+BRPL_EOD!AL15</f>
        <v>99.62</v>
      </c>
      <c r="J15">
        <f>BYPL_EOD!AK15+BYPL_EOD!AL15</f>
        <v>49.92</v>
      </c>
      <c r="K15">
        <f>MES_EOD!AK15+MES_EOD!AL15</f>
        <v>5.82</v>
      </c>
      <c r="L15">
        <f>NDMC_EOD!AK15+NDMC_EOD!AL15</f>
        <v>31.04</v>
      </c>
      <c r="M15">
        <f>TPDDL_EOD!AK15+TPDDL_EOD!AL15</f>
        <v>69.599999999999994</v>
      </c>
      <c r="N15">
        <f t="shared" si="0"/>
        <v>256</v>
      </c>
      <c r="O15" s="154">
        <f t="shared" si="1"/>
        <v>0</v>
      </c>
      <c r="P15">
        <v>99.62</v>
      </c>
      <c r="Q15">
        <v>49.92</v>
      </c>
      <c r="R15">
        <v>5.82</v>
      </c>
      <c r="S15">
        <v>31.04</v>
      </c>
      <c r="T15">
        <v>69.599999999999994</v>
      </c>
      <c r="U15" s="156">
        <f t="shared" si="2"/>
        <v>256</v>
      </c>
      <c r="V15" s="154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54"/>
      <c r="I16">
        <f>BRPL_EOD!AK16+BRPL_EOD!AL16</f>
        <v>99.62</v>
      </c>
      <c r="J16">
        <f>BYPL_EOD!AK16+BYPL_EOD!AL16</f>
        <v>49.92</v>
      </c>
      <c r="K16">
        <f>MES_EOD!AK16+MES_EOD!AL16</f>
        <v>5.82</v>
      </c>
      <c r="L16">
        <f>NDMC_EOD!AK16+NDMC_EOD!AL16</f>
        <v>31.04</v>
      </c>
      <c r="M16">
        <f>TPDDL_EOD!AK16+TPDDL_EOD!AL16</f>
        <v>69.599999999999994</v>
      </c>
      <c r="N16">
        <f t="shared" si="0"/>
        <v>256</v>
      </c>
      <c r="O16" s="154">
        <f t="shared" si="1"/>
        <v>0</v>
      </c>
      <c r="P16">
        <v>99.62</v>
      </c>
      <c r="Q16">
        <v>49.92</v>
      </c>
      <c r="R16">
        <v>5.82</v>
      </c>
      <c r="S16">
        <v>31.04</v>
      </c>
      <c r="T16">
        <v>69.599999999999994</v>
      </c>
      <c r="U16" s="156">
        <f t="shared" si="2"/>
        <v>256</v>
      </c>
      <c r="V16" s="154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54"/>
      <c r="I17">
        <f>BRPL_EOD!AK17+BRPL_EOD!AL17</f>
        <v>99.62</v>
      </c>
      <c r="J17">
        <f>BYPL_EOD!AK17+BYPL_EOD!AL17</f>
        <v>49.92</v>
      </c>
      <c r="K17">
        <f>MES_EOD!AK17+MES_EOD!AL17</f>
        <v>5.82</v>
      </c>
      <c r="L17">
        <f>NDMC_EOD!AK17+NDMC_EOD!AL17</f>
        <v>31.04</v>
      </c>
      <c r="M17">
        <f>TPDDL_EOD!AK17+TPDDL_EOD!AL17</f>
        <v>69.599999999999994</v>
      </c>
      <c r="N17">
        <f t="shared" si="0"/>
        <v>256</v>
      </c>
      <c r="O17" s="154">
        <f t="shared" si="1"/>
        <v>0</v>
      </c>
      <c r="P17">
        <v>99.62</v>
      </c>
      <c r="Q17">
        <v>49.92</v>
      </c>
      <c r="R17">
        <v>5.82</v>
      </c>
      <c r="S17">
        <v>31.04</v>
      </c>
      <c r="T17">
        <v>69.599999999999994</v>
      </c>
      <c r="U17" s="156">
        <f t="shared" si="2"/>
        <v>256</v>
      </c>
      <c r="V17" s="154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54"/>
      <c r="I18">
        <f>BRPL_EOD!AK18+BRPL_EOD!AL18</f>
        <v>99.62</v>
      </c>
      <c r="J18">
        <f>BYPL_EOD!AK18+BYPL_EOD!AL18</f>
        <v>49.92</v>
      </c>
      <c r="K18">
        <f>MES_EOD!AK18+MES_EOD!AL18</f>
        <v>5.82</v>
      </c>
      <c r="L18">
        <f>NDMC_EOD!AK18+NDMC_EOD!AL18</f>
        <v>31.04</v>
      </c>
      <c r="M18">
        <f>TPDDL_EOD!AK18+TPDDL_EOD!AL18</f>
        <v>69.599999999999994</v>
      </c>
      <c r="N18">
        <f t="shared" si="0"/>
        <v>256</v>
      </c>
      <c r="O18" s="154">
        <f t="shared" si="1"/>
        <v>0</v>
      </c>
      <c r="P18">
        <v>99.62</v>
      </c>
      <c r="Q18">
        <v>49.92</v>
      </c>
      <c r="R18">
        <v>5.82</v>
      </c>
      <c r="S18">
        <v>31.04</v>
      </c>
      <c r="T18">
        <v>69.599999999999994</v>
      </c>
      <c r="U18" s="156">
        <f t="shared" si="2"/>
        <v>256</v>
      </c>
      <c r="V18" s="154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54"/>
      <c r="I19">
        <f>BRPL_EOD!AK19+BRPL_EOD!AL19</f>
        <v>99.62</v>
      </c>
      <c r="J19">
        <f>BYPL_EOD!AK19+BYPL_EOD!AL19</f>
        <v>49.92</v>
      </c>
      <c r="K19">
        <f>MES_EOD!AK19+MES_EOD!AL19</f>
        <v>5.82</v>
      </c>
      <c r="L19">
        <f>NDMC_EOD!AK19+NDMC_EOD!AL19</f>
        <v>31.04</v>
      </c>
      <c r="M19">
        <f>TPDDL_EOD!AK19+TPDDL_EOD!AL19</f>
        <v>69.599999999999994</v>
      </c>
      <c r="N19">
        <f t="shared" si="0"/>
        <v>256</v>
      </c>
      <c r="O19" s="154">
        <f t="shared" si="1"/>
        <v>0</v>
      </c>
      <c r="P19">
        <v>99.62</v>
      </c>
      <c r="Q19">
        <v>49.92</v>
      </c>
      <c r="R19">
        <v>5.82</v>
      </c>
      <c r="S19">
        <v>31.04</v>
      </c>
      <c r="T19">
        <v>69.599999999999994</v>
      </c>
      <c r="U19" s="156">
        <f t="shared" si="2"/>
        <v>256</v>
      </c>
      <c r="V19" s="154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54"/>
      <c r="I20">
        <f>BRPL_EOD!AK20+BRPL_EOD!AL20</f>
        <v>99.62</v>
      </c>
      <c r="J20">
        <f>BYPL_EOD!AK20+BYPL_EOD!AL20</f>
        <v>49.92</v>
      </c>
      <c r="K20">
        <f>MES_EOD!AK20+MES_EOD!AL20</f>
        <v>5.82</v>
      </c>
      <c r="L20">
        <f>NDMC_EOD!AK20+NDMC_EOD!AL20</f>
        <v>31.04</v>
      </c>
      <c r="M20">
        <f>TPDDL_EOD!AK20+TPDDL_EOD!AL20</f>
        <v>69.599999999999994</v>
      </c>
      <c r="N20">
        <f t="shared" si="0"/>
        <v>256</v>
      </c>
      <c r="O20" s="154">
        <f t="shared" si="1"/>
        <v>0</v>
      </c>
      <c r="P20">
        <v>99.62</v>
      </c>
      <c r="Q20">
        <v>49.92</v>
      </c>
      <c r="R20">
        <v>5.82</v>
      </c>
      <c r="S20">
        <v>31.04</v>
      </c>
      <c r="T20">
        <v>69.599999999999994</v>
      </c>
      <c r="U20" s="156">
        <f t="shared" si="2"/>
        <v>256</v>
      </c>
      <c r="V20" s="154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54"/>
      <c r="I21">
        <f>BRPL_EOD!AK21+BRPL_EOD!AL21</f>
        <v>99.62</v>
      </c>
      <c r="J21">
        <f>BYPL_EOD!AK21+BYPL_EOD!AL21</f>
        <v>49.92</v>
      </c>
      <c r="K21">
        <f>MES_EOD!AK21+MES_EOD!AL21</f>
        <v>5.82</v>
      </c>
      <c r="L21">
        <f>NDMC_EOD!AK21+NDMC_EOD!AL21</f>
        <v>31.04</v>
      </c>
      <c r="M21">
        <f>TPDDL_EOD!AK21+TPDDL_EOD!AL21</f>
        <v>69.599999999999994</v>
      </c>
      <c r="N21">
        <f t="shared" si="0"/>
        <v>256</v>
      </c>
      <c r="O21" s="154">
        <f t="shared" si="1"/>
        <v>0</v>
      </c>
      <c r="P21">
        <v>99.62</v>
      </c>
      <c r="Q21">
        <v>49.92</v>
      </c>
      <c r="R21">
        <v>5.82</v>
      </c>
      <c r="S21">
        <v>31.04</v>
      </c>
      <c r="T21">
        <v>69.599999999999994</v>
      </c>
      <c r="U21" s="156">
        <f t="shared" si="2"/>
        <v>256</v>
      </c>
      <c r="V21" s="154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54"/>
      <c r="I22">
        <f>BRPL_EOD!AK22+BRPL_EOD!AL22</f>
        <v>99.62</v>
      </c>
      <c r="J22">
        <f>BYPL_EOD!AK22+BYPL_EOD!AL22</f>
        <v>49.92</v>
      </c>
      <c r="K22">
        <f>MES_EOD!AK22+MES_EOD!AL22</f>
        <v>5.82</v>
      </c>
      <c r="L22">
        <f>NDMC_EOD!AK22+NDMC_EOD!AL22</f>
        <v>31.04</v>
      </c>
      <c r="M22">
        <f>TPDDL_EOD!AK22+TPDDL_EOD!AL22</f>
        <v>69.599999999999994</v>
      </c>
      <c r="N22">
        <f t="shared" si="0"/>
        <v>256</v>
      </c>
      <c r="O22" s="154">
        <f t="shared" si="1"/>
        <v>0</v>
      </c>
      <c r="P22">
        <v>99.62</v>
      </c>
      <c r="Q22">
        <v>49.92</v>
      </c>
      <c r="R22">
        <v>5.82</v>
      </c>
      <c r="S22">
        <v>31.04</v>
      </c>
      <c r="T22">
        <v>69.599999999999994</v>
      </c>
      <c r="U22" s="156">
        <f t="shared" si="2"/>
        <v>256</v>
      </c>
      <c r="V22" s="154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54"/>
      <c r="I23">
        <f>BRPL_EOD!AK23+BRPL_EOD!AL23</f>
        <v>99.62</v>
      </c>
      <c r="J23">
        <f>BYPL_EOD!AK23+BYPL_EOD!AL23</f>
        <v>49.92</v>
      </c>
      <c r="K23">
        <f>MES_EOD!AK23+MES_EOD!AL23</f>
        <v>5.82</v>
      </c>
      <c r="L23">
        <f>NDMC_EOD!AK23+NDMC_EOD!AL23</f>
        <v>31.04</v>
      </c>
      <c r="M23">
        <f>TPDDL_EOD!AK23+TPDDL_EOD!AL23</f>
        <v>69.599999999999994</v>
      </c>
      <c r="N23">
        <f t="shared" si="0"/>
        <v>256</v>
      </c>
      <c r="O23" s="154">
        <f t="shared" si="1"/>
        <v>0</v>
      </c>
      <c r="P23">
        <v>99.62</v>
      </c>
      <c r="Q23">
        <v>49.92</v>
      </c>
      <c r="R23">
        <v>5.82</v>
      </c>
      <c r="S23">
        <v>31.04</v>
      </c>
      <c r="T23">
        <v>69.599999999999994</v>
      </c>
      <c r="U23" s="156">
        <f t="shared" si="2"/>
        <v>256</v>
      </c>
      <c r="V23" s="154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54"/>
      <c r="I24">
        <f>BRPL_EOD!AK24+BRPL_EOD!AL24</f>
        <v>99.62</v>
      </c>
      <c r="J24">
        <f>BYPL_EOD!AK24+BYPL_EOD!AL24</f>
        <v>49.92</v>
      </c>
      <c r="K24">
        <f>MES_EOD!AK24+MES_EOD!AL24</f>
        <v>5.82</v>
      </c>
      <c r="L24">
        <f>NDMC_EOD!AK24+NDMC_EOD!AL24</f>
        <v>31.04</v>
      </c>
      <c r="M24">
        <f>TPDDL_EOD!AK24+TPDDL_EOD!AL24</f>
        <v>69.599999999999994</v>
      </c>
      <c r="N24">
        <f t="shared" si="0"/>
        <v>256</v>
      </c>
      <c r="O24" s="154">
        <f t="shared" si="1"/>
        <v>0</v>
      </c>
      <c r="P24">
        <v>99.62</v>
      </c>
      <c r="Q24">
        <v>49.92</v>
      </c>
      <c r="R24">
        <v>5.82</v>
      </c>
      <c r="S24">
        <v>31.04</v>
      </c>
      <c r="T24">
        <v>69.599999999999994</v>
      </c>
      <c r="U24" s="156">
        <f t="shared" si="2"/>
        <v>256</v>
      </c>
      <c r="V24" s="154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54"/>
      <c r="I25">
        <f>BRPL_EOD!AK25+BRPL_EOD!AL25</f>
        <v>99.62</v>
      </c>
      <c r="J25">
        <f>BYPL_EOD!AK25+BYPL_EOD!AL25</f>
        <v>49.92</v>
      </c>
      <c r="K25">
        <f>MES_EOD!AK25+MES_EOD!AL25</f>
        <v>5.82</v>
      </c>
      <c r="L25">
        <f>NDMC_EOD!AK25+NDMC_EOD!AL25</f>
        <v>31.04</v>
      </c>
      <c r="M25">
        <f>TPDDL_EOD!AK25+TPDDL_EOD!AL25</f>
        <v>69.599999999999994</v>
      </c>
      <c r="N25">
        <f t="shared" si="0"/>
        <v>256</v>
      </c>
      <c r="O25" s="154">
        <f t="shared" si="1"/>
        <v>0</v>
      </c>
      <c r="P25">
        <v>99.62</v>
      </c>
      <c r="Q25">
        <v>49.92</v>
      </c>
      <c r="R25">
        <v>5.82</v>
      </c>
      <c r="S25">
        <v>31.04</v>
      </c>
      <c r="T25">
        <v>69.599999999999994</v>
      </c>
      <c r="U25" s="156">
        <f t="shared" si="2"/>
        <v>256</v>
      </c>
      <c r="V25" s="154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54"/>
      <c r="I26">
        <f>BRPL_EOD!AK26+BRPL_EOD!AL26</f>
        <v>99.62</v>
      </c>
      <c r="J26">
        <f>BYPL_EOD!AK26+BYPL_EOD!AL26</f>
        <v>49.92</v>
      </c>
      <c r="K26">
        <f>MES_EOD!AK26+MES_EOD!AL26</f>
        <v>5.82</v>
      </c>
      <c r="L26">
        <f>NDMC_EOD!AK26+NDMC_EOD!AL26</f>
        <v>31.04</v>
      </c>
      <c r="M26">
        <f>TPDDL_EOD!AK26+TPDDL_EOD!AL26</f>
        <v>69.599999999999994</v>
      </c>
      <c r="N26">
        <f t="shared" si="0"/>
        <v>256</v>
      </c>
      <c r="O26" s="154">
        <f t="shared" si="1"/>
        <v>0</v>
      </c>
      <c r="P26">
        <v>99.62</v>
      </c>
      <c r="Q26">
        <v>49.92</v>
      </c>
      <c r="R26">
        <v>5.82</v>
      </c>
      <c r="S26">
        <v>31.04</v>
      </c>
      <c r="T26">
        <v>69.599999999999994</v>
      </c>
      <c r="U26" s="156">
        <f t="shared" si="2"/>
        <v>256</v>
      </c>
      <c r="V26" s="154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54"/>
      <c r="I27">
        <f>BRPL_EOD!AK27+BRPL_EOD!AL27</f>
        <v>99.62</v>
      </c>
      <c r="J27">
        <f>BYPL_EOD!AK27+BYPL_EOD!AL27</f>
        <v>49.92</v>
      </c>
      <c r="K27">
        <f>MES_EOD!AK27+MES_EOD!AL27</f>
        <v>5.82</v>
      </c>
      <c r="L27">
        <f>NDMC_EOD!AK27+NDMC_EOD!AL27</f>
        <v>31.04</v>
      </c>
      <c r="M27">
        <f>TPDDL_EOD!AK27+TPDDL_EOD!AL27</f>
        <v>69.599999999999994</v>
      </c>
      <c r="N27">
        <f t="shared" si="0"/>
        <v>256</v>
      </c>
      <c r="O27" s="154">
        <f t="shared" si="1"/>
        <v>0</v>
      </c>
      <c r="P27">
        <v>99.62</v>
      </c>
      <c r="Q27">
        <v>49.92</v>
      </c>
      <c r="R27">
        <v>5.82</v>
      </c>
      <c r="S27">
        <v>31.04</v>
      </c>
      <c r="T27">
        <v>69.599999999999994</v>
      </c>
      <c r="U27" s="156">
        <f t="shared" si="2"/>
        <v>256</v>
      </c>
      <c r="V27" s="154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54"/>
      <c r="I28">
        <f>BRPL_EOD!AK28+BRPL_EOD!AL28</f>
        <v>99.62</v>
      </c>
      <c r="J28">
        <f>BYPL_EOD!AK28+BYPL_EOD!AL28</f>
        <v>49.92</v>
      </c>
      <c r="K28">
        <f>MES_EOD!AK28+MES_EOD!AL28</f>
        <v>5.82</v>
      </c>
      <c r="L28">
        <f>NDMC_EOD!AK28+NDMC_EOD!AL28</f>
        <v>31.04</v>
      </c>
      <c r="M28">
        <f>TPDDL_EOD!AK28+TPDDL_EOD!AL28</f>
        <v>69.599999999999994</v>
      </c>
      <c r="N28">
        <f t="shared" si="0"/>
        <v>256</v>
      </c>
      <c r="O28" s="154">
        <f t="shared" si="1"/>
        <v>0</v>
      </c>
      <c r="P28">
        <v>99.62</v>
      </c>
      <c r="Q28">
        <v>49.92</v>
      </c>
      <c r="R28">
        <v>5.82</v>
      </c>
      <c r="S28">
        <v>31.04</v>
      </c>
      <c r="T28">
        <v>69.599999999999994</v>
      </c>
      <c r="U28" s="156">
        <f t="shared" si="2"/>
        <v>256</v>
      </c>
      <c r="V28" s="154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54"/>
      <c r="I29">
        <f>BRPL_EOD!AK29+BRPL_EOD!AL29</f>
        <v>99.62</v>
      </c>
      <c r="J29">
        <f>BYPL_EOD!AK29+BYPL_EOD!AL29</f>
        <v>49.92</v>
      </c>
      <c r="K29">
        <f>MES_EOD!AK29+MES_EOD!AL29</f>
        <v>5.82</v>
      </c>
      <c r="L29">
        <f>NDMC_EOD!AK29+NDMC_EOD!AL29</f>
        <v>31.04</v>
      </c>
      <c r="M29">
        <f>TPDDL_EOD!AK29+TPDDL_EOD!AL29</f>
        <v>69.599999999999994</v>
      </c>
      <c r="N29">
        <f t="shared" si="0"/>
        <v>256</v>
      </c>
      <c r="O29" s="154">
        <f t="shared" si="1"/>
        <v>0</v>
      </c>
      <c r="P29">
        <v>99.62</v>
      </c>
      <c r="Q29">
        <v>49.92</v>
      </c>
      <c r="R29">
        <v>5.82</v>
      </c>
      <c r="S29">
        <v>31.04</v>
      </c>
      <c r="T29">
        <v>69.599999999999994</v>
      </c>
      <c r="U29" s="156">
        <f t="shared" si="2"/>
        <v>256</v>
      </c>
      <c r="V29" s="154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54"/>
      <c r="I30">
        <f>BRPL_EOD!AK30+BRPL_EOD!AL30</f>
        <v>99.62</v>
      </c>
      <c r="J30">
        <f>BYPL_EOD!AK30+BYPL_EOD!AL30</f>
        <v>49.92</v>
      </c>
      <c r="K30">
        <f>MES_EOD!AK30+MES_EOD!AL30</f>
        <v>5.82</v>
      </c>
      <c r="L30">
        <f>NDMC_EOD!AK30+NDMC_EOD!AL30</f>
        <v>31.04</v>
      </c>
      <c r="M30">
        <f>TPDDL_EOD!AK30+TPDDL_EOD!AL30</f>
        <v>69.599999999999994</v>
      </c>
      <c r="N30">
        <f t="shared" si="0"/>
        <v>256</v>
      </c>
      <c r="O30" s="154">
        <f t="shared" si="1"/>
        <v>0</v>
      </c>
      <c r="P30">
        <v>99.62</v>
      </c>
      <c r="Q30">
        <v>49.92</v>
      </c>
      <c r="R30">
        <v>5.82</v>
      </c>
      <c r="S30">
        <v>31.04</v>
      </c>
      <c r="T30">
        <v>69.599999999999994</v>
      </c>
      <c r="U30" s="156">
        <f t="shared" si="2"/>
        <v>256</v>
      </c>
      <c r="V30" s="154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256</v>
      </c>
      <c r="E31">
        <f>BAWANA!AM31</f>
        <v>0</v>
      </c>
      <c r="F31">
        <f t="shared" si="4"/>
        <v>256</v>
      </c>
      <c r="G31">
        <f t="shared" si="5"/>
        <v>256</v>
      </c>
      <c r="H31" s="154"/>
      <c r="I31">
        <f>BRPL_EOD!AK31+BRPL_EOD!AL31</f>
        <v>99.62</v>
      </c>
      <c r="J31">
        <f>BYPL_EOD!AK31+BYPL_EOD!AL31</f>
        <v>49.92</v>
      </c>
      <c r="K31">
        <f>MES_EOD!AK31+MES_EOD!AL31</f>
        <v>5.82</v>
      </c>
      <c r="L31">
        <f>NDMC_EOD!AK31+NDMC_EOD!AL31</f>
        <v>31.04</v>
      </c>
      <c r="M31">
        <f>TPDDL_EOD!AK31+TPDDL_EOD!AL31</f>
        <v>69.599999999999994</v>
      </c>
      <c r="N31">
        <f t="shared" si="0"/>
        <v>256</v>
      </c>
      <c r="O31" s="154">
        <f t="shared" si="1"/>
        <v>0</v>
      </c>
      <c r="P31">
        <v>99.62</v>
      </c>
      <c r="Q31">
        <v>49.92</v>
      </c>
      <c r="R31">
        <v>5.82</v>
      </c>
      <c r="S31">
        <v>31.04</v>
      </c>
      <c r="T31">
        <v>69.599999999999994</v>
      </c>
      <c r="U31" s="156">
        <f t="shared" si="2"/>
        <v>256</v>
      </c>
      <c r="V31" s="154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256</v>
      </c>
      <c r="E32">
        <f>BAWANA!AM32</f>
        <v>0</v>
      </c>
      <c r="F32">
        <f t="shared" si="4"/>
        <v>256</v>
      </c>
      <c r="G32">
        <f t="shared" si="5"/>
        <v>256</v>
      </c>
      <c r="H32" s="154"/>
      <c r="I32">
        <f>BRPL_EOD!AK32+BRPL_EOD!AL32</f>
        <v>99.62</v>
      </c>
      <c r="J32">
        <f>BYPL_EOD!AK32+BYPL_EOD!AL32</f>
        <v>49.92</v>
      </c>
      <c r="K32">
        <f>MES_EOD!AK32+MES_EOD!AL32</f>
        <v>5.82</v>
      </c>
      <c r="L32">
        <f>NDMC_EOD!AK32+NDMC_EOD!AL32</f>
        <v>31.04</v>
      </c>
      <c r="M32">
        <f>TPDDL_EOD!AK32+TPDDL_EOD!AL32</f>
        <v>69.599999999999994</v>
      </c>
      <c r="N32">
        <f t="shared" si="0"/>
        <v>256</v>
      </c>
      <c r="O32" s="154">
        <f t="shared" si="1"/>
        <v>0</v>
      </c>
      <c r="P32">
        <v>99.62</v>
      </c>
      <c r="Q32">
        <v>49.92</v>
      </c>
      <c r="R32">
        <v>5.82</v>
      </c>
      <c r="S32">
        <v>31.04</v>
      </c>
      <c r="T32">
        <v>69.599999999999994</v>
      </c>
      <c r="U32" s="156">
        <f t="shared" si="2"/>
        <v>256</v>
      </c>
      <c r="V32" s="154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256</v>
      </c>
      <c r="E33">
        <f>BAWANA!AM33</f>
        <v>0</v>
      </c>
      <c r="F33">
        <f t="shared" si="4"/>
        <v>256</v>
      </c>
      <c r="G33">
        <f t="shared" si="5"/>
        <v>256</v>
      </c>
      <c r="H33" s="154"/>
      <c r="I33">
        <f>BRPL_EOD!AK33+BRPL_EOD!AL33</f>
        <v>99.62</v>
      </c>
      <c r="J33">
        <f>BYPL_EOD!AK33+BYPL_EOD!AL33</f>
        <v>49.92</v>
      </c>
      <c r="K33">
        <f>MES_EOD!AK33+MES_EOD!AL33</f>
        <v>5.82</v>
      </c>
      <c r="L33">
        <f>NDMC_EOD!AK33+NDMC_EOD!AL33</f>
        <v>31.04</v>
      </c>
      <c r="M33">
        <f>TPDDL_EOD!AK33+TPDDL_EOD!AL33</f>
        <v>69.599999999999994</v>
      </c>
      <c r="N33">
        <f t="shared" si="0"/>
        <v>256</v>
      </c>
      <c r="O33" s="154">
        <f t="shared" si="1"/>
        <v>0</v>
      </c>
      <c r="P33">
        <v>99.62</v>
      </c>
      <c r="Q33">
        <v>49.92</v>
      </c>
      <c r="R33">
        <v>5.82</v>
      </c>
      <c r="S33">
        <v>31.04</v>
      </c>
      <c r="T33">
        <v>69.599999999999994</v>
      </c>
      <c r="U33" s="156">
        <f t="shared" si="2"/>
        <v>256</v>
      </c>
      <c r="V33" s="154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256</v>
      </c>
      <c r="E34">
        <f>BAWANA!AM34</f>
        <v>0</v>
      </c>
      <c r="F34">
        <f t="shared" si="4"/>
        <v>256</v>
      </c>
      <c r="G34">
        <f t="shared" si="5"/>
        <v>256</v>
      </c>
      <c r="H34" s="154"/>
      <c r="I34">
        <f>BRPL_EOD!AK34+BRPL_EOD!AL34</f>
        <v>99.62</v>
      </c>
      <c r="J34">
        <f>BYPL_EOD!AK34+BYPL_EOD!AL34</f>
        <v>49.92</v>
      </c>
      <c r="K34">
        <f>MES_EOD!AK34+MES_EOD!AL34</f>
        <v>5.82</v>
      </c>
      <c r="L34">
        <f>NDMC_EOD!AK34+NDMC_EOD!AL34</f>
        <v>31.04</v>
      </c>
      <c r="M34">
        <f>TPDDL_EOD!AK34+TPDDL_EOD!AL34</f>
        <v>69.599999999999994</v>
      </c>
      <c r="N34">
        <f t="shared" si="0"/>
        <v>256</v>
      </c>
      <c r="O34" s="154">
        <f t="shared" si="1"/>
        <v>0</v>
      </c>
      <c r="P34">
        <v>99.62</v>
      </c>
      <c r="Q34">
        <v>49.92</v>
      </c>
      <c r="R34">
        <v>5.82</v>
      </c>
      <c r="S34">
        <v>31.04</v>
      </c>
      <c r="T34">
        <v>69.599999999999994</v>
      </c>
      <c r="U34" s="156">
        <f t="shared" si="2"/>
        <v>256</v>
      </c>
      <c r="V34" s="154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256</v>
      </c>
      <c r="E35">
        <f>BAWANA!AM35</f>
        <v>0</v>
      </c>
      <c r="F35">
        <f t="shared" si="4"/>
        <v>256</v>
      </c>
      <c r="G35">
        <f t="shared" si="5"/>
        <v>256</v>
      </c>
      <c r="H35" s="154"/>
      <c r="I35">
        <f>BRPL_EOD!AK35+BRPL_EOD!AL35</f>
        <v>99.62</v>
      </c>
      <c r="J35">
        <f>BYPL_EOD!AK35+BYPL_EOD!AL35</f>
        <v>49.92</v>
      </c>
      <c r="K35">
        <f>MES_EOD!AK35+MES_EOD!AL35</f>
        <v>5.82</v>
      </c>
      <c r="L35">
        <f>NDMC_EOD!AK35+NDMC_EOD!AL35</f>
        <v>31.04</v>
      </c>
      <c r="M35">
        <f>TPDDL_EOD!AK35+TPDDL_EOD!AL35</f>
        <v>69.599999999999994</v>
      </c>
      <c r="N35">
        <f t="shared" si="0"/>
        <v>256</v>
      </c>
      <c r="O35" s="154">
        <f t="shared" si="1"/>
        <v>0</v>
      </c>
      <c r="P35">
        <v>99.62</v>
      </c>
      <c r="Q35">
        <v>49.92</v>
      </c>
      <c r="R35">
        <v>5.82</v>
      </c>
      <c r="S35">
        <v>31.04</v>
      </c>
      <c r="T35">
        <v>69.599999999999994</v>
      </c>
      <c r="U35" s="156">
        <f t="shared" si="2"/>
        <v>256</v>
      </c>
      <c r="V35" s="154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256</v>
      </c>
      <c r="E36">
        <f>BAWANA!AM36</f>
        <v>0</v>
      </c>
      <c r="F36">
        <f t="shared" si="4"/>
        <v>256</v>
      </c>
      <c r="G36">
        <f t="shared" si="5"/>
        <v>256</v>
      </c>
      <c r="H36" s="154"/>
      <c r="I36">
        <f>BRPL_EOD!AK36+BRPL_EOD!AL36</f>
        <v>99.62</v>
      </c>
      <c r="J36">
        <f>BYPL_EOD!AK36+BYPL_EOD!AL36</f>
        <v>49.92</v>
      </c>
      <c r="K36">
        <f>MES_EOD!AK36+MES_EOD!AL36</f>
        <v>5.82</v>
      </c>
      <c r="L36">
        <f>NDMC_EOD!AK36+NDMC_EOD!AL36</f>
        <v>31.04</v>
      </c>
      <c r="M36">
        <f>TPDDL_EOD!AK36+TPDDL_EOD!AL36</f>
        <v>69.599999999999994</v>
      </c>
      <c r="N36">
        <f t="shared" si="0"/>
        <v>256</v>
      </c>
      <c r="O36" s="154">
        <f t="shared" si="1"/>
        <v>0</v>
      </c>
      <c r="P36">
        <v>99.62</v>
      </c>
      <c r="Q36">
        <v>49.92</v>
      </c>
      <c r="R36">
        <v>5.82</v>
      </c>
      <c r="S36">
        <v>31.04</v>
      </c>
      <c r="T36">
        <v>69.599999999999994</v>
      </c>
      <c r="U36" s="156">
        <f t="shared" si="2"/>
        <v>256</v>
      </c>
      <c r="V36" s="154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256</v>
      </c>
      <c r="E37">
        <f>BAWANA!AM37</f>
        <v>0</v>
      </c>
      <c r="F37">
        <f t="shared" si="4"/>
        <v>256</v>
      </c>
      <c r="G37">
        <f t="shared" si="5"/>
        <v>256</v>
      </c>
      <c r="H37" s="154"/>
      <c r="I37">
        <f>BRPL_EOD!AK37+BRPL_EOD!AL37</f>
        <v>99.62</v>
      </c>
      <c r="J37">
        <f>BYPL_EOD!AK37+BYPL_EOD!AL37</f>
        <v>49.92</v>
      </c>
      <c r="K37">
        <f>MES_EOD!AK37+MES_EOD!AL37</f>
        <v>5.86</v>
      </c>
      <c r="L37">
        <f>NDMC_EOD!AK37+NDMC_EOD!AL37</f>
        <v>31</v>
      </c>
      <c r="M37">
        <f>TPDDL_EOD!AK37+TPDDL_EOD!AL37</f>
        <v>69.599999999999994</v>
      </c>
      <c r="N37">
        <f t="shared" si="0"/>
        <v>256</v>
      </c>
      <c r="O37" s="154">
        <f t="shared" si="1"/>
        <v>0</v>
      </c>
      <c r="P37">
        <v>99.62</v>
      </c>
      <c r="Q37">
        <v>49.92</v>
      </c>
      <c r="R37">
        <v>5.86</v>
      </c>
      <c r="S37">
        <v>31</v>
      </c>
      <c r="T37">
        <v>69.599999999999994</v>
      </c>
      <c r="U37" s="156">
        <f t="shared" si="2"/>
        <v>256</v>
      </c>
      <c r="V37" s="154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256</v>
      </c>
      <c r="E38">
        <f>BAWANA!AM38</f>
        <v>0</v>
      </c>
      <c r="F38">
        <f t="shared" si="4"/>
        <v>256</v>
      </c>
      <c r="G38">
        <f t="shared" si="5"/>
        <v>256</v>
      </c>
      <c r="H38" s="154"/>
      <c r="I38">
        <f>BRPL_EOD!AK38+BRPL_EOD!AL38</f>
        <v>99.62</v>
      </c>
      <c r="J38">
        <f>BYPL_EOD!AK38+BYPL_EOD!AL38</f>
        <v>49.92</v>
      </c>
      <c r="K38">
        <f>MES_EOD!AK38+MES_EOD!AL38</f>
        <v>5.82</v>
      </c>
      <c r="L38">
        <f>NDMC_EOD!AK38+NDMC_EOD!AL38</f>
        <v>31.04</v>
      </c>
      <c r="M38">
        <f>TPDDL_EOD!AK38+TPDDL_EOD!AL38</f>
        <v>69.599999999999994</v>
      </c>
      <c r="N38">
        <f t="shared" si="0"/>
        <v>256</v>
      </c>
      <c r="O38" s="154">
        <f t="shared" si="1"/>
        <v>0</v>
      </c>
      <c r="P38">
        <v>99.62</v>
      </c>
      <c r="Q38">
        <v>49.92</v>
      </c>
      <c r="R38">
        <v>5.82</v>
      </c>
      <c r="S38">
        <v>31.04</v>
      </c>
      <c r="T38">
        <v>69.599999999999994</v>
      </c>
      <c r="U38" s="156">
        <f t="shared" si="2"/>
        <v>256</v>
      </c>
      <c r="V38" s="154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256</v>
      </c>
      <c r="E39">
        <f>BAWANA!AM39</f>
        <v>0</v>
      </c>
      <c r="F39">
        <f t="shared" si="4"/>
        <v>256</v>
      </c>
      <c r="G39">
        <f t="shared" si="5"/>
        <v>256</v>
      </c>
      <c r="H39" s="154"/>
      <c r="I39">
        <f>BRPL_EOD!AK39+BRPL_EOD!AL39</f>
        <v>99.62</v>
      </c>
      <c r="J39">
        <f>BYPL_EOD!AK39+BYPL_EOD!AL39</f>
        <v>49.92</v>
      </c>
      <c r="K39">
        <f>MES_EOD!AK39+MES_EOD!AL39</f>
        <v>5.82</v>
      </c>
      <c r="L39">
        <f>NDMC_EOD!AK39+NDMC_EOD!AL39</f>
        <v>31.04</v>
      </c>
      <c r="M39">
        <f>TPDDL_EOD!AK39+TPDDL_EOD!AL39</f>
        <v>69.599999999999994</v>
      </c>
      <c r="N39">
        <f t="shared" si="0"/>
        <v>256</v>
      </c>
      <c r="O39" s="154">
        <f t="shared" si="1"/>
        <v>0</v>
      </c>
      <c r="P39">
        <v>99.62</v>
      </c>
      <c r="Q39">
        <v>49.92</v>
      </c>
      <c r="R39">
        <v>5.82</v>
      </c>
      <c r="S39">
        <v>31.04</v>
      </c>
      <c r="T39">
        <v>69.599999999999994</v>
      </c>
      <c r="U39" s="156">
        <f t="shared" si="2"/>
        <v>256</v>
      </c>
      <c r="V39" s="154">
        <f t="shared" si="3"/>
        <v>0</v>
      </c>
      <c r="Y39">
        <f>BAWANA!AW39+BAWANA!AX39</f>
        <v>32</v>
      </c>
      <c r="Z39">
        <f>BAWANA!BD39+BAWANA!BE39</f>
        <v>32</v>
      </c>
      <c r="AA39">
        <f>BAWANA!X39+BAWANA!Y39</f>
        <v>32</v>
      </c>
      <c r="AB39">
        <f>BAWANA!AE39+BAWANA!AF39</f>
        <v>32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256</v>
      </c>
      <c r="E40">
        <f>BAWANA!AM40</f>
        <v>0</v>
      </c>
      <c r="F40">
        <f t="shared" si="4"/>
        <v>256</v>
      </c>
      <c r="G40">
        <f t="shared" si="5"/>
        <v>256</v>
      </c>
      <c r="H40" s="154"/>
      <c r="I40">
        <f>BRPL_EOD!AK40+BRPL_EOD!AL40</f>
        <v>99.62</v>
      </c>
      <c r="J40">
        <f>BYPL_EOD!AK40+BYPL_EOD!AL40</f>
        <v>49.92</v>
      </c>
      <c r="K40">
        <f>MES_EOD!AK40+MES_EOD!AL40</f>
        <v>5.82</v>
      </c>
      <c r="L40">
        <f>NDMC_EOD!AK40+NDMC_EOD!AL40</f>
        <v>31.04</v>
      </c>
      <c r="M40">
        <f>TPDDL_EOD!AK40+TPDDL_EOD!AL40</f>
        <v>69.599999999999994</v>
      </c>
      <c r="N40">
        <f t="shared" si="0"/>
        <v>256</v>
      </c>
      <c r="O40" s="154">
        <f t="shared" si="1"/>
        <v>0</v>
      </c>
      <c r="P40">
        <v>99.62</v>
      </c>
      <c r="Q40">
        <v>49.92</v>
      </c>
      <c r="R40">
        <v>5.82</v>
      </c>
      <c r="S40">
        <v>31.04</v>
      </c>
      <c r="T40">
        <v>69.599999999999994</v>
      </c>
      <c r="U40" s="156">
        <f t="shared" si="2"/>
        <v>256</v>
      </c>
      <c r="V40" s="154">
        <f t="shared" si="3"/>
        <v>0</v>
      </c>
      <c r="Y40">
        <f>BAWANA!AW40+BAWANA!AX40</f>
        <v>32</v>
      </c>
      <c r="Z40">
        <f>BAWANA!BD40+BAWANA!BE40</f>
        <v>32</v>
      </c>
      <c r="AA40">
        <f>BAWANA!X40+BAWANA!Y40</f>
        <v>32</v>
      </c>
      <c r="AB40">
        <f>BAWANA!AE40+BAWANA!AF40</f>
        <v>32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256</v>
      </c>
      <c r="E41">
        <f>BAWANA!AM41</f>
        <v>0</v>
      </c>
      <c r="F41">
        <f t="shared" si="4"/>
        <v>256</v>
      </c>
      <c r="G41">
        <f t="shared" si="5"/>
        <v>256</v>
      </c>
      <c r="H41" s="154"/>
      <c r="I41">
        <f>BRPL_EOD!AK41+BRPL_EOD!AL41</f>
        <v>99.62</v>
      </c>
      <c r="J41">
        <f>BYPL_EOD!AK41+BYPL_EOD!AL41</f>
        <v>49.92</v>
      </c>
      <c r="K41">
        <f>MES_EOD!AK41+MES_EOD!AL41</f>
        <v>5.82</v>
      </c>
      <c r="L41">
        <f>NDMC_EOD!AK41+NDMC_EOD!AL41</f>
        <v>31.04</v>
      </c>
      <c r="M41">
        <f>TPDDL_EOD!AK41+TPDDL_EOD!AL41</f>
        <v>69.599999999999994</v>
      </c>
      <c r="N41">
        <f t="shared" si="0"/>
        <v>256</v>
      </c>
      <c r="O41" s="154">
        <f t="shared" si="1"/>
        <v>0</v>
      </c>
      <c r="P41">
        <v>99.62</v>
      </c>
      <c r="Q41">
        <v>49.92</v>
      </c>
      <c r="R41">
        <v>5.82</v>
      </c>
      <c r="S41">
        <v>31.04</v>
      </c>
      <c r="T41">
        <v>69.599999999999994</v>
      </c>
      <c r="U41" s="156">
        <f t="shared" si="2"/>
        <v>256</v>
      </c>
      <c r="V41" s="154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256</v>
      </c>
      <c r="E42">
        <f>BAWANA!AM42</f>
        <v>0</v>
      </c>
      <c r="F42">
        <f t="shared" si="4"/>
        <v>256</v>
      </c>
      <c r="G42">
        <f t="shared" si="5"/>
        <v>256</v>
      </c>
      <c r="H42" s="154"/>
      <c r="I42">
        <f>BRPL_EOD!AK42+BRPL_EOD!AL42</f>
        <v>99.62</v>
      </c>
      <c r="J42">
        <f>BYPL_EOD!AK42+BYPL_EOD!AL42</f>
        <v>49.92</v>
      </c>
      <c r="K42">
        <f>MES_EOD!AK42+MES_EOD!AL42</f>
        <v>5.82</v>
      </c>
      <c r="L42">
        <f>NDMC_EOD!AK42+NDMC_EOD!AL42</f>
        <v>31.04</v>
      </c>
      <c r="M42">
        <f>TPDDL_EOD!AK42+TPDDL_EOD!AL42</f>
        <v>69.599999999999994</v>
      </c>
      <c r="N42">
        <f t="shared" si="0"/>
        <v>256</v>
      </c>
      <c r="O42" s="154">
        <f t="shared" si="1"/>
        <v>0</v>
      </c>
      <c r="P42">
        <v>99.62</v>
      </c>
      <c r="Q42">
        <v>49.92</v>
      </c>
      <c r="R42">
        <v>5.82</v>
      </c>
      <c r="S42">
        <v>31.04</v>
      </c>
      <c r="T42">
        <v>69.599999999999994</v>
      </c>
      <c r="U42" s="156">
        <f t="shared" si="2"/>
        <v>256</v>
      </c>
      <c r="V42" s="154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256</v>
      </c>
      <c r="E43">
        <f>BAWANA!AM43</f>
        <v>0</v>
      </c>
      <c r="F43">
        <f t="shared" si="4"/>
        <v>256</v>
      </c>
      <c r="G43">
        <f t="shared" si="5"/>
        <v>256</v>
      </c>
      <c r="H43" s="154"/>
      <c r="I43">
        <f>BRPL_EOD!AK43+BRPL_EOD!AL43</f>
        <v>99.62</v>
      </c>
      <c r="J43">
        <f>BYPL_EOD!AK43+BYPL_EOD!AL43</f>
        <v>49.92</v>
      </c>
      <c r="K43">
        <f>MES_EOD!AK43+MES_EOD!AL43</f>
        <v>5.82</v>
      </c>
      <c r="L43">
        <f>NDMC_EOD!AK43+NDMC_EOD!AL43</f>
        <v>31.04</v>
      </c>
      <c r="M43">
        <f>TPDDL_EOD!AK43+TPDDL_EOD!AL43</f>
        <v>69.599999999999994</v>
      </c>
      <c r="N43">
        <f t="shared" si="0"/>
        <v>256</v>
      </c>
      <c r="O43" s="154">
        <f t="shared" si="1"/>
        <v>0</v>
      </c>
      <c r="P43">
        <v>99.62</v>
      </c>
      <c r="Q43">
        <v>49.92</v>
      </c>
      <c r="R43">
        <v>5.82</v>
      </c>
      <c r="S43">
        <v>31.04</v>
      </c>
      <c r="T43">
        <v>69.599999999999994</v>
      </c>
      <c r="U43" s="156">
        <f t="shared" si="2"/>
        <v>256</v>
      </c>
      <c r="V43" s="154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256</v>
      </c>
      <c r="E44">
        <f>BAWANA!AM44</f>
        <v>0</v>
      </c>
      <c r="F44">
        <f t="shared" si="4"/>
        <v>256</v>
      </c>
      <c r="G44">
        <f t="shared" si="5"/>
        <v>256</v>
      </c>
      <c r="H44" s="154"/>
      <c r="I44">
        <f>BRPL_EOD!AK44+BRPL_EOD!AL44</f>
        <v>99.62</v>
      </c>
      <c r="J44">
        <f>BYPL_EOD!AK44+BYPL_EOD!AL44</f>
        <v>49.92</v>
      </c>
      <c r="K44">
        <f>MES_EOD!AK44+MES_EOD!AL44</f>
        <v>5.82</v>
      </c>
      <c r="L44">
        <f>NDMC_EOD!AK44+NDMC_EOD!AL44</f>
        <v>31.04</v>
      </c>
      <c r="M44">
        <f>TPDDL_EOD!AK44+TPDDL_EOD!AL44</f>
        <v>69.599999999999994</v>
      </c>
      <c r="N44">
        <f t="shared" si="0"/>
        <v>256</v>
      </c>
      <c r="O44" s="154">
        <f t="shared" si="1"/>
        <v>0</v>
      </c>
      <c r="P44">
        <v>99.62</v>
      </c>
      <c r="Q44">
        <v>49.92</v>
      </c>
      <c r="R44">
        <v>5.82</v>
      </c>
      <c r="S44">
        <v>31.04</v>
      </c>
      <c r="T44">
        <v>69.599999999999994</v>
      </c>
      <c r="U44" s="156">
        <f t="shared" si="2"/>
        <v>256</v>
      </c>
      <c r="V44" s="154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256</v>
      </c>
      <c r="E45">
        <f>BAWANA!AM45</f>
        <v>0</v>
      </c>
      <c r="F45">
        <f t="shared" si="4"/>
        <v>256</v>
      </c>
      <c r="G45">
        <f t="shared" si="5"/>
        <v>256</v>
      </c>
      <c r="H45" s="154"/>
      <c r="I45">
        <f>BRPL_EOD!AK45+BRPL_EOD!AL45</f>
        <v>99.62</v>
      </c>
      <c r="J45">
        <f>BYPL_EOD!AK45+BYPL_EOD!AL45</f>
        <v>49.92</v>
      </c>
      <c r="K45">
        <f>MES_EOD!AK45+MES_EOD!AL45</f>
        <v>5.82</v>
      </c>
      <c r="L45">
        <f>NDMC_EOD!AK45+NDMC_EOD!AL45</f>
        <v>31.04</v>
      </c>
      <c r="M45">
        <f>TPDDL_EOD!AK45+TPDDL_EOD!AL45</f>
        <v>69.599999999999994</v>
      </c>
      <c r="N45">
        <f t="shared" si="0"/>
        <v>256</v>
      </c>
      <c r="O45" s="154">
        <f t="shared" si="1"/>
        <v>0</v>
      </c>
      <c r="P45">
        <v>99.62</v>
      </c>
      <c r="Q45">
        <v>49.92</v>
      </c>
      <c r="R45">
        <v>5.82</v>
      </c>
      <c r="S45">
        <v>31.04</v>
      </c>
      <c r="T45">
        <v>69.599999999999994</v>
      </c>
      <c r="U45" s="156">
        <f t="shared" si="2"/>
        <v>256</v>
      </c>
      <c r="V45" s="154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256</v>
      </c>
      <c r="E46">
        <f>BAWANA!AM46</f>
        <v>0</v>
      </c>
      <c r="F46">
        <f t="shared" si="4"/>
        <v>256</v>
      </c>
      <c r="G46">
        <f t="shared" si="5"/>
        <v>256</v>
      </c>
      <c r="H46" s="154"/>
      <c r="I46">
        <f>BRPL_EOD!AK46+BRPL_EOD!AL46</f>
        <v>99.62</v>
      </c>
      <c r="J46">
        <f>BYPL_EOD!AK46+BYPL_EOD!AL46</f>
        <v>49.92</v>
      </c>
      <c r="K46">
        <f>MES_EOD!AK46+MES_EOD!AL46</f>
        <v>5.82</v>
      </c>
      <c r="L46">
        <f>NDMC_EOD!AK46+NDMC_EOD!AL46</f>
        <v>31.04</v>
      </c>
      <c r="M46">
        <f>TPDDL_EOD!AK46+TPDDL_EOD!AL46</f>
        <v>69.599999999999994</v>
      </c>
      <c r="N46">
        <f t="shared" si="0"/>
        <v>256</v>
      </c>
      <c r="O46" s="154">
        <f t="shared" si="1"/>
        <v>0</v>
      </c>
      <c r="P46">
        <v>99.62</v>
      </c>
      <c r="Q46">
        <v>49.92</v>
      </c>
      <c r="R46">
        <v>5.82</v>
      </c>
      <c r="S46">
        <v>31.04</v>
      </c>
      <c r="T46">
        <v>69.599999999999994</v>
      </c>
      <c r="U46" s="156">
        <f t="shared" si="2"/>
        <v>256</v>
      </c>
      <c r="V46" s="154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256</v>
      </c>
      <c r="E47">
        <f>BAWANA!AM47</f>
        <v>0</v>
      </c>
      <c r="F47">
        <f t="shared" si="4"/>
        <v>256</v>
      </c>
      <c r="G47">
        <f t="shared" si="5"/>
        <v>256</v>
      </c>
      <c r="H47" s="154"/>
      <c r="I47">
        <f>BRPL_EOD!AK47+BRPL_EOD!AL47</f>
        <v>99.62</v>
      </c>
      <c r="J47">
        <f>BYPL_EOD!AK47+BYPL_EOD!AL47</f>
        <v>49.92</v>
      </c>
      <c r="K47">
        <f>MES_EOD!AK47+MES_EOD!AL47</f>
        <v>5.82</v>
      </c>
      <c r="L47">
        <f>NDMC_EOD!AK47+NDMC_EOD!AL47</f>
        <v>31.04</v>
      </c>
      <c r="M47">
        <f>TPDDL_EOD!AK47+TPDDL_EOD!AL47</f>
        <v>69.599999999999994</v>
      </c>
      <c r="N47">
        <f t="shared" si="0"/>
        <v>256</v>
      </c>
      <c r="O47" s="154">
        <f t="shared" si="1"/>
        <v>0</v>
      </c>
      <c r="P47">
        <v>99.62</v>
      </c>
      <c r="Q47">
        <v>49.92</v>
      </c>
      <c r="R47">
        <v>5.82</v>
      </c>
      <c r="S47">
        <v>31.04</v>
      </c>
      <c r="T47">
        <v>69.599999999999994</v>
      </c>
      <c r="U47" s="156">
        <f t="shared" si="2"/>
        <v>256</v>
      </c>
      <c r="V47" s="154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256</v>
      </c>
      <c r="E48">
        <f>BAWANA!AM48</f>
        <v>0</v>
      </c>
      <c r="F48">
        <f t="shared" si="4"/>
        <v>256</v>
      </c>
      <c r="G48">
        <f t="shared" si="5"/>
        <v>256</v>
      </c>
      <c r="H48" s="154"/>
      <c r="I48">
        <f>BRPL_EOD!AK48+BRPL_EOD!AL48</f>
        <v>99.62</v>
      </c>
      <c r="J48">
        <f>BYPL_EOD!AK48+BYPL_EOD!AL48</f>
        <v>49.92</v>
      </c>
      <c r="K48">
        <f>MES_EOD!AK48+MES_EOD!AL48</f>
        <v>5.82</v>
      </c>
      <c r="L48">
        <f>NDMC_EOD!AK48+NDMC_EOD!AL48</f>
        <v>31.04</v>
      </c>
      <c r="M48">
        <f>TPDDL_EOD!AK48+TPDDL_EOD!AL48</f>
        <v>69.599999999999994</v>
      </c>
      <c r="N48">
        <f t="shared" si="0"/>
        <v>256</v>
      </c>
      <c r="O48" s="154">
        <f t="shared" si="1"/>
        <v>0</v>
      </c>
      <c r="P48">
        <v>99.62</v>
      </c>
      <c r="Q48">
        <v>49.92</v>
      </c>
      <c r="R48">
        <v>5.82</v>
      </c>
      <c r="S48">
        <v>31.04</v>
      </c>
      <c r="T48">
        <v>69.599999999999994</v>
      </c>
      <c r="U48" s="156">
        <f t="shared" si="2"/>
        <v>256</v>
      </c>
      <c r="V48" s="154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256</v>
      </c>
      <c r="E49">
        <f>BAWANA!AM49</f>
        <v>0</v>
      </c>
      <c r="F49">
        <f t="shared" si="4"/>
        <v>256</v>
      </c>
      <c r="G49">
        <f t="shared" si="5"/>
        <v>256</v>
      </c>
      <c r="H49" s="154"/>
      <c r="I49">
        <f>BRPL_EOD!AK49+BRPL_EOD!AL49</f>
        <v>99.62</v>
      </c>
      <c r="J49">
        <f>BYPL_EOD!AK49+BYPL_EOD!AL49</f>
        <v>49.92</v>
      </c>
      <c r="K49">
        <f>MES_EOD!AK49+MES_EOD!AL49</f>
        <v>5.82</v>
      </c>
      <c r="L49">
        <f>NDMC_EOD!AK49+NDMC_EOD!AL49</f>
        <v>31.04</v>
      </c>
      <c r="M49">
        <f>TPDDL_EOD!AK49+TPDDL_EOD!AL49</f>
        <v>69.599999999999994</v>
      </c>
      <c r="N49">
        <f t="shared" si="0"/>
        <v>256</v>
      </c>
      <c r="O49" s="154">
        <f t="shared" si="1"/>
        <v>0</v>
      </c>
      <c r="P49">
        <v>99.62</v>
      </c>
      <c r="Q49">
        <v>49.92</v>
      </c>
      <c r="R49">
        <v>5.82</v>
      </c>
      <c r="S49">
        <v>31.04</v>
      </c>
      <c r="T49">
        <v>69.599999999999994</v>
      </c>
      <c r="U49" s="156">
        <f t="shared" si="2"/>
        <v>256</v>
      </c>
      <c r="V49" s="154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256</v>
      </c>
      <c r="E50">
        <f>BAWANA!AM50</f>
        <v>0</v>
      </c>
      <c r="F50">
        <f t="shared" si="4"/>
        <v>256</v>
      </c>
      <c r="G50">
        <f t="shared" si="5"/>
        <v>256</v>
      </c>
      <c r="H50" s="154"/>
      <c r="I50">
        <f>BRPL_EOD!AK50+BRPL_EOD!AL50</f>
        <v>99.62</v>
      </c>
      <c r="J50">
        <f>BYPL_EOD!AK50+BYPL_EOD!AL50</f>
        <v>49.92</v>
      </c>
      <c r="K50">
        <f>MES_EOD!AK50+MES_EOD!AL50</f>
        <v>5.82</v>
      </c>
      <c r="L50">
        <f>NDMC_EOD!AK50+NDMC_EOD!AL50</f>
        <v>31.04</v>
      </c>
      <c r="M50">
        <f>TPDDL_EOD!AK50+TPDDL_EOD!AL50</f>
        <v>69.599999999999994</v>
      </c>
      <c r="N50">
        <f t="shared" si="0"/>
        <v>256</v>
      </c>
      <c r="O50" s="154">
        <f t="shared" si="1"/>
        <v>0</v>
      </c>
      <c r="P50">
        <v>99.62</v>
      </c>
      <c r="Q50">
        <v>49.92</v>
      </c>
      <c r="R50">
        <v>5.82</v>
      </c>
      <c r="S50">
        <v>31.04</v>
      </c>
      <c r="T50">
        <v>69.599999999999994</v>
      </c>
      <c r="U50" s="156">
        <f t="shared" si="2"/>
        <v>256</v>
      </c>
      <c r="V50" s="154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256</v>
      </c>
      <c r="E51">
        <f>BAWANA!AM51</f>
        <v>0</v>
      </c>
      <c r="F51">
        <f t="shared" si="4"/>
        <v>256</v>
      </c>
      <c r="G51">
        <f t="shared" si="5"/>
        <v>256</v>
      </c>
      <c r="H51" s="154"/>
      <c r="I51">
        <f>BRPL_EOD!AK51+BRPL_EOD!AL51</f>
        <v>99.62</v>
      </c>
      <c r="J51">
        <f>BYPL_EOD!AK51+BYPL_EOD!AL51</f>
        <v>49.92</v>
      </c>
      <c r="K51">
        <f>MES_EOD!AK51+MES_EOD!AL51</f>
        <v>5.82</v>
      </c>
      <c r="L51">
        <f>NDMC_EOD!AK51+NDMC_EOD!AL51</f>
        <v>31.04</v>
      </c>
      <c r="M51">
        <f>TPDDL_EOD!AK51+TPDDL_EOD!AL51</f>
        <v>69.599999999999994</v>
      </c>
      <c r="N51">
        <f t="shared" si="0"/>
        <v>256</v>
      </c>
      <c r="O51" s="154">
        <f t="shared" si="1"/>
        <v>0</v>
      </c>
      <c r="P51">
        <v>99.62</v>
      </c>
      <c r="Q51">
        <v>49.92</v>
      </c>
      <c r="R51">
        <v>5.82</v>
      </c>
      <c r="S51">
        <v>31.04</v>
      </c>
      <c r="T51">
        <v>69.599999999999994</v>
      </c>
      <c r="U51" s="156">
        <f t="shared" si="2"/>
        <v>256</v>
      </c>
      <c r="V51" s="154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256</v>
      </c>
      <c r="E52">
        <f>BAWANA!AM52</f>
        <v>0</v>
      </c>
      <c r="F52">
        <f t="shared" si="4"/>
        <v>256</v>
      </c>
      <c r="G52">
        <f t="shared" si="5"/>
        <v>256</v>
      </c>
      <c r="H52" s="154"/>
      <c r="I52">
        <f>BRPL_EOD!AK52+BRPL_EOD!AL52</f>
        <v>99.62</v>
      </c>
      <c r="J52">
        <f>BYPL_EOD!AK52+BYPL_EOD!AL52</f>
        <v>49.92</v>
      </c>
      <c r="K52">
        <f>MES_EOD!AK52+MES_EOD!AL52</f>
        <v>5.82</v>
      </c>
      <c r="L52">
        <f>NDMC_EOD!AK52+NDMC_EOD!AL52</f>
        <v>31.04</v>
      </c>
      <c r="M52">
        <f>TPDDL_EOD!AK52+TPDDL_EOD!AL52</f>
        <v>69.599999999999994</v>
      </c>
      <c r="N52">
        <f t="shared" si="0"/>
        <v>256</v>
      </c>
      <c r="O52" s="154">
        <f t="shared" si="1"/>
        <v>0</v>
      </c>
      <c r="P52">
        <v>99.62</v>
      </c>
      <c r="Q52">
        <v>49.92</v>
      </c>
      <c r="R52">
        <v>5.82</v>
      </c>
      <c r="S52">
        <v>31.04</v>
      </c>
      <c r="T52">
        <v>69.599999999999994</v>
      </c>
      <c r="U52" s="156">
        <f t="shared" si="2"/>
        <v>256</v>
      </c>
      <c r="V52" s="154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256</v>
      </c>
      <c r="E53">
        <f>BAWANA!AM53</f>
        <v>0</v>
      </c>
      <c r="F53">
        <f t="shared" si="4"/>
        <v>256</v>
      </c>
      <c r="G53">
        <f t="shared" si="5"/>
        <v>256</v>
      </c>
      <c r="H53" s="154"/>
      <c r="I53">
        <f>BRPL_EOD!AK53+BRPL_EOD!AL53</f>
        <v>99.62</v>
      </c>
      <c r="J53">
        <f>BYPL_EOD!AK53+BYPL_EOD!AL53</f>
        <v>49.92</v>
      </c>
      <c r="K53">
        <f>MES_EOD!AK53+MES_EOD!AL53</f>
        <v>5.82</v>
      </c>
      <c r="L53">
        <f>NDMC_EOD!AK53+NDMC_EOD!AL53</f>
        <v>31.04</v>
      </c>
      <c r="M53">
        <f>TPDDL_EOD!AK53+TPDDL_EOD!AL53</f>
        <v>69.599999999999994</v>
      </c>
      <c r="N53">
        <f t="shared" si="0"/>
        <v>256</v>
      </c>
      <c r="O53" s="154">
        <f t="shared" si="1"/>
        <v>0</v>
      </c>
      <c r="P53">
        <v>99.62</v>
      </c>
      <c r="Q53">
        <v>49.92</v>
      </c>
      <c r="R53">
        <v>5.82</v>
      </c>
      <c r="S53">
        <v>31.04</v>
      </c>
      <c r="T53">
        <v>69.599999999999994</v>
      </c>
      <c r="U53" s="156">
        <f t="shared" si="2"/>
        <v>256</v>
      </c>
      <c r="V53" s="154">
        <f t="shared" si="3"/>
        <v>0</v>
      </c>
      <c r="Y53">
        <f>BAWANA!AW53+BAWANA!AX53</f>
        <v>32</v>
      </c>
      <c r="Z53">
        <f>BAWANA!BD53+BAWANA!BE53</f>
        <v>32</v>
      </c>
      <c r="AA53">
        <f>BAWANA!X53+BAWANA!Y53</f>
        <v>32</v>
      </c>
      <c r="AB53">
        <f>BAWANA!AE53+BAWANA!AF53</f>
        <v>32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256</v>
      </c>
      <c r="E54">
        <f>BAWANA!AM54</f>
        <v>0</v>
      </c>
      <c r="F54">
        <f t="shared" si="4"/>
        <v>256</v>
      </c>
      <c r="G54">
        <f t="shared" si="5"/>
        <v>256</v>
      </c>
      <c r="H54" s="154"/>
      <c r="I54">
        <f>BRPL_EOD!AK54+BRPL_EOD!AL54</f>
        <v>99.62</v>
      </c>
      <c r="J54">
        <f>BYPL_EOD!AK54+BYPL_EOD!AL54</f>
        <v>49.92</v>
      </c>
      <c r="K54">
        <f>MES_EOD!AK54+MES_EOD!AL54</f>
        <v>5.82</v>
      </c>
      <c r="L54">
        <f>NDMC_EOD!AK54+NDMC_EOD!AL54</f>
        <v>31.04</v>
      </c>
      <c r="M54">
        <f>TPDDL_EOD!AK54+TPDDL_EOD!AL54</f>
        <v>69.599999999999994</v>
      </c>
      <c r="N54">
        <f t="shared" si="0"/>
        <v>256</v>
      </c>
      <c r="O54" s="154">
        <f t="shared" si="1"/>
        <v>0</v>
      </c>
      <c r="P54">
        <v>99.62</v>
      </c>
      <c r="Q54">
        <v>49.92</v>
      </c>
      <c r="R54">
        <v>5.82</v>
      </c>
      <c r="S54">
        <v>31.04</v>
      </c>
      <c r="T54">
        <v>69.599999999999994</v>
      </c>
      <c r="U54" s="156">
        <f t="shared" si="2"/>
        <v>256</v>
      </c>
      <c r="V54" s="154">
        <f t="shared" si="3"/>
        <v>0</v>
      </c>
      <c r="Y54">
        <f>BAWANA!AW54+BAWANA!AX54</f>
        <v>32</v>
      </c>
      <c r="Z54">
        <f>BAWANA!BD54+BAWANA!BE54</f>
        <v>32</v>
      </c>
      <c r="AA54">
        <f>BAWANA!X54+BAWANA!Y54</f>
        <v>32</v>
      </c>
      <c r="AB54">
        <f>BAWANA!AE54+BAWANA!AF54</f>
        <v>32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256</v>
      </c>
      <c r="E55">
        <f>BAWANA!AM55</f>
        <v>0</v>
      </c>
      <c r="F55">
        <f t="shared" si="4"/>
        <v>256</v>
      </c>
      <c r="G55">
        <f t="shared" si="5"/>
        <v>256</v>
      </c>
      <c r="H55" s="154"/>
      <c r="I55">
        <f>BRPL_EOD!AK55+BRPL_EOD!AL55</f>
        <v>99.62</v>
      </c>
      <c r="J55">
        <f>BYPL_EOD!AK55+BYPL_EOD!AL55</f>
        <v>49.92</v>
      </c>
      <c r="K55">
        <f>MES_EOD!AK55+MES_EOD!AL55</f>
        <v>5.82</v>
      </c>
      <c r="L55">
        <f>NDMC_EOD!AK55+NDMC_EOD!AL55</f>
        <v>31.04</v>
      </c>
      <c r="M55">
        <f>TPDDL_EOD!AK55+TPDDL_EOD!AL55</f>
        <v>69.599999999999994</v>
      </c>
      <c r="N55">
        <f t="shared" si="0"/>
        <v>256</v>
      </c>
      <c r="O55" s="154">
        <f t="shared" si="1"/>
        <v>0</v>
      </c>
      <c r="P55">
        <v>99.62</v>
      </c>
      <c r="Q55">
        <v>49.92</v>
      </c>
      <c r="R55">
        <v>5.82</v>
      </c>
      <c r="S55">
        <v>31.04</v>
      </c>
      <c r="T55">
        <v>69.599999999999994</v>
      </c>
      <c r="U55" s="156">
        <f t="shared" si="2"/>
        <v>256</v>
      </c>
      <c r="V55" s="154">
        <f t="shared" si="3"/>
        <v>0</v>
      </c>
      <c r="Y55">
        <f>BAWANA!AW55+BAWANA!AX55</f>
        <v>32</v>
      </c>
      <c r="Z55">
        <f>BAWANA!BD55+BAWANA!BE55</f>
        <v>32</v>
      </c>
      <c r="AA55">
        <f>BAWANA!X55+BAWANA!Y55</f>
        <v>32</v>
      </c>
      <c r="AB55">
        <f>BAWANA!AE55+BAWANA!AF55</f>
        <v>32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256</v>
      </c>
      <c r="E56">
        <f>BAWANA!AM56</f>
        <v>0</v>
      </c>
      <c r="F56">
        <f t="shared" si="4"/>
        <v>256</v>
      </c>
      <c r="G56">
        <f t="shared" si="5"/>
        <v>256</v>
      </c>
      <c r="H56" s="154"/>
      <c r="I56">
        <f>BRPL_EOD!AK56+BRPL_EOD!AL56</f>
        <v>99.62</v>
      </c>
      <c r="J56">
        <f>BYPL_EOD!AK56+BYPL_EOD!AL56</f>
        <v>49.92</v>
      </c>
      <c r="K56">
        <f>MES_EOD!AK56+MES_EOD!AL56</f>
        <v>5.82</v>
      </c>
      <c r="L56">
        <f>NDMC_EOD!AK56+NDMC_EOD!AL56</f>
        <v>31.04</v>
      </c>
      <c r="M56">
        <f>TPDDL_EOD!AK56+TPDDL_EOD!AL56</f>
        <v>69.599999999999994</v>
      </c>
      <c r="N56">
        <f t="shared" si="0"/>
        <v>256</v>
      </c>
      <c r="O56" s="154">
        <f t="shared" si="1"/>
        <v>0</v>
      </c>
      <c r="P56">
        <v>99.62</v>
      </c>
      <c r="Q56">
        <v>49.92</v>
      </c>
      <c r="R56">
        <v>5.82</v>
      </c>
      <c r="S56">
        <v>31.04</v>
      </c>
      <c r="T56">
        <v>69.599999999999994</v>
      </c>
      <c r="U56" s="156">
        <f t="shared" si="2"/>
        <v>256</v>
      </c>
      <c r="V56" s="154">
        <f t="shared" si="3"/>
        <v>0</v>
      </c>
      <c r="Y56">
        <f>BAWANA!AW56+BAWANA!AX56</f>
        <v>32</v>
      </c>
      <c r="Z56">
        <f>BAWANA!BD56+BAWANA!BE56</f>
        <v>32</v>
      </c>
      <c r="AA56">
        <f>BAWANA!X56+BAWANA!Y56</f>
        <v>32</v>
      </c>
      <c r="AB56">
        <f>BAWANA!AE56+BAWANA!AF56</f>
        <v>32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256</v>
      </c>
      <c r="E57">
        <f>BAWANA!AM57</f>
        <v>0</v>
      </c>
      <c r="F57">
        <f t="shared" si="4"/>
        <v>256</v>
      </c>
      <c r="G57">
        <f t="shared" si="5"/>
        <v>256</v>
      </c>
      <c r="H57" s="154"/>
      <c r="I57">
        <f>BRPL_EOD!AK57+BRPL_EOD!AL57</f>
        <v>99.62</v>
      </c>
      <c r="J57">
        <f>BYPL_EOD!AK57+BYPL_EOD!AL57</f>
        <v>49.92</v>
      </c>
      <c r="K57">
        <f>MES_EOD!AK57+MES_EOD!AL57</f>
        <v>5.82</v>
      </c>
      <c r="L57">
        <f>NDMC_EOD!AK57+NDMC_EOD!AL57</f>
        <v>31.04</v>
      </c>
      <c r="M57">
        <f>TPDDL_EOD!AK57+TPDDL_EOD!AL57</f>
        <v>69.599999999999994</v>
      </c>
      <c r="N57">
        <f t="shared" si="0"/>
        <v>256</v>
      </c>
      <c r="O57" s="154">
        <f t="shared" si="1"/>
        <v>0</v>
      </c>
      <c r="P57">
        <v>99.62</v>
      </c>
      <c r="Q57">
        <v>49.92</v>
      </c>
      <c r="R57">
        <v>5.82</v>
      </c>
      <c r="S57">
        <v>31.04</v>
      </c>
      <c r="T57">
        <v>69.599999999999994</v>
      </c>
      <c r="U57" s="156">
        <f t="shared" si="2"/>
        <v>256</v>
      </c>
      <c r="V57" s="154">
        <f t="shared" si="3"/>
        <v>0</v>
      </c>
      <c r="Y57">
        <f>BAWANA!AW57+BAWANA!AX57</f>
        <v>32</v>
      </c>
      <c r="Z57">
        <f>BAWANA!BD57+BAWANA!BE57</f>
        <v>32</v>
      </c>
      <c r="AA57">
        <f>BAWANA!X57+BAWANA!Y57</f>
        <v>32</v>
      </c>
      <c r="AB57">
        <f>BAWANA!AE57+BAWANA!AF57</f>
        <v>32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256</v>
      </c>
      <c r="E58">
        <f>BAWANA!AM58</f>
        <v>0</v>
      </c>
      <c r="F58">
        <f t="shared" si="4"/>
        <v>256</v>
      </c>
      <c r="G58">
        <f t="shared" si="5"/>
        <v>256</v>
      </c>
      <c r="H58" s="154"/>
      <c r="I58">
        <f>BRPL_EOD!AK58+BRPL_EOD!AL58</f>
        <v>99.62</v>
      </c>
      <c r="J58">
        <f>BYPL_EOD!AK58+BYPL_EOD!AL58</f>
        <v>49.92</v>
      </c>
      <c r="K58">
        <f>MES_EOD!AK58+MES_EOD!AL58</f>
        <v>5.82</v>
      </c>
      <c r="L58">
        <f>NDMC_EOD!AK58+NDMC_EOD!AL58</f>
        <v>31.04</v>
      </c>
      <c r="M58">
        <f>TPDDL_EOD!AK58+TPDDL_EOD!AL58</f>
        <v>69.599999999999994</v>
      </c>
      <c r="N58">
        <f t="shared" si="0"/>
        <v>256</v>
      </c>
      <c r="O58" s="154">
        <f t="shared" si="1"/>
        <v>0</v>
      </c>
      <c r="P58">
        <v>99.62</v>
      </c>
      <c r="Q58">
        <v>49.92</v>
      </c>
      <c r="R58">
        <v>5.82</v>
      </c>
      <c r="S58">
        <v>31.04</v>
      </c>
      <c r="T58">
        <v>69.599999999999994</v>
      </c>
      <c r="U58" s="156">
        <f t="shared" si="2"/>
        <v>256</v>
      </c>
      <c r="V58" s="154">
        <f t="shared" si="3"/>
        <v>0</v>
      </c>
      <c r="Y58">
        <f>BAWANA!AW58+BAWANA!AX58</f>
        <v>32</v>
      </c>
      <c r="Z58">
        <f>BAWANA!BD58+BAWANA!BE58</f>
        <v>32</v>
      </c>
      <c r="AA58">
        <f>BAWANA!X58+BAWANA!Y58</f>
        <v>32</v>
      </c>
      <c r="AB58">
        <f>BAWANA!AE58+BAWANA!AF58</f>
        <v>32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256</v>
      </c>
      <c r="E59">
        <f>BAWANA!AM59</f>
        <v>0</v>
      </c>
      <c r="F59">
        <f t="shared" si="4"/>
        <v>256</v>
      </c>
      <c r="G59">
        <f t="shared" si="5"/>
        <v>256</v>
      </c>
      <c r="H59" s="154"/>
      <c r="I59">
        <f>BRPL_EOD!AK59+BRPL_EOD!AL59</f>
        <v>99.62</v>
      </c>
      <c r="J59">
        <f>BYPL_EOD!AK59+BYPL_EOD!AL59</f>
        <v>49.92</v>
      </c>
      <c r="K59">
        <f>MES_EOD!AK59+MES_EOD!AL59</f>
        <v>5.82</v>
      </c>
      <c r="L59">
        <f>NDMC_EOD!AK59+NDMC_EOD!AL59</f>
        <v>31.04</v>
      </c>
      <c r="M59">
        <f>TPDDL_EOD!AK59+TPDDL_EOD!AL59</f>
        <v>69.599999999999994</v>
      </c>
      <c r="N59">
        <f t="shared" si="0"/>
        <v>256</v>
      </c>
      <c r="O59" s="154">
        <f t="shared" si="1"/>
        <v>0</v>
      </c>
      <c r="P59">
        <v>99.62</v>
      </c>
      <c r="Q59">
        <v>49.92</v>
      </c>
      <c r="R59">
        <v>5.82</v>
      </c>
      <c r="S59">
        <v>31.04</v>
      </c>
      <c r="T59">
        <v>69.599999999999994</v>
      </c>
      <c r="U59" s="156">
        <f t="shared" si="2"/>
        <v>256</v>
      </c>
      <c r="V59" s="154">
        <f t="shared" si="3"/>
        <v>0</v>
      </c>
      <c r="Y59">
        <f>BAWANA!AW59+BAWANA!AX59</f>
        <v>32</v>
      </c>
      <c r="Z59">
        <f>BAWANA!BD59+BAWANA!BE59</f>
        <v>32</v>
      </c>
      <c r="AA59">
        <f>BAWANA!X59+BAWANA!Y59</f>
        <v>32</v>
      </c>
      <c r="AB59">
        <f>BAWANA!AE59+BAWANA!AF59</f>
        <v>32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256</v>
      </c>
      <c r="E60">
        <f>BAWANA!AM60</f>
        <v>0</v>
      </c>
      <c r="F60">
        <f t="shared" si="4"/>
        <v>256</v>
      </c>
      <c r="G60">
        <f t="shared" si="5"/>
        <v>256</v>
      </c>
      <c r="H60" s="154"/>
      <c r="I60">
        <f>BRPL_EOD!AK60+BRPL_EOD!AL60</f>
        <v>99.62</v>
      </c>
      <c r="J60">
        <f>BYPL_EOD!AK60+BYPL_EOD!AL60</f>
        <v>49.92</v>
      </c>
      <c r="K60">
        <f>MES_EOD!AK60+MES_EOD!AL60</f>
        <v>5.82</v>
      </c>
      <c r="L60">
        <f>NDMC_EOD!AK60+NDMC_EOD!AL60</f>
        <v>31.04</v>
      </c>
      <c r="M60">
        <f>TPDDL_EOD!AK60+TPDDL_EOD!AL60</f>
        <v>69.599999999999994</v>
      </c>
      <c r="N60">
        <f t="shared" si="0"/>
        <v>256</v>
      </c>
      <c r="O60" s="154">
        <f t="shared" si="1"/>
        <v>0</v>
      </c>
      <c r="P60">
        <v>99.62</v>
      </c>
      <c r="Q60">
        <v>49.92</v>
      </c>
      <c r="R60">
        <v>5.82</v>
      </c>
      <c r="S60">
        <v>31.04</v>
      </c>
      <c r="T60">
        <v>69.599999999999994</v>
      </c>
      <c r="U60" s="156">
        <f t="shared" si="2"/>
        <v>256</v>
      </c>
      <c r="V60" s="154">
        <f t="shared" si="3"/>
        <v>0</v>
      </c>
      <c r="Y60">
        <f>BAWANA!AW60+BAWANA!AX60</f>
        <v>32</v>
      </c>
      <c r="Z60">
        <f>BAWANA!BD60+BAWANA!BE60</f>
        <v>32</v>
      </c>
      <c r="AA60">
        <f>BAWANA!X60+BAWANA!Y60</f>
        <v>32</v>
      </c>
      <c r="AB60">
        <f>BAWANA!AE60+BAWANA!AF60</f>
        <v>32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256</v>
      </c>
      <c r="E61">
        <f>BAWANA!AM61</f>
        <v>0</v>
      </c>
      <c r="F61">
        <f t="shared" si="4"/>
        <v>256</v>
      </c>
      <c r="G61">
        <f t="shared" si="5"/>
        <v>256</v>
      </c>
      <c r="H61" s="154"/>
      <c r="I61">
        <f>BRPL_EOD!AK61+BRPL_EOD!AL61</f>
        <v>99.62</v>
      </c>
      <c r="J61">
        <f>BYPL_EOD!AK61+BYPL_EOD!AL61</f>
        <v>49.92</v>
      </c>
      <c r="K61">
        <f>MES_EOD!AK61+MES_EOD!AL61</f>
        <v>5.82</v>
      </c>
      <c r="L61">
        <f>NDMC_EOD!AK61+NDMC_EOD!AL61</f>
        <v>31.04</v>
      </c>
      <c r="M61">
        <f>TPDDL_EOD!AK61+TPDDL_EOD!AL61</f>
        <v>69.599999999999994</v>
      </c>
      <c r="N61">
        <f t="shared" si="0"/>
        <v>256</v>
      </c>
      <c r="O61" s="154">
        <f t="shared" si="1"/>
        <v>0</v>
      </c>
      <c r="P61">
        <v>99.62</v>
      </c>
      <c r="Q61">
        <v>49.92</v>
      </c>
      <c r="R61">
        <v>5.82</v>
      </c>
      <c r="S61">
        <v>31.04</v>
      </c>
      <c r="T61">
        <v>69.599999999999994</v>
      </c>
      <c r="U61" s="156">
        <f t="shared" si="2"/>
        <v>256</v>
      </c>
      <c r="V61" s="154">
        <f t="shared" si="3"/>
        <v>0</v>
      </c>
      <c r="Y61">
        <f>BAWANA!AW61+BAWANA!AX61</f>
        <v>32</v>
      </c>
      <c r="Z61">
        <f>BAWANA!BD61+BAWANA!BE61</f>
        <v>32</v>
      </c>
      <c r="AA61">
        <f>BAWANA!X61+BAWANA!Y61</f>
        <v>32</v>
      </c>
      <c r="AB61">
        <f>BAWANA!AE61+BAWANA!AF61</f>
        <v>32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256</v>
      </c>
      <c r="E62">
        <f>BAWANA!AM62</f>
        <v>0</v>
      </c>
      <c r="F62">
        <f t="shared" si="4"/>
        <v>256</v>
      </c>
      <c r="G62">
        <f t="shared" si="5"/>
        <v>256</v>
      </c>
      <c r="H62" s="154"/>
      <c r="I62">
        <f>BRPL_EOD!AK62+BRPL_EOD!AL62</f>
        <v>99.62</v>
      </c>
      <c r="J62">
        <f>BYPL_EOD!AK62+BYPL_EOD!AL62</f>
        <v>49.92</v>
      </c>
      <c r="K62">
        <f>MES_EOD!AK62+MES_EOD!AL62</f>
        <v>5.82</v>
      </c>
      <c r="L62">
        <f>NDMC_EOD!AK62+NDMC_EOD!AL62</f>
        <v>31.04</v>
      </c>
      <c r="M62">
        <f>TPDDL_EOD!AK62+TPDDL_EOD!AL62</f>
        <v>69.599999999999994</v>
      </c>
      <c r="N62">
        <f t="shared" si="0"/>
        <v>256</v>
      </c>
      <c r="O62" s="154">
        <f t="shared" si="1"/>
        <v>0</v>
      </c>
      <c r="P62">
        <v>99.62</v>
      </c>
      <c r="Q62">
        <v>49.92</v>
      </c>
      <c r="R62">
        <v>5.82</v>
      </c>
      <c r="S62">
        <v>31.04</v>
      </c>
      <c r="T62">
        <v>69.599999999999994</v>
      </c>
      <c r="U62" s="156">
        <f t="shared" si="2"/>
        <v>256</v>
      </c>
      <c r="V62" s="154">
        <f t="shared" si="3"/>
        <v>0</v>
      </c>
      <c r="Y62">
        <f>BAWANA!AW62+BAWANA!AX62</f>
        <v>32</v>
      </c>
      <c r="Z62">
        <f>BAWANA!BD62+BAWANA!BE62</f>
        <v>32</v>
      </c>
      <c r="AA62">
        <f>BAWANA!X62+BAWANA!Y62</f>
        <v>32</v>
      </c>
      <c r="AB62">
        <f>BAWANA!AE62+BAWANA!AF62</f>
        <v>32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256</v>
      </c>
      <c r="E63">
        <f>BAWANA!AM63</f>
        <v>0</v>
      </c>
      <c r="F63">
        <f t="shared" si="4"/>
        <v>256</v>
      </c>
      <c r="G63">
        <f t="shared" si="5"/>
        <v>256</v>
      </c>
      <c r="H63" s="154"/>
      <c r="I63">
        <f>BRPL_EOD!AK63+BRPL_EOD!AL63</f>
        <v>99.62</v>
      </c>
      <c r="J63">
        <f>BYPL_EOD!AK63+BYPL_EOD!AL63</f>
        <v>49.92</v>
      </c>
      <c r="K63">
        <f>MES_EOD!AK63+MES_EOD!AL63</f>
        <v>5.82</v>
      </c>
      <c r="L63">
        <f>NDMC_EOD!AK63+NDMC_EOD!AL63</f>
        <v>31.04</v>
      </c>
      <c r="M63">
        <f>TPDDL_EOD!AK63+TPDDL_EOD!AL63</f>
        <v>69.599999999999994</v>
      </c>
      <c r="N63">
        <f t="shared" si="0"/>
        <v>256</v>
      </c>
      <c r="O63" s="154">
        <f t="shared" si="1"/>
        <v>0</v>
      </c>
      <c r="P63">
        <v>99.62</v>
      </c>
      <c r="Q63">
        <v>49.92</v>
      </c>
      <c r="R63">
        <v>5.82</v>
      </c>
      <c r="S63">
        <v>31.04</v>
      </c>
      <c r="T63">
        <v>69.599999999999994</v>
      </c>
      <c r="U63" s="156">
        <f t="shared" si="2"/>
        <v>256</v>
      </c>
      <c r="V63" s="154">
        <f t="shared" si="3"/>
        <v>0</v>
      </c>
      <c r="Y63">
        <f>BAWANA!AW63+BAWANA!AX63</f>
        <v>32</v>
      </c>
      <c r="Z63">
        <f>BAWANA!BD63+BAWANA!BE63</f>
        <v>32</v>
      </c>
      <c r="AA63">
        <f>BAWANA!X63+BAWANA!Y63</f>
        <v>32</v>
      </c>
      <c r="AB63">
        <f>BAWANA!AE63+BAWANA!AF63</f>
        <v>32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256</v>
      </c>
      <c r="E64">
        <f>BAWANA!AM64</f>
        <v>0</v>
      </c>
      <c r="F64">
        <f t="shared" si="4"/>
        <v>256</v>
      </c>
      <c r="G64">
        <f t="shared" si="5"/>
        <v>256</v>
      </c>
      <c r="H64" s="154"/>
      <c r="I64">
        <f>BRPL_EOD!AK64+BRPL_EOD!AL64</f>
        <v>99.62</v>
      </c>
      <c r="J64">
        <f>BYPL_EOD!AK64+BYPL_EOD!AL64</f>
        <v>49.92</v>
      </c>
      <c r="K64">
        <f>MES_EOD!AK64+MES_EOD!AL64</f>
        <v>5.82</v>
      </c>
      <c r="L64">
        <f>NDMC_EOD!AK64+NDMC_EOD!AL64</f>
        <v>31.04</v>
      </c>
      <c r="M64">
        <f>TPDDL_EOD!AK64+TPDDL_EOD!AL64</f>
        <v>69.599999999999994</v>
      </c>
      <c r="N64">
        <f t="shared" si="0"/>
        <v>256</v>
      </c>
      <c r="O64" s="154">
        <f t="shared" si="1"/>
        <v>0</v>
      </c>
      <c r="P64">
        <v>99.62</v>
      </c>
      <c r="Q64">
        <v>49.92</v>
      </c>
      <c r="R64">
        <v>5.82</v>
      </c>
      <c r="S64">
        <v>31.04</v>
      </c>
      <c r="T64">
        <v>69.599999999999994</v>
      </c>
      <c r="U64" s="156">
        <f t="shared" si="2"/>
        <v>256</v>
      </c>
      <c r="V64" s="154">
        <f t="shared" si="3"/>
        <v>0</v>
      </c>
      <c r="Y64">
        <f>BAWANA!AW64+BAWANA!AX64</f>
        <v>32</v>
      </c>
      <c r="Z64">
        <f>BAWANA!BD64+BAWANA!BE64</f>
        <v>32</v>
      </c>
      <c r="AA64">
        <f>BAWANA!X64+BAWANA!Y64</f>
        <v>32</v>
      </c>
      <c r="AB64">
        <f>BAWANA!AE64+BAWANA!AF64</f>
        <v>32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256</v>
      </c>
      <c r="E65">
        <f>BAWANA!AM65</f>
        <v>0</v>
      </c>
      <c r="F65">
        <f t="shared" si="4"/>
        <v>256</v>
      </c>
      <c r="G65">
        <f t="shared" si="5"/>
        <v>256</v>
      </c>
      <c r="H65" s="154"/>
      <c r="I65">
        <f>BRPL_EOD!AK65+BRPL_EOD!AL65</f>
        <v>99.62</v>
      </c>
      <c r="J65">
        <f>BYPL_EOD!AK65+BYPL_EOD!AL65</f>
        <v>49.92</v>
      </c>
      <c r="K65">
        <f>MES_EOD!AK65+MES_EOD!AL65</f>
        <v>5.82</v>
      </c>
      <c r="L65">
        <f>NDMC_EOD!AK65+NDMC_EOD!AL65</f>
        <v>31.04</v>
      </c>
      <c r="M65">
        <f>TPDDL_EOD!AK65+TPDDL_EOD!AL65</f>
        <v>69.599999999999994</v>
      </c>
      <c r="N65">
        <f t="shared" si="0"/>
        <v>256</v>
      </c>
      <c r="O65" s="154">
        <f t="shared" si="1"/>
        <v>0</v>
      </c>
      <c r="P65">
        <v>99.62</v>
      </c>
      <c r="Q65">
        <v>49.92</v>
      </c>
      <c r="R65">
        <v>5.82</v>
      </c>
      <c r="S65">
        <v>31.04</v>
      </c>
      <c r="T65">
        <v>69.599999999999994</v>
      </c>
      <c r="U65" s="156">
        <f t="shared" si="2"/>
        <v>256</v>
      </c>
      <c r="V65" s="154">
        <f t="shared" si="3"/>
        <v>0</v>
      </c>
      <c r="Y65">
        <f>BAWANA!AW65+BAWANA!AX65</f>
        <v>32</v>
      </c>
      <c r="Z65">
        <f>BAWANA!BD65+BAWANA!BE65</f>
        <v>32</v>
      </c>
      <c r="AA65">
        <f>BAWANA!X65+BAWANA!Y65</f>
        <v>32</v>
      </c>
      <c r="AB65">
        <f>BAWANA!AE65+BAWANA!AF65</f>
        <v>32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256</v>
      </c>
      <c r="E66">
        <f>BAWANA!AM66</f>
        <v>0</v>
      </c>
      <c r="F66">
        <f t="shared" si="4"/>
        <v>256</v>
      </c>
      <c r="G66">
        <f t="shared" si="5"/>
        <v>256</v>
      </c>
      <c r="H66" s="154"/>
      <c r="I66">
        <f>BRPL_EOD!AK66+BRPL_EOD!AL66</f>
        <v>99.62</v>
      </c>
      <c r="J66">
        <f>BYPL_EOD!AK66+BYPL_EOD!AL66</f>
        <v>49.92</v>
      </c>
      <c r="K66">
        <f>MES_EOD!AK66+MES_EOD!AL66</f>
        <v>5.82</v>
      </c>
      <c r="L66">
        <f>NDMC_EOD!AK66+NDMC_EOD!AL66</f>
        <v>31.04</v>
      </c>
      <c r="M66">
        <f>TPDDL_EOD!AK66+TPDDL_EOD!AL66</f>
        <v>69.599999999999994</v>
      </c>
      <c r="N66">
        <f t="shared" si="0"/>
        <v>256</v>
      </c>
      <c r="O66" s="154">
        <f t="shared" si="1"/>
        <v>0</v>
      </c>
      <c r="P66">
        <v>99.62</v>
      </c>
      <c r="Q66">
        <v>49.92</v>
      </c>
      <c r="R66">
        <v>5.82</v>
      </c>
      <c r="S66">
        <v>31.04</v>
      </c>
      <c r="T66">
        <v>69.599999999999994</v>
      </c>
      <c r="U66" s="156">
        <f t="shared" si="2"/>
        <v>256</v>
      </c>
      <c r="V66" s="154">
        <f t="shared" si="3"/>
        <v>0</v>
      </c>
      <c r="Y66">
        <f>BAWANA!AW66+BAWANA!AX66</f>
        <v>32</v>
      </c>
      <c r="Z66">
        <f>BAWANA!BD66+BAWANA!BE66</f>
        <v>32</v>
      </c>
      <c r="AA66">
        <f>BAWANA!X66+BAWANA!Y66</f>
        <v>32</v>
      </c>
      <c r="AB66">
        <f>BAWANA!AE66+BAWANA!AF66</f>
        <v>32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256</v>
      </c>
      <c r="E67">
        <f>BAWANA!AM67</f>
        <v>0</v>
      </c>
      <c r="F67">
        <f t="shared" si="4"/>
        <v>256</v>
      </c>
      <c r="G67">
        <f t="shared" si="5"/>
        <v>256</v>
      </c>
      <c r="H67" s="154"/>
      <c r="I67">
        <f>BRPL_EOD!AK67+BRPL_EOD!AL67</f>
        <v>99.62</v>
      </c>
      <c r="J67">
        <f>BYPL_EOD!AK67+BYPL_EOD!AL67</f>
        <v>49.92</v>
      </c>
      <c r="K67">
        <f>MES_EOD!AK67+MES_EOD!AL67</f>
        <v>5.82</v>
      </c>
      <c r="L67">
        <f>NDMC_EOD!AK67+NDMC_EOD!AL67</f>
        <v>31.04</v>
      </c>
      <c r="M67">
        <f>TPDDL_EOD!AK67+TPDDL_EOD!AL67</f>
        <v>69.599999999999994</v>
      </c>
      <c r="N67">
        <f t="shared" ref="N67:N98" si="7">SUM(I67:M67)</f>
        <v>256</v>
      </c>
      <c r="O67" s="154">
        <f t="shared" ref="O67:O98" si="8">G67-N67</f>
        <v>0</v>
      </c>
      <c r="P67">
        <v>99.62</v>
      </c>
      <c r="Q67">
        <v>49.92</v>
      </c>
      <c r="R67">
        <v>5.82</v>
      </c>
      <c r="S67">
        <v>31.04</v>
      </c>
      <c r="T67">
        <v>69.599999999999994</v>
      </c>
      <c r="U67" s="156">
        <f t="shared" ref="U67:U98" si="9">SUM(P67:T67)</f>
        <v>256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32</v>
      </c>
      <c r="AA67">
        <f>BAWANA!X67+BAWANA!Y67</f>
        <v>32</v>
      </c>
      <c r="AB67">
        <f>BAWANA!AE67+BAWANA!AF67</f>
        <v>32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256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256</v>
      </c>
      <c r="H68" s="154"/>
      <c r="I68">
        <f>BRPL_EOD!AK68+BRPL_EOD!AL68</f>
        <v>99.62</v>
      </c>
      <c r="J68">
        <f>BYPL_EOD!AK68+BYPL_EOD!AL68</f>
        <v>49.92</v>
      </c>
      <c r="K68">
        <f>MES_EOD!AK68+MES_EOD!AL68</f>
        <v>5.82</v>
      </c>
      <c r="L68">
        <f>NDMC_EOD!AK68+NDMC_EOD!AL68</f>
        <v>31.04</v>
      </c>
      <c r="M68">
        <f>TPDDL_EOD!AK68+TPDDL_EOD!AL68</f>
        <v>69.599999999999994</v>
      </c>
      <c r="N68">
        <f t="shared" si="7"/>
        <v>256</v>
      </c>
      <c r="O68" s="154">
        <f t="shared" si="8"/>
        <v>0</v>
      </c>
      <c r="P68">
        <v>99.62</v>
      </c>
      <c r="Q68">
        <v>49.92</v>
      </c>
      <c r="R68">
        <v>5.82</v>
      </c>
      <c r="S68">
        <v>31.04</v>
      </c>
      <c r="T68">
        <v>69.599999999999994</v>
      </c>
      <c r="U68" s="156">
        <f t="shared" si="9"/>
        <v>256</v>
      </c>
      <c r="V68" s="154">
        <f t="shared" si="10"/>
        <v>0</v>
      </c>
      <c r="Y68">
        <f>BAWANA!AW68+BAWANA!AX68</f>
        <v>32</v>
      </c>
      <c r="Z68">
        <f>BAWANA!BD68+BAWANA!BE68</f>
        <v>32</v>
      </c>
      <c r="AA68">
        <f>BAWANA!X68+BAWANA!Y68</f>
        <v>32</v>
      </c>
      <c r="AB68">
        <f>BAWANA!AE68+BAWANA!AF68</f>
        <v>32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256</v>
      </c>
      <c r="E69">
        <f>BAWANA!AM69</f>
        <v>0</v>
      </c>
      <c r="F69">
        <f t="shared" si="11"/>
        <v>256</v>
      </c>
      <c r="G69">
        <f t="shared" si="12"/>
        <v>256</v>
      </c>
      <c r="H69" s="154"/>
      <c r="I69">
        <f>BRPL_EOD!AK69+BRPL_EOD!AL69</f>
        <v>99.62</v>
      </c>
      <c r="J69">
        <f>BYPL_EOD!AK69+BYPL_EOD!AL69</f>
        <v>49.92</v>
      </c>
      <c r="K69">
        <f>MES_EOD!AK69+MES_EOD!AL69</f>
        <v>5.82</v>
      </c>
      <c r="L69">
        <f>NDMC_EOD!AK69+NDMC_EOD!AL69</f>
        <v>31.04</v>
      </c>
      <c r="M69">
        <f>TPDDL_EOD!AK69+TPDDL_EOD!AL69</f>
        <v>69.599999999999994</v>
      </c>
      <c r="N69">
        <f t="shared" si="7"/>
        <v>256</v>
      </c>
      <c r="O69" s="154">
        <f t="shared" si="8"/>
        <v>0</v>
      </c>
      <c r="P69">
        <v>99.62</v>
      </c>
      <c r="Q69">
        <v>49.92</v>
      </c>
      <c r="R69">
        <v>5.82</v>
      </c>
      <c r="S69">
        <v>31.04</v>
      </c>
      <c r="T69">
        <v>69.599999999999994</v>
      </c>
      <c r="U69" s="156">
        <f t="shared" si="9"/>
        <v>256</v>
      </c>
      <c r="V69" s="154">
        <f t="shared" si="10"/>
        <v>0</v>
      </c>
      <c r="Y69">
        <f>BAWANA!AW69+BAWANA!AX69</f>
        <v>32</v>
      </c>
      <c r="Z69">
        <f>BAWANA!BD69+BAWANA!BE69</f>
        <v>32</v>
      </c>
      <c r="AA69">
        <f>BAWANA!X69+BAWANA!Y69</f>
        <v>32</v>
      </c>
      <c r="AB69">
        <f>BAWANA!AE69+BAWANA!AF69</f>
        <v>32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256</v>
      </c>
      <c r="E70">
        <f>BAWANA!AM70</f>
        <v>0</v>
      </c>
      <c r="F70">
        <f t="shared" si="11"/>
        <v>256</v>
      </c>
      <c r="G70">
        <f t="shared" si="12"/>
        <v>256</v>
      </c>
      <c r="H70" s="154"/>
      <c r="I70">
        <f>BRPL_EOD!AK70+BRPL_EOD!AL70</f>
        <v>99.62</v>
      </c>
      <c r="J70">
        <f>BYPL_EOD!AK70+BYPL_EOD!AL70</f>
        <v>49.92</v>
      </c>
      <c r="K70">
        <f>MES_EOD!AK70+MES_EOD!AL70</f>
        <v>5.82</v>
      </c>
      <c r="L70">
        <f>NDMC_EOD!AK70+NDMC_EOD!AL70</f>
        <v>31.04</v>
      </c>
      <c r="M70">
        <f>TPDDL_EOD!AK70+TPDDL_EOD!AL70</f>
        <v>69.599999999999994</v>
      </c>
      <c r="N70">
        <f t="shared" si="7"/>
        <v>256</v>
      </c>
      <c r="O70" s="154">
        <f t="shared" si="8"/>
        <v>0</v>
      </c>
      <c r="P70">
        <v>99.62</v>
      </c>
      <c r="Q70">
        <v>49.92</v>
      </c>
      <c r="R70">
        <v>5.82</v>
      </c>
      <c r="S70">
        <v>31.04</v>
      </c>
      <c r="T70">
        <v>69.599999999999994</v>
      </c>
      <c r="U70" s="156">
        <f t="shared" si="9"/>
        <v>256</v>
      </c>
      <c r="V70" s="154">
        <f t="shared" si="10"/>
        <v>0</v>
      </c>
      <c r="Y70">
        <f>BAWANA!AW70+BAWANA!AX70</f>
        <v>32</v>
      </c>
      <c r="Z70">
        <f>BAWANA!BD70+BAWANA!BE70</f>
        <v>32</v>
      </c>
      <c r="AA70">
        <f>BAWANA!X70+BAWANA!Y70</f>
        <v>32</v>
      </c>
      <c r="AB70">
        <f>BAWANA!AE70+BAWANA!AF70</f>
        <v>32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256</v>
      </c>
      <c r="E71">
        <f>BAWANA!AM71</f>
        <v>0</v>
      </c>
      <c r="F71">
        <f t="shared" si="11"/>
        <v>256</v>
      </c>
      <c r="G71">
        <f t="shared" si="12"/>
        <v>256</v>
      </c>
      <c r="H71" s="154"/>
      <c r="I71">
        <f>BRPL_EOD!AK71+BRPL_EOD!AL71</f>
        <v>99.62</v>
      </c>
      <c r="J71">
        <f>BYPL_EOD!AK71+BYPL_EOD!AL71</f>
        <v>49.92</v>
      </c>
      <c r="K71">
        <f>MES_EOD!AK71+MES_EOD!AL71</f>
        <v>5.82</v>
      </c>
      <c r="L71">
        <f>NDMC_EOD!AK71+NDMC_EOD!AL71</f>
        <v>31.04</v>
      </c>
      <c r="M71">
        <f>TPDDL_EOD!AK71+TPDDL_EOD!AL71</f>
        <v>69.599999999999994</v>
      </c>
      <c r="N71">
        <f t="shared" si="7"/>
        <v>256</v>
      </c>
      <c r="O71" s="154">
        <f t="shared" si="8"/>
        <v>0</v>
      </c>
      <c r="P71">
        <v>99.62</v>
      </c>
      <c r="Q71">
        <v>49.92</v>
      </c>
      <c r="R71">
        <v>5.82</v>
      </c>
      <c r="S71">
        <v>31.04</v>
      </c>
      <c r="T71">
        <v>69.599999999999994</v>
      </c>
      <c r="U71" s="156">
        <f t="shared" si="9"/>
        <v>256</v>
      </c>
      <c r="V71" s="154">
        <f t="shared" si="10"/>
        <v>0</v>
      </c>
      <c r="Y71">
        <f>BAWANA!AW71+BAWANA!AX71</f>
        <v>32</v>
      </c>
      <c r="Z71">
        <f>BAWANA!BD71+BAWANA!BE71</f>
        <v>32</v>
      </c>
      <c r="AA71">
        <f>BAWANA!X71+BAWANA!Y71</f>
        <v>32</v>
      </c>
      <c r="AB71">
        <f>BAWANA!AE71+BAWANA!AF71</f>
        <v>32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256</v>
      </c>
      <c r="E72">
        <f>BAWANA!AM72</f>
        <v>0</v>
      </c>
      <c r="F72">
        <f t="shared" si="11"/>
        <v>256</v>
      </c>
      <c r="G72">
        <f t="shared" si="12"/>
        <v>256</v>
      </c>
      <c r="H72" s="154"/>
      <c r="I72">
        <f>BRPL_EOD!AK72+BRPL_EOD!AL72</f>
        <v>99.62</v>
      </c>
      <c r="J72">
        <f>BYPL_EOD!AK72+BYPL_EOD!AL72</f>
        <v>49.92</v>
      </c>
      <c r="K72">
        <f>MES_EOD!AK72+MES_EOD!AL72</f>
        <v>5.82</v>
      </c>
      <c r="L72">
        <f>NDMC_EOD!AK72+NDMC_EOD!AL72</f>
        <v>31.04</v>
      </c>
      <c r="M72">
        <f>TPDDL_EOD!AK72+TPDDL_EOD!AL72</f>
        <v>69.599999999999994</v>
      </c>
      <c r="N72">
        <f t="shared" si="7"/>
        <v>256</v>
      </c>
      <c r="O72" s="154">
        <f t="shared" si="8"/>
        <v>0</v>
      </c>
      <c r="P72">
        <v>99.62</v>
      </c>
      <c r="Q72">
        <v>49.92</v>
      </c>
      <c r="R72">
        <v>5.82</v>
      </c>
      <c r="S72">
        <v>31.04</v>
      </c>
      <c r="T72">
        <v>69.599999999999994</v>
      </c>
      <c r="U72" s="156">
        <f t="shared" si="9"/>
        <v>256</v>
      </c>
      <c r="V72" s="154">
        <f t="shared" si="10"/>
        <v>0</v>
      </c>
      <c r="Y72">
        <f>BAWANA!AW72+BAWANA!AX72</f>
        <v>32</v>
      </c>
      <c r="Z72">
        <f>BAWANA!BD72+BAWANA!BE72</f>
        <v>32</v>
      </c>
      <c r="AA72">
        <f>BAWANA!X72+BAWANA!Y72</f>
        <v>32</v>
      </c>
      <c r="AB72">
        <f>BAWANA!AE72+BAWANA!AF72</f>
        <v>32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256</v>
      </c>
      <c r="E73">
        <f>BAWANA!AM73</f>
        <v>0</v>
      </c>
      <c r="F73">
        <f t="shared" si="11"/>
        <v>256</v>
      </c>
      <c r="G73">
        <f t="shared" si="12"/>
        <v>256</v>
      </c>
      <c r="H73" s="154"/>
      <c r="I73">
        <f>BRPL_EOD!AK73+BRPL_EOD!AL73</f>
        <v>99.62</v>
      </c>
      <c r="J73">
        <f>BYPL_EOD!AK73+BYPL_EOD!AL73</f>
        <v>49.92</v>
      </c>
      <c r="K73">
        <f>MES_EOD!AK73+MES_EOD!AL73</f>
        <v>5.82</v>
      </c>
      <c r="L73">
        <f>NDMC_EOD!AK73+NDMC_EOD!AL73</f>
        <v>31.04</v>
      </c>
      <c r="M73">
        <f>TPDDL_EOD!AK73+TPDDL_EOD!AL73</f>
        <v>69.599999999999994</v>
      </c>
      <c r="N73">
        <f t="shared" si="7"/>
        <v>256</v>
      </c>
      <c r="O73" s="154">
        <f t="shared" si="8"/>
        <v>0</v>
      </c>
      <c r="P73">
        <v>99.62</v>
      </c>
      <c r="Q73">
        <v>49.92</v>
      </c>
      <c r="R73">
        <v>5.82</v>
      </c>
      <c r="S73">
        <v>31.04</v>
      </c>
      <c r="T73">
        <v>69.599999999999994</v>
      </c>
      <c r="U73" s="156">
        <f t="shared" si="9"/>
        <v>256</v>
      </c>
      <c r="V73" s="154">
        <f t="shared" si="10"/>
        <v>0</v>
      </c>
      <c r="Y73">
        <f>BAWANA!AW73+BAWANA!AX73</f>
        <v>32</v>
      </c>
      <c r="Z73">
        <f>BAWANA!BD73+BAWANA!BE73</f>
        <v>32</v>
      </c>
      <c r="AA73">
        <f>BAWANA!X73+BAWANA!Y73</f>
        <v>32</v>
      </c>
      <c r="AB73">
        <f>BAWANA!AE73+BAWANA!AF73</f>
        <v>32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256</v>
      </c>
      <c r="E74">
        <f>BAWANA!AM74</f>
        <v>0</v>
      </c>
      <c r="F74">
        <f t="shared" si="11"/>
        <v>256</v>
      </c>
      <c r="G74">
        <f t="shared" si="12"/>
        <v>256</v>
      </c>
      <c r="H74" s="154"/>
      <c r="I74">
        <f>BRPL_EOD!AK74+BRPL_EOD!AL74</f>
        <v>99.62</v>
      </c>
      <c r="J74">
        <f>BYPL_EOD!AK74+BYPL_EOD!AL74</f>
        <v>49.92</v>
      </c>
      <c r="K74">
        <f>MES_EOD!AK74+MES_EOD!AL74</f>
        <v>5.82</v>
      </c>
      <c r="L74">
        <f>NDMC_EOD!AK74+NDMC_EOD!AL74</f>
        <v>31.04</v>
      </c>
      <c r="M74">
        <f>TPDDL_EOD!AK74+TPDDL_EOD!AL74</f>
        <v>69.599999999999994</v>
      </c>
      <c r="N74">
        <f t="shared" si="7"/>
        <v>256</v>
      </c>
      <c r="O74" s="154">
        <f t="shared" si="8"/>
        <v>0</v>
      </c>
      <c r="P74">
        <v>99.62</v>
      </c>
      <c r="Q74">
        <v>49.92</v>
      </c>
      <c r="R74">
        <v>5.82</v>
      </c>
      <c r="S74">
        <v>31.04</v>
      </c>
      <c r="T74">
        <v>69.599999999999994</v>
      </c>
      <c r="U74" s="156">
        <f t="shared" si="9"/>
        <v>256</v>
      </c>
      <c r="V74" s="154">
        <f t="shared" si="10"/>
        <v>0</v>
      </c>
      <c r="Y74">
        <f>BAWANA!AW74+BAWANA!AX74</f>
        <v>32</v>
      </c>
      <c r="Z74">
        <f>BAWANA!BD74+BAWANA!BE74</f>
        <v>32</v>
      </c>
      <c r="AA74">
        <f>BAWANA!X74+BAWANA!Y74</f>
        <v>32</v>
      </c>
      <c r="AB74">
        <f>BAWANA!AE74+BAWANA!AF74</f>
        <v>32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256</v>
      </c>
      <c r="E75">
        <f>BAWANA!AM75</f>
        <v>0</v>
      </c>
      <c r="F75">
        <f t="shared" si="11"/>
        <v>256</v>
      </c>
      <c r="G75">
        <f t="shared" si="12"/>
        <v>256</v>
      </c>
      <c r="H75" s="154"/>
      <c r="I75">
        <f>BRPL_EOD!AK75+BRPL_EOD!AL75</f>
        <v>99.62</v>
      </c>
      <c r="J75">
        <f>BYPL_EOD!AK75+BYPL_EOD!AL75</f>
        <v>49.92</v>
      </c>
      <c r="K75">
        <f>MES_EOD!AK75+MES_EOD!AL75</f>
        <v>5.82</v>
      </c>
      <c r="L75">
        <f>NDMC_EOD!AK75+NDMC_EOD!AL75</f>
        <v>31.04</v>
      </c>
      <c r="M75">
        <f>TPDDL_EOD!AK75+TPDDL_EOD!AL75</f>
        <v>69.599999999999994</v>
      </c>
      <c r="N75">
        <f t="shared" si="7"/>
        <v>256</v>
      </c>
      <c r="O75" s="154">
        <f t="shared" si="8"/>
        <v>0</v>
      </c>
      <c r="P75">
        <v>99.62</v>
      </c>
      <c r="Q75">
        <v>49.92</v>
      </c>
      <c r="R75">
        <v>5.82</v>
      </c>
      <c r="S75">
        <v>31.04</v>
      </c>
      <c r="T75">
        <v>69.599999999999994</v>
      </c>
      <c r="U75" s="156">
        <f t="shared" si="9"/>
        <v>256</v>
      </c>
      <c r="V75" s="154">
        <f t="shared" si="10"/>
        <v>0</v>
      </c>
      <c r="Y75">
        <f>BAWANA!AW75+BAWANA!AX75</f>
        <v>32</v>
      </c>
      <c r="Z75">
        <f>BAWANA!BD75+BAWANA!BE75</f>
        <v>32</v>
      </c>
      <c r="AA75">
        <f>BAWANA!X75+BAWANA!Y75</f>
        <v>32</v>
      </c>
      <c r="AB75">
        <f>BAWANA!AE75+BAWANA!AF75</f>
        <v>32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256</v>
      </c>
      <c r="E76">
        <f>BAWANA!AM76</f>
        <v>0</v>
      </c>
      <c r="F76">
        <f t="shared" si="11"/>
        <v>256</v>
      </c>
      <c r="G76">
        <f t="shared" si="12"/>
        <v>256</v>
      </c>
      <c r="H76" s="154"/>
      <c r="I76">
        <f>BRPL_EOD!AK76+BRPL_EOD!AL76</f>
        <v>99.62</v>
      </c>
      <c r="J76">
        <f>BYPL_EOD!AK76+BYPL_EOD!AL76</f>
        <v>49.92</v>
      </c>
      <c r="K76">
        <f>MES_EOD!AK76+MES_EOD!AL76</f>
        <v>5.82</v>
      </c>
      <c r="L76">
        <f>NDMC_EOD!AK76+NDMC_EOD!AL76</f>
        <v>31.04</v>
      </c>
      <c r="M76">
        <f>TPDDL_EOD!AK76+TPDDL_EOD!AL76</f>
        <v>69.599999999999994</v>
      </c>
      <c r="N76">
        <f t="shared" si="7"/>
        <v>256</v>
      </c>
      <c r="O76" s="154">
        <f t="shared" si="8"/>
        <v>0</v>
      </c>
      <c r="P76">
        <v>99.62</v>
      </c>
      <c r="Q76">
        <v>49.92</v>
      </c>
      <c r="R76">
        <v>5.82</v>
      </c>
      <c r="S76">
        <v>31.04</v>
      </c>
      <c r="T76">
        <v>69.599999999999994</v>
      </c>
      <c r="U76" s="156">
        <f t="shared" si="9"/>
        <v>256</v>
      </c>
      <c r="V76" s="154">
        <f t="shared" si="10"/>
        <v>0</v>
      </c>
      <c r="Y76">
        <f>BAWANA!AW76+BAWANA!AX76</f>
        <v>32</v>
      </c>
      <c r="Z76">
        <f>BAWANA!BD76+BAWANA!BE76</f>
        <v>32</v>
      </c>
      <c r="AA76">
        <f>BAWANA!X76+BAWANA!Y76</f>
        <v>32</v>
      </c>
      <c r="AB76">
        <f>BAWANA!AE76+BAWANA!AF76</f>
        <v>32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256</v>
      </c>
      <c r="E77">
        <f>BAWANA!AM77</f>
        <v>0</v>
      </c>
      <c r="F77">
        <f t="shared" si="11"/>
        <v>256</v>
      </c>
      <c r="G77">
        <f t="shared" si="12"/>
        <v>256</v>
      </c>
      <c r="H77" s="154"/>
      <c r="I77">
        <f>BRPL_EOD!AK77+BRPL_EOD!AL77</f>
        <v>99.62</v>
      </c>
      <c r="J77">
        <f>BYPL_EOD!AK77+BYPL_EOD!AL77</f>
        <v>49.92</v>
      </c>
      <c r="K77">
        <f>MES_EOD!AK77+MES_EOD!AL77</f>
        <v>5.82</v>
      </c>
      <c r="L77">
        <f>NDMC_EOD!AK77+NDMC_EOD!AL77</f>
        <v>31.04</v>
      </c>
      <c r="M77">
        <f>TPDDL_EOD!AK77+TPDDL_EOD!AL77</f>
        <v>69.599999999999994</v>
      </c>
      <c r="N77">
        <f t="shared" si="7"/>
        <v>256</v>
      </c>
      <c r="O77" s="154">
        <f t="shared" si="8"/>
        <v>0</v>
      </c>
      <c r="P77">
        <v>99.62</v>
      </c>
      <c r="Q77">
        <v>49.92</v>
      </c>
      <c r="R77">
        <v>5.82</v>
      </c>
      <c r="S77">
        <v>31.04</v>
      </c>
      <c r="T77">
        <v>69.599999999999994</v>
      </c>
      <c r="U77" s="156">
        <f t="shared" si="9"/>
        <v>256</v>
      </c>
      <c r="V77" s="154">
        <f t="shared" si="10"/>
        <v>0</v>
      </c>
      <c r="Y77">
        <f>BAWANA!AW77+BAWANA!AX77</f>
        <v>32</v>
      </c>
      <c r="Z77">
        <f>BAWANA!BD77+BAWANA!BE77</f>
        <v>32</v>
      </c>
      <c r="AA77">
        <f>BAWANA!X77+BAWANA!Y77</f>
        <v>32</v>
      </c>
      <c r="AB77">
        <f>BAWANA!AE77+BAWANA!AF77</f>
        <v>32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256</v>
      </c>
      <c r="E78">
        <f>BAWANA!AM78</f>
        <v>0</v>
      </c>
      <c r="F78">
        <f t="shared" si="11"/>
        <v>256</v>
      </c>
      <c r="G78">
        <f t="shared" si="12"/>
        <v>256</v>
      </c>
      <c r="H78" s="154"/>
      <c r="I78">
        <f>BRPL_EOD!AK78+BRPL_EOD!AL78</f>
        <v>99.62</v>
      </c>
      <c r="J78">
        <f>BYPL_EOD!AK78+BYPL_EOD!AL78</f>
        <v>49.92</v>
      </c>
      <c r="K78">
        <f>MES_EOD!AK78+MES_EOD!AL78</f>
        <v>5.82</v>
      </c>
      <c r="L78">
        <f>NDMC_EOD!AK78+NDMC_EOD!AL78</f>
        <v>31.04</v>
      </c>
      <c r="M78">
        <f>TPDDL_EOD!AK78+TPDDL_EOD!AL78</f>
        <v>69.599999999999994</v>
      </c>
      <c r="N78">
        <f t="shared" si="7"/>
        <v>256</v>
      </c>
      <c r="O78" s="154">
        <f t="shared" si="8"/>
        <v>0</v>
      </c>
      <c r="P78">
        <v>99.62</v>
      </c>
      <c r="Q78">
        <v>49.92</v>
      </c>
      <c r="R78">
        <v>5.82</v>
      </c>
      <c r="S78">
        <v>31.04</v>
      </c>
      <c r="T78">
        <v>69.599999999999994</v>
      </c>
      <c r="U78" s="156">
        <f t="shared" si="9"/>
        <v>256</v>
      </c>
      <c r="V78" s="154">
        <f t="shared" si="10"/>
        <v>0</v>
      </c>
      <c r="Y78">
        <f>BAWANA!AW78+BAWANA!AX78</f>
        <v>32</v>
      </c>
      <c r="Z78">
        <f>BAWANA!BD78+BAWANA!BE78</f>
        <v>32</v>
      </c>
      <c r="AA78">
        <f>BAWANA!X78+BAWANA!Y78</f>
        <v>32</v>
      </c>
      <c r="AB78">
        <f>BAWANA!AE78+BAWANA!AF78</f>
        <v>32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54"/>
      <c r="I79">
        <f>BRPL_EOD!AK79+BRPL_EOD!AL79</f>
        <v>99.62</v>
      </c>
      <c r="J79">
        <f>BYPL_EOD!AK79+BYPL_EOD!AL79</f>
        <v>49.92</v>
      </c>
      <c r="K79">
        <f>MES_EOD!AK79+MES_EOD!AL79</f>
        <v>5.82</v>
      </c>
      <c r="L79">
        <f>NDMC_EOD!AK79+NDMC_EOD!AL79</f>
        <v>31.04</v>
      </c>
      <c r="M79">
        <f>TPDDL_EOD!AK79+TPDDL_EOD!AL79</f>
        <v>69.599999999999994</v>
      </c>
      <c r="N79">
        <f t="shared" si="7"/>
        <v>256</v>
      </c>
      <c r="O79" s="154">
        <f t="shared" si="8"/>
        <v>0</v>
      </c>
      <c r="P79">
        <v>99.62</v>
      </c>
      <c r="Q79">
        <v>49.92</v>
      </c>
      <c r="R79">
        <v>5.82</v>
      </c>
      <c r="S79">
        <v>31.04</v>
      </c>
      <c r="T79">
        <v>69.599999999999994</v>
      </c>
      <c r="U79" s="156">
        <f t="shared" si="9"/>
        <v>256</v>
      </c>
      <c r="V79" s="154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54"/>
      <c r="I80">
        <f>BRPL_EOD!AK80+BRPL_EOD!AL80</f>
        <v>99.62</v>
      </c>
      <c r="J80">
        <f>BYPL_EOD!AK80+BYPL_EOD!AL80</f>
        <v>49.92</v>
      </c>
      <c r="K80">
        <f>MES_EOD!AK80+MES_EOD!AL80</f>
        <v>5.82</v>
      </c>
      <c r="L80">
        <f>NDMC_EOD!AK80+NDMC_EOD!AL80</f>
        <v>31.04</v>
      </c>
      <c r="M80">
        <f>TPDDL_EOD!AK80+TPDDL_EOD!AL80</f>
        <v>69.599999999999994</v>
      </c>
      <c r="N80">
        <f t="shared" si="7"/>
        <v>256</v>
      </c>
      <c r="O80" s="154">
        <f t="shared" si="8"/>
        <v>0</v>
      </c>
      <c r="P80">
        <v>99.62</v>
      </c>
      <c r="Q80">
        <v>49.92</v>
      </c>
      <c r="R80">
        <v>5.82</v>
      </c>
      <c r="S80">
        <v>31.04</v>
      </c>
      <c r="T80">
        <v>69.599999999999994</v>
      </c>
      <c r="U80" s="156">
        <f t="shared" si="9"/>
        <v>256</v>
      </c>
      <c r="V80" s="154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54"/>
      <c r="I81">
        <f>BRPL_EOD!AK81+BRPL_EOD!AL81</f>
        <v>99.62</v>
      </c>
      <c r="J81">
        <f>BYPL_EOD!AK81+BYPL_EOD!AL81</f>
        <v>49.92</v>
      </c>
      <c r="K81">
        <f>MES_EOD!AK81+MES_EOD!AL81</f>
        <v>5.82</v>
      </c>
      <c r="L81">
        <f>NDMC_EOD!AK81+NDMC_EOD!AL81</f>
        <v>31.04</v>
      </c>
      <c r="M81">
        <f>TPDDL_EOD!AK81+TPDDL_EOD!AL81</f>
        <v>69.599999999999994</v>
      </c>
      <c r="N81">
        <f t="shared" si="7"/>
        <v>256</v>
      </c>
      <c r="O81" s="154">
        <f t="shared" si="8"/>
        <v>0</v>
      </c>
      <c r="P81">
        <v>99.62</v>
      </c>
      <c r="Q81">
        <v>49.92</v>
      </c>
      <c r="R81">
        <v>5.82</v>
      </c>
      <c r="S81">
        <v>31.04</v>
      </c>
      <c r="T81">
        <v>69.599999999999994</v>
      </c>
      <c r="U81" s="156">
        <f t="shared" si="9"/>
        <v>256</v>
      </c>
      <c r="V81" s="154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54"/>
      <c r="I82">
        <f>BRPL_EOD!AK82+BRPL_EOD!AL82</f>
        <v>99.62</v>
      </c>
      <c r="J82">
        <f>BYPL_EOD!AK82+BYPL_EOD!AL82</f>
        <v>49.92</v>
      </c>
      <c r="K82">
        <f>MES_EOD!AK82+MES_EOD!AL82</f>
        <v>5.82</v>
      </c>
      <c r="L82">
        <f>NDMC_EOD!AK82+NDMC_EOD!AL82</f>
        <v>31.04</v>
      </c>
      <c r="M82">
        <f>TPDDL_EOD!AK82+TPDDL_EOD!AL82</f>
        <v>69.599999999999994</v>
      </c>
      <c r="N82">
        <f t="shared" si="7"/>
        <v>256</v>
      </c>
      <c r="O82" s="154">
        <f t="shared" si="8"/>
        <v>0</v>
      </c>
      <c r="P82">
        <v>99.62</v>
      </c>
      <c r="Q82">
        <v>49.92</v>
      </c>
      <c r="R82">
        <v>5.82</v>
      </c>
      <c r="S82">
        <v>31.04</v>
      </c>
      <c r="T82">
        <v>69.599999999999994</v>
      </c>
      <c r="U82" s="156">
        <f t="shared" si="9"/>
        <v>256</v>
      </c>
      <c r="V82" s="154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54"/>
      <c r="I83">
        <f>BRPL_EOD!AK83+BRPL_EOD!AL83</f>
        <v>99.62</v>
      </c>
      <c r="J83">
        <f>BYPL_EOD!AK83+BYPL_EOD!AL83</f>
        <v>49.92</v>
      </c>
      <c r="K83">
        <f>MES_EOD!AK83+MES_EOD!AL83</f>
        <v>5.82</v>
      </c>
      <c r="L83">
        <f>NDMC_EOD!AK83+NDMC_EOD!AL83</f>
        <v>31.04</v>
      </c>
      <c r="M83">
        <f>TPDDL_EOD!AK83+TPDDL_EOD!AL83</f>
        <v>69.599999999999994</v>
      </c>
      <c r="N83">
        <f t="shared" si="7"/>
        <v>256</v>
      </c>
      <c r="O83" s="154">
        <f t="shared" si="8"/>
        <v>0</v>
      </c>
      <c r="P83">
        <v>99.62</v>
      </c>
      <c r="Q83">
        <v>49.92</v>
      </c>
      <c r="R83">
        <v>5.82</v>
      </c>
      <c r="S83">
        <v>31.04</v>
      </c>
      <c r="T83">
        <v>69.599999999999994</v>
      </c>
      <c r="U83" s="156">
        <f t="shared" si="9"/>
        <v>256</v>
      </c>
      <c r="V83" s="154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54"/>
      <c r="I84">
        <f>BRPL_EOD!AK84+BRPL_EOD!AL84</f>
        <v>99.62</v>
      </c>
      <c r="J84">
        <f>BYPL_EOD!AK84+BYPL_EOD!AL84</f>
        <v>49.92</v>
      </c>
      <c r="K84">
        <f>MES_EOD!AK84+MES_EOD!AL84</f>
        <v>5.82</v>
      </c>
      <c r="L84">
        <f>NDMC_EOD!AK84+NDMC_EOD!AL84</f>
        <v>31.04</v>
      </c>
      <c r="M84">
        <f>TPDDL_EOD!AK84+TPDDL_EOD!AL84</f>
        <v>69.599999999999994</v>
      </c>
      <c r="N84">
        <f t="shared" si="7"/>
        <v>256</v>
      </c>
      <c r="O84" s="154">
        <f t="shared" si="8"/>
        <v>0</v>
      </c>
      <c r="P84">
        <v>99.62</v>
      </c>
      <c r="Q84">
        <v>49.92</v>
      </c>
      <c r="R84">
        <v>5.82</v>
      </c>
      <c r="S84">
        <v>31.04</v>
      </c>
      <c r="T84">
        <v>69.599999999999994</v>
      </c>
      <c r="U84" s="156">
        <f t="shared" si="9"/>
        <v>256</v>
      </c>
      <c r="V84" s="154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54"/>
      <c r="I85">
        <f>BRPL_EOD!AK85+BRPL_EOD!AL85</f>
        <v>99.62</v>
      </c>
      <c r="J85">
        <f>BYPL_EOD!AK85+BYPL_EOD!AL85</f>
        <v>49.92</v>
      </c>
      <c r="K85">
        <f>MES_EOD!AK85+MES_EOD!AL85</f>
        <v>5.82</v>
      </c>
      <c r="L85">
        <f>NDMC_EOD!AK85+NDMC_EOD!AL85</f>
        <v>31.04</v>
      </c>
      <c r="M85">
        <f>TPDDL_EOD!AK85+TPDDL_EOD!AL85</f>
        <v>69.599999999999994</v>
      </c>
      <c r="N85">
        <f t="shared" si="7"/>
        <v>256</v>
      </c>
      <c r="O85" s="154">
        <f t="shared" si="8"/>
        <v>0</v>
      </c>
      <c r="P85">
        <v>99.62</v>
      </c>
      <c r="Q85">
        <v>49.92</v>
      </c>
      <c r="R85">
        <v>5.82</v>
      </c>
      <c r="S85">
        <v>31.04</v>
      </c>
      <c r="T85">
        <v>69.599999999999994</v>
      </c>
      <c r="U85" s="156">
        <f t="shared" si="9"/>
        <v>256</v>
      </c>
      <c r="V85" s="154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54"/>
      <c r="I86">
        <f>BRPL_EOD!AK86+BRPL_EOD!AL86</f>
        <v>99.62</v>
      </c>
      <c r="J86">
        <f>BYPL_EOD!AK86+BYPL_EOD!AL86</f>
        <v>49.92</v>
      </c>
      <c r="K86">
        <f>MES_EOD!AK86+MES_EOD!AL86</f>
        <v>5.82</v>
      </c>
      <c r="L86">
        <f>NDMC_EOD!AK86+NDMC_EOD!AL86</f>
        <v>31.04</v>
      </c>
      <c r="M86">
        <f>TPDDL_EOD!AK86+TPDDL_EOD!AL86</f>
        <v>69.599999999999994</v>
      </c>
      <c r="N86">
        <f t="shared" si="7"/>
        <v>256</v>
      </c>
      <c r="O86" s="154">
        <f t="shared" si="8"/>
        <v>0</v>
      </c>
      <c r="P86">
        <v>99.62</v>
      </c>
      <c r="Q86">
        <v>49.92</v>
      </c>
      <c r="R86">
        <v>5.82</v>
      </c>
      <c r="S86">
        <v>31.04</v>
      </c>
      <c r="T86">
        <v>69.599999999999994</v>
      </c>
      <c r="U86" s="156">
        <f t="shared" si="9"/>
        <v>256</v>
      </c>
      <c r="V86" s="154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54"/>
      <c r="I87">
        <f>BRPL_EOD!AK87+BRPL_EOD!AL87</f>
        <v>99.62</v>
      </c>
      <c r="J87">
        <f>BYPL_EOD!AK87+BYPL_EOD!AL87</f>
        <v>49.92</v>
      </c>
      <c r="K87">
        <f>MES_EOD!AK87+MES_EOD!AL87</f>
        <v>5.82</v>
      </c>
      <c r="L87">
        <f>NDMC_EOD!AK87+NDMC_EOD!AL87</f>
        <v>31.04</v>
      </c>
      <c r="M87">
        <f>TPDDL_EOD!AK87+TPDDL_EOD!AL87</f>
        <v>69.599999999999994</v>
      </c>
      <c r="N87">
        <f t="shared" si="7"/>
        <v>256</v>
      </c>
      <c r="O87" s="154">
        <f t="shared" si="8"/>
        <v>0</v>
      </c>
      <c r="P87">
        <v>99.62</v>
      </c>
      <c r="Q87">
        <v>49.92</v>
      </c>
      <c r="R87">
        <v>5.82</v>
      </c>
      <c r="S87">
        <v>31.04</v>
      </c>
      <c r="T87">
        <v>69.599999999999994</v>
      </c>
      <c r="U87" s="156">
        <f t="shared" si="9"/>
        <v>256</v>
      </c>
      <c r="V87" s="154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54"/>
      <c r="I88">
        <f>BRPL_EOD!AK88+BRPL_EOD!AL88</f>
        <v>99.62</v>
      </c>
      <c r="J88">
        <f>BYPL_EOD!AK88+BYPL_EOD!AL88</f>
        <v>49.92</v>
      </c>
      <c r="K88">
        <f>MES_EOD!AK88+MES_EOD!AL88</f>
        <v>5.82</v>
      </c>
      <c r="L88">
        <f>NDMC_EOD!AK88+NDMC_EOD!AL88</f>
        <v>31.04</v>
      </c>
      <c r="M88">
        <f>TPDDL_EOD!AK88+TPDDL_EOD!AL88</f>
        <v>69.599999999999994</v>
      </c>
      <c r="N88">
        <f t="shared" si="7"/>
        <v>256</v>
      </c>
      <c r="O88" s="154">
        <f t="shared" si="8"/>
        <v>0</v>
      </c>
      <c r="P88">
        <v>99.62</v>
      </c>
      <c r="Q88">
        <v>49.92</v>
      </c>
      <c r="R88">
        <v>5.82</v>
      </c>
      <c r="S88">
        <v>31.04</v>
      </c>
      <c r="T88">
        <v>69.599999999999994</v>
      </c>
      <c r="U88" s="156">
        <f t="shared" si="9"/>
        <v>256</v>
      </c>
      <c r="V88" s="154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54"/>
      <c r="I89">
        <f>BRPL_EOD!AK89+BRPL_EOD!AL89</f>
        <v>99.62</v>
      </c>
      <c r="J89">
        <f>BYPL_EOD!AK89+BYPL_EOD!AL89</f>
        <v>49.92</v>
      </c>
      <c r="K89">
        <f>MES_EOD!AK89+MES_EOD!AL89</f>
        <v>5.82</v>
      </c>
      <c r="L89">
        <f>NDMC_EOD!AK89+NDMC_EOD!AL89</f>
        <v>31.04</v>
      </c>
      <c r="M89">
        <f>TPDDL_EOD!AK89+TPDDL_EOD!AL89</f>
        <v>69.599999999999994</v>
      </c>
      <c r="N89">
        <f t="shared" si="7"/>
        <v>256</v>
      </c>
      <c r="O89" s="154">
        <f t="shared" si="8"/>
        <v>0</v>
      </c>
      <c r="P89">
        <v>99.62</v>
      </c>
      <c r="Q89">
        <v>49.92</v>
      </c>
      <c r="R89">
        <v>5.82</v>
      </c>
      <c r="S89">
        <v>31.04</v>
      </c>
      <c r="T89">
        <v>69.599999999999994</v>
      </c>
      <c r="U89" s="156">
        <f t="shared" si="9"/>
        <v>256</v>
      </c>
      <c r="V89" s="154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54"/>
      <c r="I90">
        <f>BRPL_EOD!AK90+BRPL_EOD!AL90</f>
        <v>99.62</v>
      </c>
      <c r="J90">
        <f>BYPL_EOD!AK90+BYPL_EOD!AL90</f>
        <v>49.92</v>
      </c>
      <c r="K90">
        <f>MES_EOD!AK90+MES_EOD!AL90</f>
        <v>5.82</v>
      </c>
      <c r="L90">
        <f>NDMC_EOD!AK90+NDMC_EOD!AL90</f>
        <v>31.04</v>
      </c>
      <c r="M90">
        <f>TPDDL_EOD!AK90+TPDDL_EOD!AL90</f>
        <v>69.599999999999994</v>
      </c>
      <c r="N90">
        <f t="shared" si="7"/>
        <v>256</v>
      </c>
      <c r="O90" s="154">
        <f t="shared" si="8"/>
        <v>0</v>
      </c>
      <c r="P90">
        <v>99.62</v>
      </c>
      <c r="Q90">
        <v>49.92</v>
      </c>
      <c r="R90">
        <v>5.82</v>
      </c>
      <c r="S90">
        <v>31.04</v>
      </c>
      <c r="T90">
        <v>69.599999999999994</v>
      </c>
      <c r="U90" s="156">
        <f t="shared" si="9"/>
        <v>256</v>
      </c>
      <c r="V90" s="154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54"/>
      <c r="I91">
        <f>BRPL_EOD!AK91+BRPL_EOD!AL91</f>
        <v>99.62</v>
      </c>
      <c r="J91">
        <f>BYPL_EOD!AK91+BYPL_EOD!AL91</f>
        <v>49.92</v>
      </c>
      <c r="K91">
        <f>MES_EOD!AK91+MES_EOD!AL91</f>
        <v>5.82</v>
      </c>
      <c r="L91">
        <f>NDMC_EOD!AK91+NDMC_EOD!AL91</f>
        <v>31.04</v>
      </c>
      <c r="M91">
        <f>TPDDL_EOD!AK91+TPDDL_EOD!AL91</f>
        <v>69.599999999999994</v>
      </c>
      <c r="N91">
        <f t="shared" si="7"/>
        <v>256</v>
      </c>
      <c r="O91" s="154">
        <f t="shared" si="8"/>
        <v>0</v>
      </c>
      <c r="P91">
        <v>99.62</v>
      </c>
      <c r="Q91">
        <v>49.92</v>
      </c>
      <c r="R91">
        <v>5.82</v>
      </c>
      <c r="S91">
        <v>31.04</v>
      </c>
      <c r="T91">
        <v>69.599999999999994</v>
      </c>
      <c r="U91" s="156">
        <f t="shared" si="9"/>
        <v>256</v>
      </c>
      <c r="V91" s="154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54"/>
      <c r="I92">
        <f>BRPL_EOD!AK92+BRPL_EOD!AL92</f>
        <v>99.62</v>
      </c>
      <c r="J92">
        <f>BYPL_EOD!AK92+BYPL_EOD!AL92</f>
        <v>49.92</v>
      </c>
      <c r="K92">
        <f>MES_EOD!AK92+MES_EOD!AL92</f>
        <v>5.82</v>
      </c>
      <c r="L92">
        <f>NDMC_EOD!AK92+NDMC_EOD!AL92</f>
        <v>31.04</v>
      </c>
      <c r="M92">
        <f>TPDDL_EOD!AK92+TPDDL_EOD!AL92</f>
        <v>69.599999999999994</v>
      </c>
      <c r="N92">
        <f t="shared" si="7"/>
        <v>256</v>
      </c>
      <c r="O92" s="154">
        <f t="shared" si="8"/>
        <v>0</v>
      </c>
      <c r="P92">
        <v>99.62</v>
      </c>
      <c r="Q92">
        <v>49.92</v>
      </c>
      <c r="R92">
        <v>5.82</v>
      </c>
      <c r="S92">
        <v>31.04</v>
      </c>
      <c r="T92">
        <v>69.599999999999994</v>
      </c>
      <c r="U92" s="156">
        <f t="shared" si="9"/>
        <v>256</v>
      </c>
      <c r="V92" s="154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54"/>
      <c r="I93">
        <f>BRPL_EOD!AK93+BRPL_EOD!AL93</f>
        <v>99.62</v>
      </c>
      <c r="J93">
        <f>BYPL_EOD!AK93+BYPL_EOD!AL93</f>
        <v>49.92</v>
      </c>
      <c r="K93">
        <f>MES_EOD!AK93+MES_EOD!AL93</f>
        <v>5.82</v>
      </c>
      <c r="L93">
        <f>NDMC_EOD!AK93+NDMC_EOD!AL93</f>
        <v>31.04</v>
      </c>
      <c r="M93">
        <f>TPDDL_EOD!AK93+TPDDL_EOD!AL93</f>
        <v>69.599999999999994</v>
      </c>
      <c r="N93">
        <f t="shared" si="7"/>
        <v>256</v>
      </c>
      <c r="O93" s="154">
        <f t="shared" si="8"/>
        <v>0</v>
      </c>
      <c r="P93">
        <v>99.62</v>
      </c>
      <c r="Q93">
        <v>49.92</v>
      </c>
      <c r="R93">
        <v>5.82</v>
      </c>
      <c r="S93">
        <v>31.04</v>
      </c>
      <c r="T93">
        <v>69.599999999999994</v>
      </c>
      <c r="U93" s="156">
        <f t="shared" si="9"/>
        <v>256</v>
      </c>
      <c r="V93" s="154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54"/>
      <c r="I94">
        <f>BRPL_EOD!AK94+BRPL_EOD!AL94</f>
        <v>99.62</v>
      </c>
      <c r="J94">
        <f>BYPL_EOD!AK94+BYPL_EOD!AL94</f>
        <v>49.92</v>
      </c>
      <c r="K94">
        <f>MES_EOD!AK94+MES_EOD!AL94</f>
        <v>5.82</v>
      </c>
      <c r="L94">
        <f>NDMC_EOD!AK94+NDMC_EOD!AL94</f>
        <v>31.04</v>
      </c>
      <c r="M94">
        <f>TPDDL_EOD!AK94+TPDDL_EOD!AL94</f>
        <v>69.599999999999994</v>
      </c>
      <c r="N94">
        <f t="shared" si="7"/>
        <v>256</v>
      </c>
      <c r="O94" s="154">
        <f t="shared" si="8"/>
        <v>0</v>
      </c>
      <c r="P94">
        <v>99.62</v>
      </c>
      <c r="Q94">
        <v>49.92</v>
      </c>
      <c r="R94">
        <v>5.82</v>
      </c>
      <c r="S94">
        <v>31.04</v>
      </c>
      <c r="T94">
        <v>69.599999999999994</v>
      </c>
      <c r="U94" s="156">
        <f t="shared" si="9"/>
        <v>256</v>
      </c>
      <c r="V94" s="154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54"/>
      <c r="I95">
        <f>BRPL_EOD!AK95+BRPL_EOD!AL95</f>
        <v>99.62</v>
      </c>
      <c r="J95">
        <f>BYPL_EOD!AK95+BYPL_EOD!AL95</f>
        <v>49.92</v>
      </c>
      <c r="K95">
        <f>MES_EOD!AK95+MES_EOD!AL95</f>
        <v>5.82</v>
      </c>
      <c r="L95">
        <f>NDMC_EOD!AK95+NDMC_EOD!AL95</f>
        <v>31.04</v>
      </c>
      <c r="M95">
        <f>TPDDL_EOD!AK95+TPDDL_EOD!AL95</f>
        <v>69.599999999999994</v>
      </c>
      <c r="N95">
        <f t="shared" si="7"/>
        <v>256</v>
      </c>
      <c r="O95" s="154">
        <f t="shared" si="8"/>
        <v>0</v>
      </c>
      <c r="P95">
        <v>99.62</v>
      </c>
      <c r="Q95">
        <v>49.92</v>
      </c>
      <c r="R95">
        <v>5.82</v>
      </c>
      <c r="S95">
        <v>31.04</v>
      </c>
      <c r="T95">
        <v>69.599999999999994</v>
      </c>
      <c r="U95" s="156">
        <f t="shared" si="9"/>
        <v>256</v>
      </c>
      <c r="V95" s="154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54"/>
      <c r="I96">
        <f>BRPL_EOD!AK96+BRPL_EOD!AL96</f>
        <v>99.62</v>
      </c>
      <c r="J96">
        <f>BYPL_EOD!AK96+BYPL_EOD!AL96</f>
        <v>49.92</v>
      </c>
      <c r="K96">
        <f>MES_EOD!AK96+MES_EOD!AL96</f>
        <v>5.82</v>
      </c>
      <c r="L96">
        <f>NDMC_EOD!AK96+NDMC_EOD!AL96</f>
        <v>31.04</v>
      </c>
      <c r="M96">
        <f>TPDDL_EOD!AK96+TPDDL_EOD!AL96</f>
        <v>69.599999999999994</v>
      </c>
      <c r="N96">
        <f t="shared" si="7"/>
        <v>256</v>
      </c>
      <c r="O96" s="154">
        <f t="shared" si="8"/>
        <v>0</v>
      </c>
      <c r="P96">
        <v>99.62</v>
      </c>
      <c r="Q96">
        <v>49.92</v>
      </c>
      <c r="R96">
        <v>5.82</v>
      </c>
      <c r="S96">
        <v>31.04</v>
      </c>
      <c r="T96">
        <v>69.599999999999994</v>
      </c>
      <c r="U96" s="156">
        <f t="shared" si="9"/>
        <v>256</v>
      </c>
      <c r="V96" s="154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54"/>
      <c r="I97">
        <f>BRPL_EOD!AK97+BRPL_EOD!AL97</f>
        <v>99.62</v>
      </c>
      <c r="J97">
        <f>BYPL_EOD!AK97+BYPL_EOD!AL97</f>
        <v>49.92</v>
      </c>
      <c r="K97">
        <f>MES_EOD!AK97+MES_EOD!AL97</f>
        <v>5.82</v>
      </c>
      <c r="L97">
        <f>NDMC_EOD!AK97+NDMC_EOD!AL97</f>
        <v>31.04</v>
      </c>
      <c r="M97">
        <f>TPDDL_EOD!AK97+TPDDL_EOD!AL97</f>
        <v>69.599999999999994</v>
      </c>
      <c r="N97">
        <f t="shared" si="7"/>
        <v>256</v>
      </c>
      <c r="O97" s="154">
        <f t="shared" si="8"/>
        <v>0</v>
      </c>
      <c r="P97">
        <v>99.62</v>
      </c>
      <c r="Q97">
        <v>49.92</v>
      </c>
      <c r="R97">
        <v>5.82</v>
      </c>
      <c r="S97">
        <v>31.04</v>
      </c>
      <c r="T97">
        <v>69.599999999999994</v>
      </c>
      <c r="U97" s="156">
        <f t="shared" si="9"/>
        <v>256</v>
      </c>
      <c r="V97" s="154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54"/>
      <c r="I98">
        <f>BRPL_EOD!AK98+BRPL_EOD!AL98</f>
        <v>99.62</v>
      </c>
      <c r="J98">
        <f>BYPL_EOD!AK98+BYPL_EOD!AL98</f>
        <v>49.92</v>
      </c>
      <c r="K98">
        <f>MES_EOD!AK98+MES_EOD!AL98</f>
        <v>5.82</v>
      </c>
      <c r="L98">
        <f>NDMC_EOD!AK98+NDMC_EOD!AL98</f>
        <v>31.04</v>
      </c>
      <c r="M98">
        <f>TPDDL_EOD!AK98+TPDDL_EOD!AL98</f>
        <v>69.599999999999994</v>
      </c>
      <c r="N98">
        <f t="shared" si="7"/>
        <v>256</v>
      </c>
      <c r="O98" s="154">
        <f t="shared" si="8"/>
        <v>0</v>
      </c>
      <c r="P98">
        <v>99.62</v>
      </c>
      <c r="Q98">
        <v>49.92</v>
      </c>
      <c r="R98">
        <v>5.82</v>
      </c>
      <c r="S98">
        <v>31.04</v>
      </c>
      <c r="T98">
        <v>69.599999999999994</v>
      </c>
      <c r="U98" s="156">
        <f t="shared" si="9"/>
        <v>256</v>
      </c>
      <c r="V98" s="154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6.1440000000000001</v>
      </c>
      <c r="E99" s="156">
        <f t="shared" si="14"/>
        <v>0</v>
      </c>
      <c r="F99" s="156">
        <f t="shared" si="14"/>
        <v>6.1440000000000001</v>
      </c>
      <c r="G99" s="156">
        <f t="shared" si="14"/>
        <v>6.1440000000000001</v>
      </c>
      <c r="H99" s="156"/>
      <c r="I99" s="156">
        <f t="shared" si="14"/>
        <v>2.390880000000001</v>
      </c>
      <c r="J99" s="156">
        <f t="shared" si="14"/>
        <v>1.1980800000000014</v>
      </c>
      <c r="K99" s="156">
        <f t="shared" si="14"/>
        <v>0.13969000000000001</v>
      </c>
      <c r="L99" s="156">
        <f t="shared" si="14"/>
        <v>0.74494999999999933</v>
      </c>
      <c r="M99" s="156">
        <f t="shared" si="14"/>
        <v>1.6704000000000025</v>
      </c>
      <c r="N99" s="156">
        <f t="shared" si="14"/>
        <v>6.1440000000000001</v>
      </c>
      <c r="O99" s="156">
        <f t="shared" si="14"/>
        <v>0</v>
      </c>
      <c r="P99" s="156">
        <f t="shared" si="14"/>
        <v>2.390880000000001</v>
      </c>
      <c r="Q99" s="156">
        <f t="shared" si="14"/>
        <v>1.1980800000000014</v>
      </c>
      <c r="R99" s="156">
        <f t="shared" si="14"/>
        <v>0.13969000000000001</v>
      </c>
      <c r="S99" s="156">
        <f t="shared" si="14"/>
        <v>0.74494999999999933</v>
      </c>
      <c r="T99" s="156">
        <f t="shared" si="14"/>
        <v>1.6704000000000025</v>
      </c>
      <c r="U99" s="156">
        <f t="shared" si="14"/>
        <v>6.1440000000000001</v>
      </c>
      <c r="V99" s="156">
        <f t="shared" si="10"/>
        <v>0</v>
      </c>
      <c r="Y99" s="156">
        <f>SUM(Y3:Y98)/4000</f>
        <v>0.76800000000000002</v>
      </c>
      <c r="Z99" s="156">
        <f t="shared" ref="Z99:AD99" si="15">SUM(Z3:Z98)/4000</f>
        <v>0.76800000000000002</v>
      </c>
      <c r="AA99" s="156">
        <f t="shared" si="15"/>
        <v>0.76800000000000002</v>
      </c>
      <c r="AB99" s="156">
        <f t="shared" si="15"/>
        <v>0.76800000000000002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05" t="s">
        <v>157</v>
      </c>
      <c r="C1" s="205"/>
      <c r="D1" s="205" t="s">
        <v>287</v>
      </c>
      <c r="E1" s="205"/>
      <c r="H1" s="154"/>
      <c r="I1" s="205" t="s">
        <v>344</v>
      </c>
      <c r="J1" s="205"/>
      <c r="K1" s="205"/>
      <c r="L1" s="205"/>
      <c r="M1" s="205"/>
      <c r="N1" s="205"/>
      <c r="O1" s="155"/>
      <c r="P1" s="205" t="s">
        <v>345</v>
      </c>
      <c r="Q1" s="205"/>
      <c r="R1" s="205"/>
      <c r="S1" s="205"/>
      <c r="T1" s="205"/>
      <c r="U1" s="156"/>
      <c r="V1" s="154"/>
      <c r="Y1" s="205" t="s">
        <v>351</v>
      </c>
      <c r="Z1" s="205"/>
      <c r="AA1" s="205" t="s">
        <v>352</v>
      </c>
      <c r="AB1" s="205"/>
      <c r="AC1" s="226" t="s">
        <v>349</v>
      </c>
      <c r="AD1" s="226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290</v>
      </c>
      <c r="E3">
        <f>BAWANA!AQ3</f>
        <v>0</v>
      </c>
      <c r="F3">
        <f>(B3+C3)*0.8</f>
        <v>784</v>
      </c>
      <c r="G3">
        <f>(D3+E3)</f>
        <v>290</v>
      </c>
      <c r="H3" s="154"/>
      <c r="I3">
        <f>BRPL_EOD!AO3+BRPL_EOD!AP3</f>
        <v>156.47999999999999</v>
      </c>
      <c r="J3">
        <f>BYPL_EOD!AO3+BYPL_EOD!AP3</f>
        <v>78.239999999999995</v>
      </c>
      <c r="K3">
        <f>MES_EOD!AO3+MES_EOD!AP3</f>
        <v>1.94</v>
      </c>
      <c r="L3">
        <f>NDMC_EOD!AO3+NDMC_EOD!AP3</f>
        <v>0</v>
      </c>
      <c r="M3">
        <f>TPDDL_EOD!AO3+TPDDL_EOD!AP3</f>
        <v>53.34</v>
      </c>
      <c r="N3">
        <f t="shared" ref="N3:N66" si="0">SUM(I3:M3)</f>
        <v>290</v>
      </c>
      <c r="O3" s="154">
        <f t="shared" ref="O3:O66" si="1">G3-N3</f>
        <v>0</v>
      </c>
      <c r="P3">
        <v>156.47999999999999</v>
      </c>
      <c r="Q3">
        <v>78.239999999999995</v>
      </c>
      <c r="R3">
        <v>1.94</v>
      </c>
      <c r="S3">
        <v>0</v>
      </c>
      <c r="T3">
        <v>53.34</v>
      </c>
      <c r="U3" s="156">
        <f t="shared" ref="U3:U66" si="2">SUM(P3:T3)</f>
        <v>290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290</v>
      </c>
      <c r="E4">
        <f>BAWANA!AQ4</f>
        <v>0</v>
      </c>
      <c r="F4">
        <f t="shared" ref="F4:F67" si="4">(B4+C4)*0.8</f>
        <v>784</v>
      </c>
      <c r="G4">
        <f t="shared" ref="G4:G67" si="5">(D4+E4)</f>
        <v>290</v>
      </c>
      <c r="H4" s="154"/>
      <c r="I4">
        <f>BRPL_EOD!AO4+BRPL_EOD!AP4</f>
        <v>153.12</v>
      </c>
      <c r="J4">
        <f>BYPL_EOD!AO4+BYPL_EOD!AP4</f>
        <v>80.209999999999994</v>
      </c>
      <c r="K4">
        <f>MES_EOD!AO4+MES_EOD!AP4</f>
        <v>1.99</v>
      </c>
      <c r="L4">
        <f>NDMC_EOD!AO4+NDMC_EOD!AP4</f>
        <v>0</v>
      </c>
      <c r="M4">
        <f>TPDDL_EOD!AO4+TPDDL_EOD!AP4</f>
        <v>54.69</v>
      </c>
      <c r="N4">
        <f t="shared" si="0"/>
        <v>290.01</v>
      </c>
      <c r="O4" s="154">
        <f t="shared" si="1"/>
        <v>-9.9999999999909051E-3</v>
      </c>
      <c r="P4">
        <v>153.11472018206268</v>
      </c>
      <c r="Q4">
        <v>80.207234233302302</v>
      </c>
      <c r="R4">
        <v>1.9899313816764939</v>
      </c>
      <c r="S4">
        <v>0</v>
      </c>
      <c r="T4">
        <v>54.688114202958516</v>
      </c>
      <c r="U4" s="156">
        <f t="shared" si="2"/>
        <v>290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290</v>
      </c>
      <c r="E5">
        <f>BAWANA!AQ5</f>
        <v>0</v>
      </c>
      <c r="F5">
        <f t="shared" si="4"/>
        <v>784</v>
      </c>
      <c r="G5">
        <f t="shared" si="5"/>
        <v>290</v>
      </c>
      <c r="H5" s="154"/>
      <c r="I5">
        <f>BRPL_EOD!AO5+BRPL_EOD!AP5</f>
        <v>157.07</v>
      </c>
      <c r="J5">
        <f>BYPL_EOD!AO5+BYPL_EOD!AP5</f>
        <v>74.790000000000006</v>
      </c>
      <c r="K5">
        <f>MES_EOD!AO5+MES_EOD!AP5</f>
        <v>2.04</v>
      </c>
      <c r="L5">
        <f>NDMC_EOD!AO5+NDMC_EOD!AP5</f>
        <v>0</v>
      </c>
      <c r="M5">
        <f>TPDDL_EOD!AO5+TPDDL_EOD!AP5</f>
        <v>56.1</v>
      </c>
      <c r="N5">
        <f t="shared" si="0"/>
        <v>290</v>
      </c>
      <c r="O5" s="154">
        <f t="shared" si="1"/>
        <v>0</v>
      </c>
      <c r="P5">
        <v>157.07</v>
      </c>
      <c r="Q5">
        <v>74.790000000000006</v>
      </c>
      <c r="R5">
        <v>2.04</v>
      </c>
      <c r="S5">
        <v>0</v>
      </c>
      <c r="T5">
        <v>56.1</v>
      </c>
      <c r="U5" s="156">
        <f t="shared" si="2"/>
        <v>290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290</v>
      </c>
      <c r="E6">
        <f>BAWANA!AQ6</f>
        <v>0</v>
      </c>
      <c r="F6">
        <f t="shared" si="4"/>
        <v>784</v>
      </c>
      <c r="G6">
        <f t="shared" si="5"/>
        <v>290</v>
      </c>
      <c r="H6" s="154"/>
      <c r="I6">
        <f>BRPL_EOD!AO6+BRPL_EOD!AP6</f>
        <v>150.78</v>
      </c>
      <c r="J6">
        <f>BYPL_EOD!AO6+BYPL_EOD!AP6</f>
        <v>65.97</v>
      </c>
      <c r="K6">
        <f>MES_EOD!AO6+MES_EOD!AP6</f>
        <v>2.57</v>
      </c>
      <c r="L6">
        <f>NDMC_EOD!AO6+NDMC_EOD!AP6</f>
        <v>0</v>
      </c>
      <c r="M6">
        <f>TPDDL_EOD!AO6+TPDDL_EOD!AP6</f>
        <v>70.680000000000007</v>
      </c>
      <c r="N6">
        <f t="shared" si="0"/>
        <v>290</v>
      </c>
      <c r="O6" s="154">
        <f t="shared" si="1"/>
        <v>0</v>
      </c>
      <c r="P6">
        <v>150.78</v>
      </c>
      <c r="Q6">
        <v>65.97</v>
      </c>
      <c r="R6">
        <v>2.57</v>
      </c>
      <c r="S6">
        <v>0</v>
      </c>
      <c r="T6">
        <v>70.680000000000007</v>
      </c>
      <c r="U6" s="156">
        <f t="shared" si="2"/>
        <v>290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290</v>
      </c>
      <c r="E7">
        <f>BAWANA!AQ7</f>
        <v>0</v>
      </c>
      <c r="F7">
        <f t="shared" si="4"/>
        <v>784</v>
      </c>
      <c r="G7">
        <f t="shared" si="5"/>
        <v>290</v>
      </c>
      <c r="H7" s="154"/>
      <c r="I7">
        <f>BRPL_EOD!AO7+BRPL_EOD!AP7</f>
        <v>123.88</v>
      </c>
      <c r="J7">
        <f>BYPL_EOD!AO7+BYPL_EOD!AP7</f>
        <v>97.34</v>
      </c>
      <c r="K7">
        <f>MES_EOD!AO7+MES_EOD!AP7</f>
        <v>2.42</v>
      </c>
      <c r="L7">
        <f>NDMC_EOD!AO7+NDMC_EOD!AP7</f>
        <v>0</v>
      </c>
      <c r="M7">
        <f>TPDDL_EOD!AO7+TPDDL_EOD!AP7</f>
        <v>66.37</v>
      </c>
      <c r="N7">
        <f t="shared" si="0"/>
        <v>290.01</v>
      </c>
      <c r="O7" s="154">
        <f t="shared" si="1"/>
        <v>-9.9999999999909051E-3</v>
      </c>
      <c r="P7">
        <v>123.87572842315782</v>
      </c>
      <c r="Q7">
        <v>97.336643564015034</v>
      </c>
      <c r="R7">
        <v>2.4199165546015653</v>
      </c>
      <c r="S7">
        <v>0</v>
      </c>
      <c r="T7">
        <v>66.367711458225585</v>
      </c>
      <c r="U7" s="156">
        <f t="shared" si="2"/>
        <v>290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290</v>
      </c>
      <c r="E8">
        <f>BAWANA!AQ8</f>
        <v>0</v>
      </c>
      <c r="F8">
        <f t="shared" si="4"/>
        <v>784</v>
      </c>
      <c r="G8">
        <f t="shared" si="5"/>
        <v>290</v>
      </c>
      <c r="H8" s="154"/>
      <c r="I8">
        <f>BRPL_EOD!AO8+BRPL_EOD!AP8</f>
        <v>123.88</v>
      </c>
      <c r="J8">
        <f>BYPL_EOD!AO8+BYPL_EOD!AP8</f>
        <v>97.34</v>
      </c>
      <c r="K8">
        <f>MES_EOD!AO8+MES_EOD!AP8</f>
        <v>2.42</v>
      </c>
      <c r="L8">
        <f>NDMC_EOD!AO8+NDMC_EOD!AP8</f>
        <v>0</v>
      </c>
      <c r="M8">
        <f>TPDDL_EOD!AO8+TPDDL_EOD!AP8</f>
        <v>66.37</v>
      </c>
      <c r="N8">
        <f t="shared" si="0"/>
        <v>290.01</v>
      </c>
      <c r="O8" s="154">
        <f t="shared" si="1"/>
        <v>-9.9999999999909051E-3</v>
      </c>
      <c r="P8">
        <v>123.87572842315782</v>
      </c>
      <c r="Q8">
        <v>97.336643564015034</v>
      </c>
      <c r="R8">
        <v>2.4199165546015653</v>
      </c>
      <c r="S8">
        <v>0</v>
      </c>
      <c r="T8">
        <v>66.367711458225585</v>
      </c>
      <c r="U8" s="156">
        <f t="shared" si="2"/>
        <v>290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244.73</v>
      </c>
      <c r="E9">
        <f>BAWANA!AQ9</f>
        <v>0</v>
      </c>
      <c r="F9">
        <f t="shared" si="4"/>
        <v>784</v>
      </c>
      <c r="G9">
        <f t="shared" si="5"/>
        <v>244.73</v>
      </c>
      <c r="H9" s="154"/>
      <c r="I9">
        <f>BRPL_EOD!AO9+BRPL_EOD!AP9</f>
        <v>110</v>
      </c>
      <c r="J9">
        <f>BYPL_EOD!AO9+BYPL_EOD!AP9</f>
        <v>95</v>
      </c>
      <c r="K9">
        <f>MES_EOD!AO9+MES_EOD!AP9</f>
        <v>2.73</v>
      </c>
      <c r="L9">
        <f>NDMC_EOD!AO9+NDMC_EOD!AP9</f>
        <v>0</v>
      </c>
      <c r="M9">
        <f>TPDDL_EOD!AO9+TPDDL_EOD!AP9</f>
        <v>37</v>
      </c>
      <c r="N9">
        <f t="shared" si="0"/>
        <v>244.73</v>
      </c>
      <c r="O9" s="154">
        <f t="shared" si="1"/>
        <v>0</v>
      </c>
      <c r="P9">
        <v>110</v>
      </c>
      <c r="Q9">
        <v>95</v>
      </c>
      <c r="R9">
        <v>2.73</v>
      </c>
      <c r="S9">
        <v>0</v>
      </c>
      <c r="T9">
        <v>37</v>
      </c>
      <c r="U9" s="156">
        <f t="shared" si="2"/>
        <v>244.73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244.73</v>
      </c>
      <c r="E10">
        <f>BAWANA!AQ10</f>
        <v>0</v>
      </c>
      <c r="F10">
        <f t="shared" si="4"/>
        <v>784</v>
      </c>
      <c r="G10">
        <f t="shared" si="5"/>
        <v>244.73</v>
      </c>
      <c r="H10" s="154"/>
      <c r="I10">
        <f>BRPL_EOD!AO10+BRPL_EOD!AP10</f>
        <v>110</v>
      </c>
      <c r="J10">
        <f>BYPL_EOD!AO10+BYPL_EOD!AP10</f>
        <v>95</v>
      </c>
      <c r="K10">
        <f>MES_EOD!AO10+MES_EOD!AP10</f>
        <v>2.73</v>
      </c>
      <c r="L10">
        <f>NDMC_EOD!AO10+NDMC_EOD!AP10</f>
        <v>0</v>
      </c>
      <c r="M10">
        <f>TPDDL_EOD!AO10+TPDDL_EOD!AP10</f>
        <v>37</v>
      </c>
      <c r="N10">
        <f t="shared" si="0"/>
        <v>244.73</v>
      </c>
      <c r="O10" s="154">
        <f t="shared" si="1"/>
        <v>0</v>
      </c>
      <c r="P10">
        <v>110</v>
      </c>
      <c r="Q10">
        <v>95</v>
      </c>
      <c r="R10">
        <v>2.73</v>
      </c>
      <c r="S10">
        <v>0</v>
      </c>
      <c r="T10">
        <v>37</v>
      </c>
      <c r="U10" s="156">
        <f t="shared" si="2"/>
        <v>244.73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176.73</v>
      </c>
      <c r="E11">
        <f>BAWANA!AQ11</f>
        <v>0</v>
      </c>
      <c r="F11">
        <f t="shared" si="4"/>
        <v>784</v>
      </c>
      <c r="G11">
        <f t="shared" si="5"/>
        <v>176.73</v>
      </c>
      <c r="H11" s="154"/>
      <c r="I11">
        <f>BRPL_EOD!AO11+BRPL_EOD!AP11</f>
        <v>45</v>
      </c>
      <c r="J11">
        <f>BYPL_EOD!AO11+BYPL_EOD!AP11</f>
        <v>92</v>
      </c>
      <c r="K11">
        <f>MES_EOD!AO11+MES_EOD!AP11</f>
        <v>2.73</v>
      </c>
      <c r="L11">
        <f>NDMC_EOD!AO11+NDMC_EOD!AP11</f>
        <v>0</v>
      </c>
      <c r="M11">
        <f>TPDDL_EOD!AO11+TPDDL_EOD!AP11</f>
        <v>37</v>
      </c>
      <c r="N11">
        <f t="shared" si="0"/>
        <v>176.73</v>
      </c>
      <c r="O11" s="154">
        <f t="shared" si="1"/>
        <v>0</v>
      </c>
      <c r="P11">
        <v>45</v>
      </c>
      <c r="Q11">
        <v>92</v>
      </c>
      <c r="R11">
        <v>2.73</v>
      </c>
      <c r="S11">
        <v>0</v>
      </c>
      <c r="T11">
        <v>37</v>
      </c>
      <c r="U11" s="156">
        <f t="shared" si="2"/>
        <v>176.73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176.73</v>
      </c>
      <c r="E12">
        <f>BAWANA!AQ12</f>
        <v>0</v>
      </c>
      <c r="F12">
        <f t="shared" si="4"/>
        <v>784</v>
      </c>
      <c r="G12">
        <f t="shared" si="5"/>
        <v>176.73</v>
      </c>
      <c r="H12" s="154"/>
      <c r="I12">
        <f>BRPL_EOD!AO12+BRPL_EOD!AP12</f>
        <v>45</v>
      </c>
      <c r="J12">
        <f>BYPL_EOD!AO12+BYPL_EOD!AP12</f>
        <v>92</v>
      </c>
      <c r="K12">
        <f>MES_EOD!AO12+MES_EOD!AP12</f>
        <v>2.73</v>
      </c>
      <c r="L12">
        <f>NDMC_EOD!AO12+NDMC_EOD!AP12</f>
        <v>0</v>
      </c>
      <c r="M12">
        <f>TPDDL_EOD!AO12+TPDDL_EOD!AP12</f>
        <v>37</v>
      </c>
      <c r="N12">
        <f t="shared" si="0"/>
        <v>176.73</v>
      </c>
      <c r="O12" s="154">
        <f t="shared" si="1"/>
        <v>0</v>
      </c>
      <c r="P12">
        <v>45</v>
      </c>
      <c r="Q12">
        <v>92</v>
      </c>
      <c r="R12">
        <v>2.73</v>
      </c>
      <c r="S12">
        <v>0</v>
      </c>
      <c r="T12">
        <v>37</v>
      </c>
      <c r="U12" s="156">
        <f t="shared" si="2"/>
        <v>176.73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176.73</v>
      </c>
      <c r="E13">
        <f>BAWANA!AQ13</f>
        <v>0</v>
      </c>
      <c r="F13">
        <f t="shared" si="4"/>
        <v>784</v>
      </c>
      <c r="G13">
        <f t="shared" si="5"/>
        <v>176.73</v>
      </c>
      <c r="H13" s="154"/>
      <c r="I13">
        <f>BRPL_EOD!AO13+BRPL_EOD!AP13</f>
        <v>45</v>
      </c>
      <c r="J13">
        <f>BYPL_EOD!AO13+BYPL_EOD!AP13</f>
        <v>92</v>
      </c>
      <c r="K13">
        <f>MES_EOD!AO13+MES_EOD!AP13</f>
        <v>2.73</v>
      </c>
      <c r="L13">
        <f>NDMC_EOD!AO13+NDMC_EOD!AP13</f>
        <v>0</v>
      </c>
      <c r="M13">
        <f>TPDDL_EOD!AO13+TPDDL_EOD!AP13</f>
        <v>37</v>
      </c>
      <c r="N13">
        <f t="shared" si="0"/>
        <v>176.73</v>
      </c>
      <c r="O13" s="154">
        <f t="shared" si="1"/>
        <v>0</v>
      </c>
      <c r="P13">
        <v>45</v>
      </c>
      <c r="Q13">
        <v>92</v>
      </c>
      <c r="R13">
        <v>2.73</v>
      </c>
      <c r="S13">
        <v>0</v>
      </c>
      <c r="T13">
        <v>37</v>
      </c>
      <c r="U13" s="156">
        <f t="shared" si="2"/>
        <v>176.73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176.73</v>
      </c>
      <c r="E14">
        <f>BAWANA!AQ14</f>
        <v>0</v>
      </c>
      <c r="F14">
        <f t="shared" si="4"/>
        <v>784</v>
      </c>
      <c r="G14">
        <f t="shared" si="5"/>
        <v>176.73</v>
      </c>
      <c r="H14" s="154"/>
      <c r="I14">
        <f>BRPL_EOD!AO14+BRPL_EOD!AP14</f>
        <v>45</v>
      </c>
      <c r="J14">
        <f>BYPL_EOD!AO14+BYPL_EOD!AP14</f>
        <v>92</v>
      </c>
      <c r="K14">
        <f>MES_EOD!AO14+MES_EOD!AP14</f>
        <v>2.73</v>
      </c>
      <c r="L14">
        <f>NDMC_EOD!AO14+NDMC_EOD!AP14</f>
        <v>0</v>
      </c>
      <c r="M14">
        <f>TPDDL_EOD!AO14+TPDDL_EOD!AP14</f>
        <v>37</v>
      </c>
      <c r="N14">
        <f t="shared" si="0"/>
        <v>176.73</v>
      </c>
      <c r="O14" s="154">
        <f t="shared" si="1"/>
        <v>0</v>
      </c>
      <c r="P14">
        <v>45</v>
      </c>
      <c r="Q14">
        <v>92</v>
      </c>
      <c r="R14">
        <v>2.73</v>
      </c>
      <c r="S14">
        <v>0</v>
      </c>
      <c r="T14">
        <v>37</v>
      </c>
      <c r="U14" s="156">
        <f t="shared" si="2"/>
        <v>176.73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176.73</v>
      </c>
      <c r="E15">
        <f>BAWANA!AQ15</f>
        <v>0</v>
      </c>
      <c r="F15">
        <f t="shared" si="4"/>
        <v>784</v>
      </c>
      <c r="G15">
        <f t="shared" si="5"/>
        <v>176.73</v>
      </c>
      <c r="H15" s="154"/>
      <c r="I15">
        <f>BRPL_EOD!AO15+BRPL_EOD!AP15</f>
        <v>45</v>
      </c>
      <c r="J15">
        <f>BYPL_EOD!AO15+BYPL_EOD!AP15</f>
        <v>92</v>
      </c>
      <c r="K15">
        <f>MES_EOD!AO15+MES_EOD!AP15</f>
        <v>2.73</v>
      </c>
      <c r="L15">
        <f>NDMC_EOD!AO15+NDMC_EOD!AP15</f>
        <v>0</v>
      </c>
      <c r="M15">
        <f>TPDDL_EOD!AO15+TPDDL_EOD!AP15</f>
        <v>37</v>
      </c>
      <c r="N15">
        <f t="shared" si="0"/>
        <v>176.73</v>
      </c>
      <c r="O15" s="154">
        <f t="shared" si="1"/>
        <v>0</v>
      </c>
      <c r="P15">
        <v>45</v>
      </c>
      <c r="Q15">
        <v>92</v>
      </c>
      <c r="R15">
        <v>2.73</v>
      </c>
      <c r="S15">
        <v>0</v>
      </c>
      <c r="T15">
        <v>37</v>
      </c>
      <c r="U15" s="156">
        <f t="shared" si="2"/>
        <v>176.73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141.06</v>
      </c>
      <c r="E16">
        <f>BAWANA!AQ16</f>
        <v>0</v>
      </c>
      <c r="F16">
        <f t="shared" si="4"/>
        <v>784</v>
      </c>
      <c r="G16">
        <f t="shared" si="5"/>
        <v>141.06</v>
      </c>
      <c r="H16" s="154"/>
      <c r="I16">
        <f>BRPL_EOD!AO16+BRPL_EOD!AP16</f>
        <v>45</v>
      </c>
      <c r="J16">
        <f>BYPL_EOD!AO16+BYPL_EOD!AP16</f>
        <v>52</v>
      </c>
      <c r="K16">
        <f>MES_EOD!AO16+MES_EOD!AP16</f>
        <v>2.73</v>
      </c>
      <c r="L16">
        <f>NDMC_EOD!AO16+NDMC_EOD!AP16</f>
        <v>4.33</v>
      </c>
      <c r="M16">
        <f>TPDDL_EOD!AO16+TPDDL_EOD!AP16</f>
        <v>37</v>
      </c>
      <c r="N16">
        <f t="shared" si="0"/>
        <v>141.06</v>
      </c>
      <c r="O16" s="154">
        <f t="shared" si="1"/>
        <v>0</v>
      </c>
      <c r="P16">
        <v>45</v>
      </c>
      <c r="Q16">
        <v>52</v>
      </c>
      <c r="R16">
        <v>2.73</v>
      </c>
      <c r="S16">
        <v>4.33</v>
      </c>
      <c r="T16">
        <v>37</v>
      </c>
      <c r="U16" s="156">
        <f t="shared" si="2"/>
        <v>141.06</v>
      </c>
      <c r="V16" s="154">
        <f t="shared" si="3"/>
        <v>0</v>
      </c>
      <c r="Y16">
        <f>BAWANA!BA16+BAWANA!BB16</f>
        <v>4.47</v>
      </c>
      <c r="Z16">
        <f>BAWANA!BH16+BAWANA!BI16</f>
        <v>4.47</v>
      </c>
      <c r="AA16">
        <f>BAWANA!AB16+BAWANA!AC16</f>
        <v>4.47</v>
      </c>
      <c r="AB16">
        <f>BAWANA!AI16+BAWANA!AJ16</f>
        <v>4.47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141.06</v>
      </c>
      <c r="E17">
        <f>BAWANA!AQ17</f>
        <v>0</v>
      </c>
      <c r="F17">
        <f t="shared" si="4"/>
        <v>784</v>
      </c>
      <c r="G17">
        <f t="shared" si="5"/>
        <v>141.06</v>
      </c>
      <c r="H17" s="154"/>
      <c r="I17">
        <f>BRPL_EOD!AO17+BRPL_EOD!AP17</f>
        <v>45</v>
      </c>
      <c r="J17">
        <f>BYPL_EOD!AO17+BYPL_EOD!AP17</f>
        <v>52</v>
      </c>
      <c r="K17">
        <f>MES_EOD!AO17+MES_EOD!AP17</f>
        <v>2.73</v>
      </c>
      <c r="L17">
        <f>NDMC_EOD!AO17+NDMC_EOD!AP17</f>
        <v>4.33</v>
      </c>
      <c r="M17">
        <f>TPDDL_EOD!AO17+TPDDL_EOD!AP17</f>
        <v>37</v>
      </c>
      <c r="N17">
        <f t="shared" si="0"/>
        <v>141.06</v>
      </c>
      <c r="O17" s="154">
        <f t="shared" si="1"/>
        <v>0</v>
      </c>
      <c r="P17">
        <v>45</v>
      </c>
      <c r="Q17">
        <v>52</v>
      </c>
      <c r="R17">
        <v>2.73</v>
      </c>
      <c r="S17">
        <v>4.33</v>
      </c>
      <c r="T17">
        <v>37</v>
      </c>
      <c r="U17" s="156">
        <f t="shared" si="2"/>
        <v>141.06</v>
      </c>
      <c r="V17" s="154">
        <f t="shared" si="3"/>
        <v>0</v>
      </c>
      <c r="Y17">
        <f>BAWANA!BA17+BAWANA!BB17</f>
        <v>4.47</v>
      </c>
      <c r="Z17">
        <f>BAWANA!BH17+BAWANA!BI17</f>
        <v>4.47</v>
      </c>
      <c r="AA17">
        <f>BAWANA!AB17+BAWANA!AC17</f>
        <v>4.47</v>
      </c>
      <c r="AB17">
        <f>BAWANA!AI17+BAWANA!AJ17</f>
        <v>4.47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141.06</v>
      </c>
      <c r="E18">
        <f>BAWANA!AQ18</f>
        <v>0</v>
      </c>
      <c r="F18">
        <f t="shared" si="4"/>
        <v>784</v>
      </c>
      <c r="G18">
        <f t="shared" si="5"/>
        <v>141.06</v>
      </c>
      <c r="H18" s="154"/>
      <c r="I18">
        <f>BRPL_EOD!AO18+BRPL_EOD!AP18</f>
        <v>45</v>
      </c>
      <c r="J18">
        <f>BYPL_EOD!AO18+BYPL_EOD!AP18</f>
        <v>52</v>
      </c>
      <c r="K18">
        <f>MES_EOD!AO18+MES_EOD!AP18</f>
        <v>2.73</v>
      </c>
      <c r="L18">
        <f>NDMC_EOD!AO18+NDMC_EOD!AP18</f>
        <v>4.33</v>
      </c>
      <c r="M18">
        <f>TPDDL_EOD!AO18+TPDDL_EOD!AP18</f>
        <v>37</v>
      </c>
      <c r="N18">
        <f t="shared" si="0"/>
        <v>141.06</v>
      </c>
      <c r="O18" s="154">
        <f t="shared" si="1"/>
        <v>0</v>
      </c>
      <c r="P18">
        <v>45</v>
      </c>
      <c r="Q18">
        <v>52</v>
      </c>
      <c r="R18">
        <v>2.73</v>
      </c>
      <c r="S18">
        <v>4.33</v>
      </c>
      <c r="T18">
        <v>37</v>
      </c>
      <c r="U18" s="156">
        <f t="shared" si="2"/>
        <v>141.06</v>
      </c>
      <c r="V18" s="154">
        <f t="shared" si="3"/>
        <v>0</v>
      </c>
      <c r="Y18">
        <f>BAWANA!BA18+BAWANA!BB18</f>
        <v>4.47</v>
      </c>
      <c r="Z18">
        <f>BAWANA!BH18+BAWANA!BI18</f>
        <v>4.47</v>
      </c>
      <c r="AA18">
        <f>BAWANA!AB18+BAWANA!AC18</f>
        <v>4.47</v>
      </c>
      <c r="AB18">
        <f>BAWANA!AI18+BAWANA!AJ18</f>
        <v>4.47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141.06</v>
      </c>
      <c r="E19">
        <f>BAWANA!AQ19</f>
        <v>0</v>
      </c>
      <c r="F19">
        <f t="shared" si="4"/>
        <v>784</v>
      </c>
      <c r="G19">
        <f t="shared" si="5"/>
        <v>141.06</v>
      </c>
      <c r="H19" s="154"/>
      <c r="I19">
        <f>BRPL_EOD!AO19+BRPL_EOD!AP19</f>
        <v>45</v>
      </c>
      <c r="J19">
        <f>BYPL_EOD!AO19+BYPL_EOD!AP19</f>
        <v>52</v>
      </c>
      <c r="K19">
        <f>MES_EOD!AO19+MES_EOD!AP19</f>
        <v>2.73</v>
      </c>
      <c r="L19">
        <f>NDMC_EOD!AO19+NDMC_EOD!AP19</f>
        <v>4.33</v>
      </c>
      <c r="M19">
        <f>TPDDL_EOD!AO19+TPDDL_EOD!AP19</f>
        <v>37</v>
      </c>
      <c r="N19">
        <f t="shared" si="0"/>
        <v>141.06</v>
      </c>
      <c r="O19" s="154">
        <f t="shared" si="1"/>
        <v>0</v>
      </c>
      <c r="P19">
        <v>45</v>
      </c>
      <c r="Q19">
        <v>52</v>
      </c>
      <c r="R19">
        <v>2.73</v>
      </c>
      <c r="S19">
        <v>4.33</v>
      </c>
      <c r="T19">
        <v>37</v>
      </c>
      <c r="U19" s="156">
        <f t="shared" si="2"/>
        <v>141.06</v>
      </c>
      <c r="V19" s="154">
        <f t="shared" si="3"/>
        <v>0</v>
      </c>
      <c r="Y19">
        <f>BAWANA!BA19+BAWANA!BB19</f>
        <v>4.47</v>
      </c>
      <c r="Z19">
        <f>BAWANA!BH19+BAWANA!BI19</f>
        <v>4.47</v>
      </c>
      <c r="AA19">
        <f>BAWANA!AB19+BAWANA!AC19</f>
        <v>4.47</v>
      </c>
      <c r="AB19">
        <f>BAWANA!AI19+BAWANA!AJ19</f>
        <v>4.47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141.06</v>
      </c>
      <c r="E20">
        <f>BAWANA!AQ20</f>
        <v>0</v>
      </c>
      <c r="F20">
        <f t="shared" si="4"/>
        <v>784</v>
      </c>
      <c r="G20">
        <f t="shared" si="5"/>
        <v>141.06</v>
      </c>
      <c r="H20" s="154"/>
      <c r="I20">
        <f>BRPL_EOD!AO20+BRPL_EOD!AP20</f>
        <v>45</v>
      </c>
      <c r="J20">
        <f>BYPL_EOD!AO20+BYPL_EOD!AP20</f>
        <v>52</v>
      </c>
      <c r="K20">
        <f>MES_EOD!AO20+MES_EOD!AP20</f>
        <v>2.73</v>
      </c>
      <c r="L20">
        <f>NDMC_EOD!AO20+NDMC_EOD!AP20</f>
        <v>4.33</v>
      </c>
      <c r="M20">
        <f>TPDDL_EOD!AO20+TPDDL_EOD!AP20</f>
        <v>37</v>
      </c>
      <c r="N20">
        <f t="shared" si="0"/>
        <v>141.06</v>
      </c>
      <c r="O20" s="154">
        <f t="shared" si="1"/>
        <v>0</v>
      </c>
      <c r="P20">
        <v>45</v>
      </c>
      <c r="Q20">
        <v>52</v>
      </c>
      <c r="R20">
        <v>2.73</v>
      </c>
      <c r="S20">
        <v>4.33</v>
      </c>
      <c r="T20">
        <v>37</v>
      </c>
      <c r="U20" s="156">
        <f t="shared" si="2"/>
        <v>141.06</v>
      </c>
      <c r="V20" s="154">
        <f t="shared" si="3"/>
        <v>0</v>
      </c>
      <c r="Y20">
        <f>BAWANA!BA20+BAWANA!BB20</f>
        <v>4.47</v>
      </c>
      <c r="Z20">
        <f>BAWANA!BH20+BAWANA!BI20</f>
        <v>4.47</v>
      </c>
      <c r="AA20">
        <f>BAWANA!AB20+BAWANA!AC20</f>
        <v>4.47</v>
      </c>
      <c r="AB20">
        <f>BAWANA!AI20+BAWANA!AJ20</f>
        <v>4.47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141.06</v>
      </c>
      <c r="E21">
        <f>BAWANA!AQ21</f>
        <v>0</v>
      </c>
      <c r="F21">
        <f t="shared" si="4"/>
        <v>784</v>
      </c>
      <c r="G21">
        <f t="shared" si="5"/>
        <v>141.06</v>
      </c>
      <c r="H21" s="154"/>
      <c r="I21">
        <f>BRPL_EOD!AO21+BRPL_EOD!AP21</f>
        <v>45</v>
      </c>
      <c r="J21">
        <f>BYPL_EOD!AO21+BYPL_EOD!AP21</f>
        <v>52</v>
      </c>
      <c r="K21">
        <f>MES_EOD!AO21+MES_EOD!AP21</f>
        <v>2.73</v>
      </c>
      <c r="L21">
        <f>NDMC_EOD!AO21+NDMC_EOD!AP21</f>
        <v>4.33</v>
      </c>
      <c r="M21">
        <f>TPDDL_EOD!AO21+TPDDL_EOD!AP21</f>
        <v>37</v>
      </c>
      <c r="N21">
        <f t="shared" si="0"/>
        <v>141.06</v>
      </c>
      <c r="O21" s="154">
        <f t="shared" si="1"/>
        <v>0</v>
      </c>
      <c r="P21">
        <v>45</v>
      </c>
      <c r="Q21">
        <v>52</v>
      </c>
      <c r="R21">
        <v>2.73</v>
      </c>
      <c r="S21">
        <v>4.33</v>
      </c>
      <c r="T21">
        <v>37</v>
      </c>
      <c r="U21" s="156">
        <f t="shared" si="2"/>
        <v>141.06</v>
      </c>
      <c r="V21" s="154">
        <f t="shared" si="3"/>
        <v>0</v>
      </c>
      <c r="Y21">
        <f>BAWANA!BA21+BAWANA!BB21</f>
        <v>4.47</v>
      </c>
      <c r="Z21">
        <f>BAWANA!BH21+BAWANA!BI21</f>
        <v>4.47</v>
      </c>
      <c r="AA21">
        <f>BAWANA!AB21+BAWANA!AC21</f>
        <v>4.47</v>
      </c>
      <c r="AB21">
        <f>BAWANA!AI21+BAWANA!AJ21</f>
        <v>4.47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141.06</v>
      </c>
      <c r="E22">
        <f>BAWANA!AQ22</f>
        <v>0</v>
      </c>
      <c r="F22">
        <f t="shared" si="4"/>
        <v>784</v>
      </c>
      <c r="G22">
        <f t="shared" si="5"/>
        <v>141.06</v>
      </c>
      <c r="H22" s="154"/>
      <c r="I22">
        <f>BRPL_EOD!AO22+BRPL_EOD!AP22</f>
        <v>45</v>
      </c>
      <c r="J22">
        <f>BYPL_EOD!AO22+BYPL_EOD!AP22</f>
        <v>52</v>
      </c>
      <c r="K22">
        <f>MES_EOD!AO22+MES_EOD!AP22</f>
        <v>2.73</v>
      </c>
      <c r="L22">
        <f>NDMC_EOD!AO22+NDMC_EOD!AP22</f>
        <v>4.33</v>
      </c>
      <c r="M22">
        <f>TPDDL_EOD!AO22+TPDDL_EOD!AP22</f>
        <v>37</v>
      </c>
      <c r="N22">
        <f t="shared" si="0"/>
        <v>141.06</v>
      </c>
      <c r="O22" s="154">
        <f t="shared" si="1"/>
        <v>0</v>
      </c>
      <c r="P22">
        <v>45</v>
      </c>
      <c r="Q22">
        <v>52</v>
      </c>
      <c r="R22">
        <v>2.73</v>
      </c>
      <c r="S22">
        <v>4.33</v>
      </c>
      <c r="T22">
        <v>37</v>
      </c>
      <c r="U22" s="156">
        <f t="shared" si="2"/>
        <v>141.06</v>
      </c>
      <c r="V22" s="154">
        <f t="shared" si="3"/>
        <v>0</v>
      </c>
      <c r="Y22">
        <f>BAWANA!BA22+BAWANA!BB22</f>
        <v>4.47</v>
      </c>
      <c r="Z22">
        <f>BAWANA!BH22+BAWANA!BI22</f>
        <v>4.47</v>
      </c>
      <c r="AA22">
        <f>BAWANA!AB22+BAWANA!AC22</f>
        <v>4.47</v>
      </c>
      <c r="AB22">
        <f>BAWANA!AI22+BAWANA!AJ22</f>
        <v>4.47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141.06</v>
      </c>
      <c r="E23">
        <f>BAWANA!AQ23</f>
        <v>0</v>
      </c>
      <c r="F23">
        <f t="shared" si="4"/>
        <v>784</v>
      </c>
      <c r="G23">
        <f t="shared" si="5"/>
        <v>141.06</v>
      </c>
      <c r="H23" s="154"/>
      <c r="I23">
        <f>BRPL_EOD!AO23+BRPL_EOD!AP23</f>
        <v>45</v>
      </c>
      <c r="J23">
        <f>BYPL_EOD!AO23+BYPL_EOD!AP23</f>
        <v>52</v>
      </c>
      <c r="K23">
        <f>MES_EOD!AO23+MES_EOD!AP23</f>
        <v>2.73</v>
      </c>
      <c r="L23">
        <f>NDMC_EOD!AO23+NDMC_EOD!AP23</f>
        <v>4.33</v>
      </c>
      <c r="M23">
        <f>TPDDL_EOD!AO23+TPDDL_EOD!AP23</f>
        <v>37</v>
      </c>
      <c r="N23">
        <f t="shared" si="0"/>
        <v>141.06</v>
      </c>
      <c r="O23" s="154">
        <f t="shared" si="1"/>
        <v>0</v>
      </c>
      <c r="P23">
        <v>45</v>
      </c>
      <c r="Q23">
        <v>52</v>
      </c>
      <c r="R23">
        <v>2.73</v>
      </c>
      <c r="S23">
        <v>4.33</v>
      </c>
      <c r="T23">
        <v>37</v>
      </c>
      <c r="U23" s="156">
        <f t="shared" si="2"/>
        <v>141.06</v>
      </c>
      <c r="V23" s="154">
        <f t="shared" si="3"/>
        <v>0</v>
      </c>
      <c r="Y23">
        <f>BAWANA!BA23+BAWANA!BB23</f>
        <v>4.47</v>
      </c>
      <c r="Z23">
        <f>BAWANA!BH23+BAWANA!BI23</f>
        <v>4.47</v>
      </c>
      <c r="AA23">
        <f>BAWANA!AB23+BAWANA!AC23</f>
        <v>4.47</v>
      </c>
      <c r="AB23">
        <f>BAWANA!AI23+BAWANA!AJ23</f>
        <v>4.47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141.06</v>
      </c>
      <c r="E24">
        <f>BAWANA!AQ24</f>
        <v>0</v>
      </c>
      <c r="F24">
        <f t="shared" si="4"/>
        <v>784</v>
      </c>
      <c r="G24">
        <f t="shared" si="5"/>
        <v>141.06</v>
      </c>
      <c r="H24" s="154"/>
      <c r="I24">
        <f>BRPL_EOD!AO24+BRPL_EOD!AP24</f>
        <v>45</v>
      </c>
      <c r="J24">
        <f>BYPL_EOD!AO24+BYPL_EOD!AP24</f>
        <v>52</v>
      </c>
      <c r="K24">
        <f>MES_EOD!AO24+MES_EOD!AP24</f>
        <v>2.73</v>
      </c>
      <c r="L24">
        <f>NDMC_EOD!AO24+NDMC_EOD!AP24</f>
        <v>4.33</v>
      </c>
      <c r="M24">
        <f>TPDDL_EOD!AO24+TPDDL_EOD!AP24</f>
        <v>37</v>
      </c>
      <c r="N24">
        <f t="shared" si="0"/>
        <v>141.06</v>
      </c>
      <c r="O24" s="154">
        <f t="shared" si="1"/>
        <v>0</v>
      </c>
      <c r="P24">
        <v>45</v>
      </c>
      <c r="Q24">
        <v>52</v>
      </c>
      <c r="R24">
        <v>2.73</v>
      </c>
      <c r="S24">
        <v>4.33</v>
      </c>
      <c r="T24">
        <v>37</v>
      </c>
      <c r="U24" s="156">
        <f t="shared" si="2"/>
        <v>141.06</v>
      </c>
      <c r="V24" s="154">
        <f t="shared" si="3"/>
        <v>0</v>
      </c>
      <c r="Y24">
        <f>BAWANA!BA24+BAWANA!BB24</f>
        <v>4.47</v>
      </c>
      <c r="Z24">
        <f>BAWANA!BH24+BAWANA!BI24</f>
        <v>4.47</v>
      </c>
      <c r="AA24">
        <f>BAWANA!AB24+BAWANA!AC24</f>
        <v>4.47</v>
      </c>
      <c r="AB24">
        <f>BAWANA!AI24+BAWANA!AJ24</f>
        <v>4.47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141.06</v>
      </c>
      <c r="E25">
        <f>BAWANA!AQ25</f>
        <v>0</v>
      </c>
      <c r="F25">
        <f t="shared" si="4"/>
        <v>784</v>
      </c>
      <c r="G25">
        <f t="shared" si="5"/>
        <v>141.06</v>
      </c>
      <c r="H25" s="154"/>
      <c r="I25">
        <f>BRPL_EOD!AO25+BRPL_EOD!AP25</f>
        <v>45</v>
      </c>
      <c r="J25">
        <f>BYPL_EOD!AO25+BYPL_EOD!AP25</f>
        <v>52</v>
      </c>
      <c r="K25">
        <f>MES_EOD!AO25+MES_EOD!AP25</f>
        <v>2.73</v>
      </c>
      <c r="L25">
        <f>NDMC_EOD!AO25+NDMC_EOD!AP25</f>
        <v>4.33</v>
      </c>
      <c r="M25">
        <f>TPDDL_EOD!AO25+TPDDL_EOD!AP25</f>
        <v>37</v>
      </c>
      <c r="N25">
        <f t="shared" si="0"/>
        <v>141.06</v>
      </c>
      <c r="O25" s="154">
        <f t="shared" si="1"/>
        <v>0</v>
      </c>
      <c r="P25">
        <v>45</v>
      </c>
      <c r="Q25">
        <v>52</v>
      </c>
      <c r="R25">
        <v>2.73</v>
      </c>
      <c r="S25">
        <v>4.33</v>
      </c>
      <c r="T25">
        <v>37</v>
      </c>
      <c r="U25" s="156">
        <f t="shared" si="2"/>
        <v>141.06</v>
      </c>
      <c r="V25" s="154">
        <f t="shared" si="3"/>
        <v>0</v>
      </c>
      <c r="Y25">
        <f>BAWANA!BA25+BAWANA!BB25</f>
        <v>4.47</v>
      </c>
      <c r="Z25">
        <f>BAWANA!BH25+BAWANA!BI25</f>
        <v>4.47</v>
      </c>
      <c r="AA25">
        <f>BAWANA!AB25+BAWANA!AC25</f>
        <v>4.47</v>
      </c>
      <c r="AB25">
        <f>BAWANA!AI25+BAWANA!AJ25</f>
        <v>4.47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141.06</v>
      </c>
      <c r="E26">
        <f>BAWANA!AQ26</f>
        <v>0</v>
      </c>
      <c r="F26">
        <f t="shared" si="4"/>
        <v>784</v>
      </c>
      <c r="G26">
        <f t="shared" si="5"/>
        <v>141.06</v>
      </c>
      <c r="H26" s="154"/>
      <c r="I26">
        <f>BRPL_EOD!AO26+BRPL_EOD!AP26</f>
        <v>45</v>
      </c>
      <c r="J26">
        <f>BYPL_EOD!AO26+BYPL_EOD!AP26</f>
        <v>52</v>
      </c>
      <c r="K26">
        <f>MES_EOD!AO26+MES_EOD!AP26</f>
        <v>2.73</v>
      </c>
      <c r="L26">
        <f>NDMC_EOD!AO26+NDMC_EOD!AP26</f>
        <v>4.33</v>
      </c>
      <c r="M26">
        <f>TPDDL_EOD!AO26+TPDDL_EOD!AP26</f>
        <v>37</v>
      </c>
      <c r="N26">
        <f t="shared" si="0"/>
        <v>141.06</v>
      </c>
      <c r="O26" s="154">
        <f t="shared" si="1"/>
        <v>0</v>
      </c>
      <c r="P26">
        <v>45</v>
      </c>
      <c r="Q26">
        <v>52</v>
      </c>
      <c r="R26">
        <v>2.73</v>
      </c>
      <c r="S26">
        <v>4.33</v>
      </c>
      <c r="T26">
        <v>37</v>
      </c>
      <c r="U26" s="156">
        <f t="shared" si="2"/>
        <v>141.06</v>
      </c>
      <c r="V26" s="154">
        <f t="shared" si="3"/>
        <v>0</v>
      </c>
      <c r="Y26">
        <f>BAWANA!BA26+BAWANA!BB26</f>
        <v>4.47</v>
      </c>
      <c r="Z26">
        <f>BAWANA!BH26+BAWANA!BI26</f>
        <v>4.47</v>
      </c>
      <c r="AA26">
        <f>BAWANA!AB26+BAWANA!AC26</f>
        <v>4.47</v>
      </c>
      <c r="AB26">
        <f>BAWANA!AI26+BAWANA!AJ26</f>
        <v>4.47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141.06</v>
      </c>
      <c r="E27">
        <f>BAWANA!AQ27</f>
        <v>0</v>
      </c>
      <c r="F27">
        <f t="shared" si="4"/>
        <v>784</v>
      </c>
      <c r="G27">
        <f t="shared" si="5"/>
        <v>141.06</v>
      </c>
      <c r="H27" s="154"/>
      <c r="I27">
        <f>BRPL_EOD!AO27+BRPL_EOD!AP27</f>
        <v>45</v>
      </c>
      <c r="J27">
        <f>BYPL_EOD!AO27+BYPL_EOD!AP27</f>
        <v>52</v>
      </c>
      <c r="K27">
        <f>MES_EOD!AO27+MES_EOD!AP27</f>
        <v>2.73</v>
      </c>
      <c r="L27">
        <f>NDMC_EOD!AO27+NDMC_EOD!AP27</f>
        <v>4.33</v>
      </c>
      <c r="M27">
        <f>TPDDL_EOD!AO27+TPDDL_EOD!AP27</f>
        <v>37</v>
      </c>
      <c r="N27">
        <f t="shared" si="0"/>
        <v>141.06</v>
      </c>
      <c r="O27" s="154">
        <f t="shared" si="1"/>
        <v>0</v>
      </c>
      <c r="P27">
        <v>45</v>
      </c>
      <c r="Q27">
        <v>52</v>
      </c>
      <c r="R27">
        <v>2.73</v>
      </c>
      <c r="S27">
        <v>4.33</v>
      </c>
      <c r="T27">
        <v>37</v>
      </c>
      <c r="U27" s="156">
        <f t="shared" si="2"/>
        <v>141.06</v>
      </c>
      <c r="V27" s="154">
        <f t="shared" si="3"/>
        <v>0</v>
      </c>
      <c r="Y27">
        <f>BAWANA!BA27+BAWANA!BB27</f>
        <v>4.47</v>
      </c>
      <c r="Z27">
        <f>BAWANA!BH27+BAWANA!BI27</f>
        <v>4.47</v>
      </c>
      <c r="AA27">
        <f>BAWANA!AB27+BAWANA!AC27</f>
        <v>4.47</v>
      </c>
      <c r="AB27">
        <f>BAWANA!AI27+BAWANA!AJ27</f>
        <v>4.47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141.06</v>
      </c>
      <c r="E28">
        <f>BAWANA!AQ28</f>
        <v>0</v>
      </c>
      <c r="F28">
        <f t="shared" si="4"/>
        <v>784</v>
      </c>
      <c r="G28">
        <f t="shared" si="5"/>
        <v>141.06</v>
      </c>
      <c r="H28" s="154"/>
      <c r="I28">
        <f>BRPL_EOD!AO28+BRPL_EOD!AP28</f>
        <v>45</v>
      </c>
      <c r="J28">
        <f>BYPL_EOD!AO28+BYPL_EOD!AP28</f>
        <v>52</v>
      </c>
      <c r="K28">
        <f>MES_EOD!AO28+MES_EOD!AP28</f>
        <v>2.73</v>
      </c>
      <c r="L28">
        <f>NDMC_EOD!AO28+NDMC_EOD!AP28</f>
        <v>4.33</v>
      </c>
      <c r="M28">
        <f>TPDDL_EOD!AO28+TPDDL_EOD!AP28</f>
        <v>37</v>
      </c>
      <c r="N28">
        <f t="shared" si="0"/>
        <v>141.06</v>
      </c>
      <c r="O28" s="154">
        <f t="shared" si="1"/>
        <v>0</v>
      </c>
      <c r="P28">
        <v>45</v>
      </c>
      <c r="Q28">
        <v>52</v>
      </c>
      <c r="R28">
        <v>2.73</v>
      </c>
      <c r="S28">
        <v>4.33</v>
      </c>
      <c r="T28">
        <v>37</v>
      </c>
      <c r="U28" s="156">
        <f t="shared" si="2"/>
        <v>141.06</v>
      </c>
      <c r="V28" s="154">
        <f t="shared" si="3"/>
        <v>0</v>
      </c>
      <c r="Y28">
        <f>BAWANA!BA28+BAWANA!BB28</f>
        <v>4.47</v>
      </c>
      <c r="Z28">
        <f>BAWANA!BH28+BAWANA!BI28</f>
        <v>4.47</v>
      </c>
      <c r="AA28">
        <f>BAWANA!AB28+BAWANA!AC28</f>
        <v>4.47</v>
      </c>
      <c r="AB28">
        <f>BAWANA!AI28+BAWANA!AJ28</f>
        <v>4.47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141.06</v>
      </c>
      <c r="E29">
        <f>BAWANA!AQ29</f>
        <v>0</v>
      </c>
      <c r="F29">
        <f t="shared" si="4"/>
        <v>784</v>
      </c>
      <c r="G29">
        <f t="shared" si="5"/>
        <v>141.06</v>
      </c>
      <c r="H29" s="154"/>
      <c r="I29">
        <f>BRPL_EOD!AO29+BRPL_EOD!AP29</f>
        <v>45</v>
      </c>
      <c r="J29">
        <f>BYPL_EOD!AO29+BYPL_EOD!AP29</f>
        <v>52</v>
      </c>
      <c r="K29">
        <f>MES_EOD!AO29+MES_EOD!AP29</f>
        <v>2.73</v>
      </c>
      <c r="L29">
        <f>NDMC_EOD!AO29+NDMC_EOD!AP29</f>
        <v>4.33</v>
      </c>
      <c r="M29">
        <f>TPDDL_EOD!AO29+TPDDL_EOD!AP29</f>
        <v>37</v>
      </c>
      <c r="N29">
        <f t="shared" si="0"/>
        <v>141.06</v>
      </c>
      <c r="O29" s="154">
        <f t="shared" si="1"/>
        <v>0</v>
      </c>
      <c r="P29">
        <v>45</v>
      </c>
      <c r="Q29">
        <v>52</v>
      </c>
      <c r="R29">
        <v>2.73</v>
      </c>
      <c r="S29">
        <v>4.33</v>
      </c>
      <c r="T29">
        <v>37</v>
      </c>
      <c r="U29" s="156">
        <f t="shared" si="2"/>
        <v>141.06</v>
      </c>
      <c r="V29" s="154">
        <f t="shared" si="3"/>
        <v>0</v>
      </c>
      <c r="Y29">
        <f>BAWANA!BA29+BAWANA!BB29</f>
        <v>4.47</v>
      </c>
      <c r="Z29">
        <f>BAWANA!BH29+BAWANA!BI29</f>
        <v>4.47</v>
      </c>
      <c r="AA29">
        <f>BAWANA!AB29+BAWANA!AC29</f>
        <v>4.47</v>
      </c>
      <c r="AB29">
        <f>BAWANA!AI29+BAWANA!AJ29</f>
        <v>4.47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141.06</v>
      </c>
      <c r="E30">
        <f>BAWANA!AQ30</f>
        <v>0</v>
      </c>
      <c r="F30">
        <f t="shared" si="4"/>
        <v>784</v>
      </c>
      <c r="G30">
        <f t="shared" si="5"/>
        <v>141.06</v>
      </c>
      <c r="H30" s="154"/>
      <c r="I30">
        <f>BRPL_EOD!AO30+BRPL_EOD!AP30</f>
        <v>45</v>
      </c>
      <c r="J30">
        <f>BYPL_EOD!AO30+BYPL_EOD!AP30</f>
        <v>52</v>
      </c>
      <c r="K30">
        <f>MES_EOD!AO30+MES_EOD!AP30</f>
        <v>2.73</v>
      </c>
      <c r="L30">
        <f>NDMC_EOD!AO30+NDMC_EOD!AP30</f>
        <v>4.33</v>
      </c>
      <c r="M30">
        <f>TPDDL_EOD!AO30+TPDDL_EOD!AP30</f>
        <v>37</v>
      </c>
      <c r="N30">
        <f t="shared" si="0"/>
        <v>141.06</v>
      </c>
      <c r="O30" s="154">
        <f t="shared" si="1"/>
        <v>0</v>
      </c>
      <c r="P30">
        <v>45</v>
      </c>
      <c r="Q30">
        <v>52</v>
      </c>
      <c r="R30">
        <v>2.73</v>
      </c>
      <c r="S30">
        <v>4.33</v>
      </c>
      <c r="T30">
        <v>37</v>
      </c>
      <c r="U30" s="156">
        <f t="shared" si="2"/>
        <v>141.06</v>
      </c>
      <c r="V30" s="154">
        <f t="shared" si="3"/>
        <v>0</v>
      </c>
      <c r="Y30">
        <f>BAWANA!BA30+BAWANA!BB30</f>
        <v>4.47</v>
      </c>
      <c r="Z30">
        <f>BAWANA!BH30+BAWANA!BI30</f>
        <v>4.47</v>
      </c>
      <c r="AA30">
        <f>BAWANA!AB30+BAWANA!AC30</f>
        <v>4.47</v>
      </c>
      <c r="AB30">
        <f>BAWANA!AI30+BAWANA!AJ30</f>
        <v>4.47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141.06</v>
      </c>
      <c r="E31">
        <f>BAWANA!AQ31</f>
        <v>0</v>
      </c>
      <c r="F31">
        <f t="shared" si="4"/>
        <v>784</v>
      </c>
      <c r="G31">
        <f t="shared" si="5"/>
        <v>141.06</v>
      </c>
      <c r="H31" s="154"/>
      <c r="I31">
        <f>BRPL_EOD!AO31+BRPL_EOD!AP31</f>
        <v>45</v>
      </c>
      <c r="J31">
        <f>BYPL_EOD!AO31+BYPL_EOD!AP31</f>
        <v>52</v>
      </c>
      <c r="K31">
        <f>MES_EOD!AO31+MES_EOD!AP31</f>
        <v>2.73</v>
      </c>
      <c r="L31">
        <f>NDMC_EOD!AO31+NDMC_EOD!AP31</f>
        <v>4.33</v>
      </c>
      <c r="M31">
        <f>TPDDL_EOD!AO31+TPDDL_EOD!AP31</f>
        <v>37</v>
      </c>
      <c r="N31">
        <f t="shared" si="0"/>
        <v>141.06</v>
      </c>
      <c r="O31" s="154">
        <f t="shared" si="1"/>
        <v>0</v>
      </c>
      <c r="P31">
        <v>45</v>
      </c>
      <c r="Q31">
        <v>52</v>
      </c>
      <c r="R31">
        <v>2.73</v>
      </c>
      <c r="S31">
        <v>4.33</v>
      </c>
      <c r="T31">
        <v>37</v>
      </c>
      <c r="U31" s="156">
        <f t="shared" si="2"/>
        <v>141.06</v>
      </c>
      <c r="V31" s="154">
        <f t="shared" si="3"/>
        <v>0</v>
      </c>
      <c r="Y31">
        <f>BAWANA!BA31+BAWANA!BB31</f>
        <v>4.47</v>
      </c>
      <c r="Z31">
        <f>BAWANA!BH31+BAWANA!BI31</f>
        <v>4.47</v>
      </c>
      <c r="AA31">
        <f>BAWANA!AB31+BAWANA!AC31</f>
        <v>4.47</v>
      </c>
      <c r="AB31">
        <f>BAWANA!AI31+BAWANA!AJ31</f>
        <v>4.47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141.06</v>
      </c>
      <c r="E32">
        <f>BAWANA!AQ32</f>
        <v>0</v>
      </c>
      <c r="F32">
        <f t="shared" si="4"/>
        <v>784</v>
      </c>
      <c r="G32">
        <f t="shared" si="5"/>
        <v>141.06</v>
      </c>
      <c r="H32" s="154"/>
      <c r="I32">
        <f>BRPL_EOD!AO32+BRPL_EOD!AP32</f>
        <v>45</v>
      </c>
      <c r="J32">
        <f>BYPL_EOD!AO32+BYPL_EOD!AP32</f>
        <v>52</v>
      </c>
      <c r="K32">
        <f>MES_EOD!AO32+MES_EOD!AP32</f>
        <v>2.73</v>
      </c>
      <c r="L32">
        <f>NDMC_EOD!AO32+NDMC_EOD!AP32</f>
        <v>4.33</v>
      </c>
      <c r="M32">
        <f>TPDDL_EOD!AO32+TPDDL_EOD!AP32</f>
        <v>37</v>
      </c>
      <c r="N32">
        <f t="shared" si="0"/>
        <v>141.06</v>
      </c>
      <c r="O32" s="154">
        <f t="shared" si="1"/>
        <v>0</v>
      </c>
      <c r="P32">
        <v>45</v>
      </c>
      <c r="Q32">
        <v>52</v>
      </c>
      <c r="R32">
        <v>2.73</v>
      </c>
      <c r="S32">
        <v>4.33</v>
      </c>
      <c r="T32">
        <v>37</v>
      </c>
      <c r="U32" s="156">
        <f t="shared" si="2"/>
        <v>141.06</v>
      </c>
      <c r="V32" s="154">
        <f t="shared" si="3"/>
        <v>0</v>
      </c>
      <c r="Y32">
        <f>BAWANA!BA32+BAWANA!BB32</f>
        <v>4.47</v>
      </c>
      <c r="Z32">
        <f>BAWANA!BH32+BAWANA!BI32</f>
        <v>4.47</v>
      </c>
      <c r="AA32">
        <f>BAWANA!AB32+BAWANA!AC32</f>
        <v>4.47</v>
      </c>
      <c r="AB32">
        <f>BAWANA!AI32+BAWANA!AJ32</f>
        <v>4.47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141.06</v>
      </c>
      <c r="E33">
        <f>BAWANA!AQ33</f>
        <v>0</v>
      </c>
      <c r="F33">
        <f t="shared" si="4"/>
        <v>784</v>
      </c>
      <c r="G33">
        <f t="shared" si="5"/>
        <v>141.06</v>
      </c>
      <c r="H33" s="154"/>
      <c r="I33">
        <f>BRPL_EOD!AO33+BRPL_EOD!AP33</f>
        <v>45</v>
      </c>
      <c r="J33">
        <f>BYPL_EOD!AO33+BYPL_EOD!AP33</f>
        <v>52</v>
      </c>
      <c r="K33">
        <f>MES_EOD!AO33+MES_EOD!AP33</f>
        <v>2.73</v>
      </c>
      <c r="L33">
        <f>NDMC_EOD!AO33+NDMC_EOD!AP33</f>
        <v>4.33</v>
      </c>
      <c r="M33">
        <f>TPDDL_EOD!AO33+TPDDL_EOD!AP33</f>
        <v>37</v>
      </c>
      <c r="N33">
        <f t="shared" si="0"/>
        <v>141.06</v>
      </c>
      <c r="O33" s="154">
        <f t="shared" si="1"/>
        <v>0</v>
      </c>
      <c r="P33">
        <v>45</v>
      </c>
      <c r="Q33">
        <v>52</v>
      </c>
      <c r="R33">
        <v>2.73</v>
      </c>
      <c r="S33">
        <v>4.33</v>
      </c>
      <c r="T33">
        <v>37</v>
      </c>
      <c r="U33" s="156">
        <f t="shared" si="2"/>
        <v>141.06</v>
      </c>
      <c r="V33" s="154">
        <f t="shared" si="3"/>
        <v>0</v>
      </c>
      <c r="Y33">
        <f>BAWANA!BA33+BAWANA!BB33</f>
        <v>4.47</v>
      </c>
      <c r="Z33">
        <f>BAWANA!BH33+BAWANA!BI33</f>
        <v>4.47</v>
      </c>
      <c r="AA33">
        <f>BAWANA!AB33+BAWANA!AC33</f>
        <v>4.47</v>
      </c>
      <c r="AB33">
        <f>BAWANA!AI33+BAWANA!AJ33</f>
        <v>4.47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141.06</v>
      </c>
      <c r="E34">
        <f>BAWANA!AQ34</f>
        <v>0</v>
      </c>
      <c r="F34">
        <f t="shared" si="4"/>
        <v>784</v>
      </c>
      <c r="G34">
        <f t="shared" si="5"/>
        <v>141.06</v>
      </c>
      <c r="H34" s="154"/>
      <c r="I34">
        <f>BRPL_EOD!AO34+BRPL_EOD!AP34</f>
        <v>45</v>
      </c>
      <c r="J34">
        <f>BYPL_EOD!AO34+BYPL_EOD!AP34</f>
        <v>52</v>
      </c>
      <c r="K34">
        <f>MES_EOD!AO34+MES_EOD!AP34</f>
        <v>2.73</v>
      </c>
      <c r="L34">
        <f>NDMC_EOD!AO34+NDMC_EOD!AP34</f>
        <v>4.33</v>
      </c>
      <c r="M34">
        <f>TPDDL_EOD!AO34+TPDDL_EOD!AP34</f>
        <v>37</v>
      </c>
      <c r="N34">
        <f t="shared" si="0"/>
        <v>141.06</v>
      </c>
      <c r="O34" s="154">
        <f t="shared" si="1"/>
        <v>0</v>
      </c>
      <c r="P34">
        <v>45</v>
      </c>
      <c r="Q34">
        <v>52</v>
      </c>
      <c r="R34">
        <v>2.73</v>
      </c>
      <c r="S34">
        <v>4.33</v>
      </c>
      <c r="T34">
        <v>37</v>
      </c>
      <c r="U34" s="156">
        <f t="shared" si="2"/>
        <v>141.06</v>
      </c>
      <c r="V34" s="154">
        <f t="shared" si="3"/>
        <v>0</v>
      </c>
      <c r="Y34">
        <f>BAWANA!BA34+BAWANA!BB34</f>
        <v>4.47</v>
      </c>
      <c r="Z34">
        <f>BAWANA!BH34+BAWANA!BI34</f>
        <v>4.47</v>
      </c>
      <c r="AA34">
        <f>BAWANA!AB34+BAWANA!AC34</f>
        <v>4.47</v>
      </c>
      <c r="AB34">
        <f>BAWANA!AI34+BAWANA!AJ34</f>
        <v>4.47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141.06</v>
      </c>
      <c r="E35">
        <f>BAWANA!AQ35</f>
        <v>0</v>
      </c>
      <c r="F35">
        <f t="shared" si="4"/>
        <v>784</v>
      </c>
      <c r="G35">
        <f t="shared" si="5"/>
        <v>141.06</v>
      </c>
      <c r="H35" s="154"/>
      <c r="I35">
        <f>BRPL_EOD!AO35+BRPL_EOD!AP35</f>
        <v>45</v>
      </c>
      <c r="J35">
        <f>BYPL_EOD!AO35+BYPL_EOD!AP35</f>
        <v>52</v>
      </c>
      <c r="K35">
        <f>MES_EOD!AO35+MES_EOD!AP35</f>
        <v>2.73</v>
      </c>
      <c r="L35">
        <f>NDMC_EOD!AO35+NDMC_EOD!AP35</f>
        <v>4.33</v>
      </c>
      <c r="M35">
        <f>TPDDL_EOD!AO35+TPDDL_EOD!AP35</f>
        <v>37</v>
      </c>
      <c r="N35">
        <f t="shared" si="0"/>
        <v>141.06</v>
      </c>
      <c r="O35" s="154">
        <f t="shared" si="1"/>
        <v>0</v>
      </c>
      <c r="P35">
        <v>45</v>
      </c>
      <c r="Q35">
        <v>52</v>
      </c>
      <c r="R35">
        <v>2.73</v>
      </c>
      <c r="S35">
        <v>4.33</v>
      </c>
      <c r="T35">
        <v>37</v>
      </c>
      <c r="U35" s="156">
        <f t="shared" si="2"/>
        <v>141.06</v>
      </c>
      <c r="V35" s="154">
        <f t="shared" si="3"/>
        <v>0</v>
      </c>
      <c r="Y35">
        <f>BAWANA!BA35+BAWANA!BB35</f>
        <v>4.47</v>
      </c>
      <c r="Z35">
        <f>BAWANA!BH35+BAWANA!BI35</f>
        <v>4.47</v>
      </c>
      <c r="AA35">
        <f>BAWANA!AB35+BAWANA!AC35</f>
        <v>4.47</v>
      </c>
      <c r="AB35">
        <f>BAWANA!AI35+BAWANA!AJ35</f>
        <v>4.47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141.06</v>
      </c>
      <c r="E36">
        <f>BAWANA!AQ36</f>
        <v>0</v>
      </c>
      <c r="F36">
        <f t="shared" si="4"/>
        <v>784</v>
      </c>
      <c r="G36">
        <f t="shared" si="5"/>
        <v>141.06</v>
      </c>
      <c r="H36" s="154"/>
      <c r="I36">
        <f>BRPL_EOD!AO36+BRPL_EOD!AP36</f>
        <v>45</v>
      </c>
      <c r="J36">
        <f>BYPL_EOD!AO36+BYPL_EOD!AP36</f>
        <v>52</v>
      </c>
      <c r="K36">
        <f>MES_EOD!AO36+MES_EOD!AP36</f>
        <v>2.73</v>
      </c>
      <c r="L36">
        <f>NDMC_EOD!AO36+NDMC_EOD!AP36</f>
        <v>4.33</v>
      </c>
      <c r="M36">
        <f>TPDDL_EOD!AO36+TPDDL_EOD!AP36</f>
        <v>37</v>
      </c>
      <c r="N36">
        <f t="shared" si="0"/>
        <v>141.06</v>
      </c>
      <c r="O36" s="154">
        <f t="shared" si="1"/>
        <v>0</v>
      </c>
      <c r="P36">
        <v>45</v>
      </c>
      <c r="Q36">
        <v>52</v>
      </c>
      <c r="R36">
        <v>2.73</v>
      </c>
      <c r="S36">
        <v>4.33</v>
      </c>
      <c r="T36">
        <v>37</v>
      </c>
      <c r="U36" s="156">
        <f t="shared" si="2"/>
        <v>141.06</v>
      </c>
      <c r="V36" s="154">
        <f t="shared" si="3"/>
        <v>0</v>
      </c>
      <c r="Y36">
        <f>BAWANA!BA36+BAWANA!BB36</f>
        <v>4.47</v>
      </c>
      <c r="Z36">
        <f>BAWANA!BH36+BAWANA!BI36</f>
        <v>4.47</v>
      </c>
      <c r="AA36">
        <f>BAWANA!AB36+BAWANA!AC36</f>
        <v>4.47</v>
      </c>
      <c r="AB36">
        <f>BAWANA!AI36+BAWANA!AJ36</f>
        <v>4.47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141.06</v>
      </c>
      <c r="E37">
        <f>BAWANA!AQ37</f>
        <v>0</v>
      </c>
      <c r="F37">
        <f t="shared" si="4"/>
        <v>784</v>
      </c>
      <c r="G37">
        <f t="shared" si="5"/>
        <v>141.06</v>
      </c>
      <c r="H37" s="154"/>
      <c r="I37">
        <f>BRPL_EOD!AO37+BRPL_EOD!AP37</f>
        <v>45</v>
      </c>
      <c r="J37">
        <f>BYPL_EOD!AO37+BYPL_EOD!AP37</f>
        <v>52</v>
      </c>
      <c r="K37">
        <f>MES_EOD!AO37+MES_EOD!AP37</f>
        <v>2.73</v>
      </c>
      <c r="L37">
        <f>NDMC_EOD!AO37+NDMC_EOD!AP37</f>
        <v>4.33</v>
      </c>
      <c r="M37">
        <f>TPDDL_EOD!AO37+TPDDL_EOD!AP37</f>
        <v>37</v>
      </c>
      <c r="N37">
        <f t="shared" si="0"/>
        <v>141.06</v>
      </c>
      <c r="O37" s="154">
        <f t="shared" si="1"/>
        <v>0</v>
      </c>
      <c r="P37">
        <v>45</v>
      </c>
      <c r="Q37">
        <v>52</v>
      </c>
      <c r="R37">
        <v>2.73</v>
      </c>
      <c r="S37">
        <v>4.33</v>
      </c>
      <c r="T37">
        <v>37</v>
      </c>
      <c r="U37" s="156">
        <f t="shared" si="2"/>
        <v>141.06</v>
      </c>
      <c r="V37" s="154">
        <f t="shared" si="3"/>
        <v>0</v>
      </c>
      <c r="Y37">
        <f>BAWANA!BA37+BAWANA!BB37</f>
        <v>4.47</v>
      </c>
      <c r="Z37">
        <f>BAWANA!BH37+BAWANA!BI37</f>
        <v>4.47</v>
      </c>
      <c r="AA37">
        <f>BAWANA!AB37+BAWANA!AC37</f>
        <v>4.47</v>
      </c>
      <c r="AB37">
        <f>BAWANA!AI37+BAWANA!AJ37</f>
        <v>4.47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141.06</v>
      </c>
      <c r="E38">
        <f>BAWANA!AQ38</f>
        <v>0</v>
      </c>
      <c r="F38">
        <f t="shared" si="4"/>
        <v>784</v>
      </c>
      <c r="G38">
        <f t="shared" si="5"/>
        <v>141.06</v>
      </c>
      <c r="H38" s="154"/>
      <c r="I38">
        <f>BRPL_EOD!AO38+BRPL_EOD!AP38</f>
        <v>45</v>
      </c>
      <c r="J38">
        <f>BYPL_EOD!AO38+BYPL_EOD!AP38</f>
        <v>52</v>
      </c>
      <c r="K38">
        <f>MES_EOD!AO38+MES_EOD!AP38</f>
        <v>2.73</v>
      </c>
      <c r="L38">
        <f>NDMC_EOD!AO38+NDMC_EOD!AP38</f>
        <v>4.33</v>
      </c>
      <c r="M38">
        <f>TPDDL_EOD!AO38+TPDDL_EOD!AP38</f>
        <v>37</v>
      </c>
      <c r="N38">
        <f t="shared" si="0"/>
        <v>141.06</v>
      </c>
      <c r="O38" s="154">
        <f t="shared" si="1"/>
        <v>0</v>
      </c>
      <c r="P38">
        <v>45</v>
      </c>
      <c r="Q38">
        <v>52</v>
      </c>
      <c r="R38">
        <v>2.73</v>
      </c>
      <c r="S38">
        <v>4.33</v>
      </c>
      <c r="T38">
        <v>37</v>
      </c>
      <c r="U38" s="156">
        <f t="shared" si="2"/>
        <v>141.06</v>
      </c>
      <c r="V38" s="154">
        <f t="shared" si="3"/>
        <v>0</v>
      </c>
      <c r="Y38">
        <f>BAWANA!BA38+BAWANA!BB38</f>
        <v>4.47</v>
      </c>
      <c r="Z38">
        <f>BAWANA!BH38+BAWANA!BI38</f>
        <v>4.47</v>
      </c>
      <c r="AA38">
        <f>BAWANA!AB38+BAWANA!AC38</f>
        <v>4.47</v>
      </c>
      <c r="AB38">
        <f>BAWANA!AI38+BAWANA!AJ38</f>
        <v>4.47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141.06</v>
      </c>
      <c r="E39">
        <f>BAWANA!AQ39</f>
        <v>0</v>
      </c>
      <c r="F39">
        <f t="shared" si="4"/>
        <v>784</v>
      </c>
      <c r="G39">
        <f t="shared" si="5"/>
        <v>141.06</v>
      </c>
      <c r="H39" s="154"/>
      <c r="I39">
        <f>BRPL_EOD!AO39+BRPL_EOD!AP39</f>
        <v>45</v>
      </c>
      <c r="J39">
        <f>BYPL_EOD!AO39+BYPL_EOD!AP39</f>
        <v>52</v>
      </c>
      <c r="K39">
        <f>MES_EOD!AO39+MES_EOD!AP39</f>
        <v>2.73</v>
      </c>
      <c r="L39">
        <f>NDMC_EOD!AO39+NDMC_EOD!AP39</f>
        <v>4.33</v>
      </c>
      <c r="M39">
        <f>TPDDL_EOD!AO39+TPDDL_EOD!AP39</f>
        <v>37</v>
      </c>
      <c r="N39">
        <f t="shared" si="0"/>
        <v>141.06</v>
      </c>
      <c r="O39" s="154">
        <f t="shared" si="1"/>
        <v>0</v>
      </c>
      <c r="P39">
        <v>45</v>
      </c>
      <c r="Q39">
        <v>52</v>
      </c>
      <c r="R39">
        <v>2.73</v>
      </c>
      <c r="S39">
        <v>4.33</v>
      </c>
      <c r="T39">
        <v>37</v>
      </c>
      <c r="U39" s="156">
        <f t="shared" si="2"/>
        <v>141.06</v>
      </c>
      <c r="V39" s="154">
        <f t="shared" si="3"/>
        <v>0</v>
      </c>
      <c r="Y39">
        <f>BAWANA!BA39+BAWANA!BB39</f>
        <v>4.47</v>
      </c>
      <c r="Z39">
        <f>BAWANA!BH39+BAWANA!BI39</f>
        <v>4.47</v>
      </c>
      <c r="AA39">
        <f>BAWANA!AB39+BAWANA!AC39</f>
        <v>4.47</v>
      </c>
      <c r="AB39">
        <f>BAWANA!AI39+BAWANA!AJ39</f>
        <v>4.47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141.06</v>
      </c>
      <c r="E40">
        <f>BAWANA!AQ40</f>
        <v>0</v>
      </c>
      <c r="F40">
        <f t="shared" si="4"/>
        <v>784</v>
      </c>
      <c r="G40">
        <f t="shared" si="5"/>
        <v>141.06</v>
      </c>
      <c r="H40" s="154"/>
      <c r="I40">
        <f>BRPL_EOD!AO40+BRPL_EOD!AP40</f>
        <v>45</v>
      </c>
      <c r="J40">
        <f>BYPL_EOD!AO40+BYPL_EOD!AP40</f>
        <v>52</v>
      </c>
      <c r="K40">
        <f>MES_EOD!AO40+MES_EOD!AP40</f>
        <v>2.73</v>
      </c>
      <c r="L40">
        <f>NDMC_EOD!AO40+NDMC_EOD!AP40</f>
        <v>4.33</v>
      </c>
      <c r="M40">
        <f>TPDDL_EOD!AO40+TPDDL_EOD!AP40</f>
        <v>37</v>
      </c>
      <c r="N40">
        <f t="shared" si="0"/>
        <v>141.06</v>
      </c>
      <c r="O40" s="154">
        <f t="shared" si="1"/>
        <v>0</v>
      </c>
      <c r="P40">
        <v>45</v>
      </c>
      <c r="Q40">
        <v>52</v>
      </c>
      <c r="R40">
        <v>2.73</v>
      </c>
      <c r="S40">
        <v>4.33</v>
      </c>
      <c r="T40">
        <v>37</v>
      </c>
      <c r="U40" s="156">
        <f t="shared" si="2"/>
        <v>141.06</v>
      </c>
      <c r="V40" s="154">
        <f t="shared" si="3"/>
        <v>0</v>
      </c>
      <c r="Y40">
        <f>BAWANA!BA40+BAWANA!BB40</f>
        <v>4.47</v>
      </c>
      <c r="Z40">
        <f>BAWANA!BH40+BAWANA!BI40</f>
        <v>4.47</v>
      </c>
      <c r="AA40">
        <f>BAWANA!AB40+BAWANA!AC40</f>
        <v>4.47</v>
      </c>
      <c r="AB40">
        <f>BAWANA!AI40+BAWANA!AJ40</f>
        <v>4.47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141.06</v>
      </c>
      <c r="E41">
        <f>BAWANA!AQ41</f>
        <v>0</v>
      </c>
      <c r="F41">
        <f t="shared" si="4"/>
        <v>784</v>
      </c>
      <c r="G41">
        <f t="shared" si="5"/>
        <v>141.06</v>
      </c>
      <c r="H41" s="154"/>
      <c r="I41">
        <f>BRPL_EOD!AO41+BRPL_EOD!AP41</f>
        <v>45</v>
      </c>
      <c r="J41">
        <f>BYPL_EOD!AO41+BYPL_EOD!AP41</f>
        <v>52</v>
      </c>
      <c r="K41">
        <f>MES_EOD!AO41+MES_EOD!AP41</f>
        <v>2.73</v>
      </c>
      <c r="L41">
        <f>NDMC_EOD!AO41+NDMC_EOD!AP41</f>
        <v>4.33</v>
      </c>
      <c r="M41">
        <f>TPDDL_EOD!AO41+TPDDL_EOD!AP41</f>
        <v>37</v>
      </c>
      <c r="N41">
        <f t="shared" si="0"/>
        <v>141.06</v>
      </c>
      <c r="O41" s="154">
        <f t="shared" si="1"/>
        <v>0</v>
      </c>
      <c r="P41">
        <v>45</v>
      </c>
      <c r="Q41">
        <v>52</v>
      </c>
      <c r="R41">
        <v>2.73</v>
      </c>
      <c r="S41">
        <v>4.33</v>
      </c>
      <c r="T41">
        <v>37</v>
      </c>
      <c r="U41" s="156">
        <f t="shared" si="2"/>
        <v>141.06</v>
      </c>
      <c r="V41" s="154">
        <f t="shared" si="3"/>
        <v>0</v>
      </c>
      <c r="Y41">
        <f>BAWANA!BA41+BAWANA!BB41</f>
        <v>4.47</v>
      </c>
      <c r="Z41">
        <f>BAWANA!BH41+BAWANA!BI41</f>
        <v>4.47</v>
      </c>
      <c r="AA41">
        <f>BAWANA!AB41+BAWANA!AC41</f>
        <v>4.47</v>
      </c>
      <c r="AB41">
        <f>BAWANA!AI41+BAWANA!AJ41</f>
        <v>4.47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141.06</v>
      </c>
      <c r="E42">
        <f>BAWANA!AQ42</f>
        <v>0</v>
      </c>
      <c r="F42">
        <f t="shared" si="4"/>
        <v>784</v>
      </c>
      <c r="G42">
        <f t="shared" si="5"/>
        <v>141.06</v>
      </c>
      <c r="H42" s="154"/>
      <c r="I42">
        <f>BRPL_EOD!AO42+BRPL_EOD!AP42</f>
        <v>45</v>
      </c>
      <c r="J42">
        <f>BYPL_EOD!AO42+BYPL_EOD!AP42</f>
        <v>52</v>
      </c>
      <c r="K42">
        <f>MES_EOD!AO42+MES_EOD!AP42</f>
        <v>2.73</v>
      </c>
      <c r="L42">
        <f>NDMC_EOD!AO42+NDMC_EOD!AP42</f>
        <v>4.33</v>
      </c>
      <c r="M42">
        <f>TPDDL_EOD!AO42+TPDDL_EOD!AP42</f>
        <v>37</v>
      </c>
      <c r="N42">
        <f t="shared" si="0"/>
        <v>141.06</v>
      </c>
      <c r="O42" s="154">
        <f t="shared" si="1"/>
        <v>0</v>
      </c>
      <c r="P42">
        <v>45</v>
      </c>
      <c r="Q42">
        <v>52</v>
      </c>
      <c r="R42">
        <v>2.73</v>
      </c>
      <c r="S42">
        <v>4.33</v>
      </c>
      <c r="T42">
        <v>37</v>
      </c>
      <c r="U42" s="156">
        <f t="shared" si="2"/>
        <v>141.06</v>
      </c>
      <c r="V42" s="154">
        <f t="shared" si="3"/>
        <v>0</v>
      </c>
      <c r="Y42">
        <f>BAWANA!BA42+BAWANA!BB42</f>
        <v>4.47</v>
      </c>
      <c r="Z42">
        <f>BAWANA!BH42+BAWANA!BI42</f>
        <v>4.47</v>
      </c>
      <c r="AA42">
        <f>BAWANA!AB42+BAWANA!AC42</f>
        <v>4.47</v>
      </c>
      <c r="AB42">
        <f>BAWANA!AI42+BAWANA!AJ42</f>
        <v>4.47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141.06</v>
      </c>
      <c r="E43">
        <f>BAWANA!AQ43</f>
        <v>0</v>
      </c>
      <c r="F43">
        <f t="shared" si="4"/>
        <v>784</v>
      </c>
      <c r="G43">
        <f t="shared" si="5"/>
        <v>141.06</v>
      </c>
      <c r="H43" s="154"/>
      <c r="I43">
        <f>BRPL_EOD!AO43+BRPL_EOD!AP43</f>
        <v>45</v>
      </c>
      <c r="J43">
        <f>BYPL_EOD!AO43+BYPL_EOD!AP43</f>
        <v>52</v>
      </c>
      <c r="K43">
        <f>MES_EOD!AO43+MES_EOD!AP43</f>
        <v>2.73</v>
      </c>
      <c r="L43">
        <f>NDMC_EOD!AO43+NDMC_EOD!AP43</f>
        <v>4.33</v>
      </c>
      <c r="M43">
        <f>TPDDL_EOD!AO43+TPDDL_EOD!AP43</f>
        <v>37</v>
      </c>
      <c r="N43">
        <f t="shared" si="0"/>
        <v>141.06</v>
      </c>
      <c r="O43" s="154">
        <f t="shared" si="1"/>
        <v>0</v>
      </c>
      <c r="P43">
        <v>45</v>
      </c>
      <c r="Q43">
        <v>52</v>
      </c>
      <c r="R43">
        <v>2.73</v>
      </c>
      <c r="S43">
        <v>4.33</v>
      </c>
      <c r="T43">
        <v>37</v>
      </c>
      <c r="U43" s="156">
        <f t="shared" si="2"/>
        <v>141.06</v>
      </c>
      <c r="V43" s="154">
        <f t="shared" si="3"/>
        <v>0</v>
      </c>
      <c r="Y43">
        <f>BAWANA!BA43+BAWANA!BB43</f>
        <v>4.47</v>
      </c>
      <c r="Z43">
        <f>BAWANA!BH43+BAWANA!BI43</f>
        <v>4.47</v>
      </c>
      <c r="AA43">
        <f>BAWANA!AB43+BAWANA!AC43</f>
        <v>4.47</v>
      </c>
      <c r="AB43">
        <f>BAWANA!AI43+BAWANA!AJ43</f>
        <v>4.47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141.06</v>
      </c>
      <c r="E44">
        <f>BAWANA!AQ44</f>
        <v>0</v>
      </c>
      <c r="F44">
        <f t="shared" si="4"/>
        <v>784</v>
      </c>
      <c r="G44">
        <f t="shared" si="5"/>
        <v>141.06</v>
      </c>
      <c r="H44" s="154"/>
      <c r="I44">
        <f>BRPL_EOD!AO44+BRPL_EOD!AP44</f>
        <v>45</v>
      </c>
      <c r="J44">
        <f>BYPL_EOD!AO44+BYPL_EOD!AP44</f>
        <v>52</v>
      </c>
      <c r="K44">
        <f>MES_EOD!AO44+MES_EOD!AP44</f>
        <v>2.73</v>
      </c>
      <c r="L44">
        <f>NDMC_EOD!AO44+NDMC_EOD!AP44</f>
        <v>4.33</v>
      </c>
      <c r="M44">
        <f>TPDDL_EOD!AO44+TPDDL_EOD!AP44</f>
        <v>37</v>
      </c>
      <c r="N44">
        <f t="shared" si="0"/>
        <v>141.06</v>
      </c>
      <c r="O44" s="154">
        <f t="shared" si="1"/>
        <v>0</v>
      </c>
      <c r="P44">
        <v>45</v>
      </c>
      <c r="Q44">
        <v>52</v>
      </c>
      <c r="R44">
        <v>2.73</v>
      </c>
      <c r="S44">
        <v>4.33</v>
      </c>
      <c r="T44">
        <v>37</v>
      </c>
      <c r="U44" s="156">
        <f t="shared" si="2"/>
        <v>141.06</v>
      </c>
      <c r="V44" s="154">
        <f t="shared" si="3"/>
        <v>0</v>
      </c>
      <c r="Y44">
        <f>BAWANA!BA44+BAWANA!BB44</f>
        <v>4.47</v>
      </c>
      <c r="Z44">
        <f>BAWANA!BH44+BAWANA!BI44</f>
        <v>4.47</v>
      </c>
      <c r="AA44">
        <f>BAWANA!AB44+BAWANA!AC44</f>
        <v>4.47</v>
      </c>
      <c r="AB44">
        <f>BAWANA!AI44+BAWANA!AJ44</f>
        <v>4.47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141.06</v>
      </c>
      <c r="E45">
        <f>BAWANA!AQ45</f>
        <v>0</v>
      </c>
      <c r="F45">
        <f t="shared" si="4"/>
        <v>784</v>
      </c>
      <c r="G45">
        <f t="shared" si="5"/>
        <v>141.06</v>
      </c>
      <c r="H45" s="154"/>
      <c r="I45">
        <f>BRPL_EOD!AO45+BRPL_EOD!AP45</f>
        <v>45</v>
      </c>
      <c r="J45">
        <f>BYPL_EOD!AO45+BYPL_EOD!AP45</f>
        <v>52</v>
      </c>
      <c r="K45">
        <f>MES_EOD!AO45+MES_EOD!AP45</f>
        <v>2.73</v>
      </c>
      <c r="L45">
        <f>NDMC_EOD!AO45+NDMC_EOD!AP45</f>
        <v>4.33</v>
      </c>
      <c r="M45">
        <f>TPDDL_EOD!AO45+TPDDL_EOD!AP45</f>
        <v>37</v>
      </c>
      <c r="N45">
        <f t="shared" si="0"/>
        <v>141.06</v>
      </c>
      <c r="O45" s="154">
        <f t="shared" si="1"/>
        <v>0</v>
      </c>
      <c r="P45">
        <v>45</v>
      </c>
      <c r="Q45">
        <v>52</v>
      </c>
      <c r="R45">
        <v>2.73</v>
      </c>
      <c r="S45">
        <v>4.33</v>
      </c>
      <c r="T45">
        <v>37</v>
      </c>
      <c r="U45" s="156">
        <f t="shared" si="2"/>
        <v>141.06</v>
      </c>
      <c r="V45" s="154">
        <f t="shared" si="3"/>
        <v>0</v>
      </c>
      <c r="Y45">
        <f>BAWANA!BA45+BAWANA!BB45</f>
        <v>4.47</v>
      </c>
      <c r="Z45">
        <f>BAWANA!BH45+BAWANA!BI45</f>
        <v>4.47</v>
      </c>
      <c r="AA45">
        <f>BAWANA!AB45+BAWANA!AC45</f>
        <v>4.47</v>
      </c>
      <c r="AB45">
        <f>BAWANA!AI45+BAWANA!AJ45</f>
        <v>4.47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141.06</v>
      </c>
      <c r="E46">
        <f>BAWANA!AQ46</f>
        <v>0</v>
      </c>
      <c r="F46">
        <f t="shared" si="4"/>
        <v>784</v>
      </c>
      <c r="G46">
        <f t="shared" si="5"/>
        <v>141.06</v>
      </c>
      <c r="H46" s="154"/>
      <c r="I46">
        <f>BRPL_EOD!AO46+BRPL_EOD!AP46</f>
        <v>45</v>
      </c>
      <c r="J46">
        <f>BYPL_EOD!AO46+BYPL_EOD!AP46</f>
        <v>52</v>
      </c>
      <c r="K46">
        <f>MES_EOD!AO46+MES_EOD!AP46</f>
        <v>2.73</v>
      </c>
      <c r="L46">
        <f>NDMC_EOD!AO46+NDMC_EOD!AP46</f>
        <v>4.33</v>
      </c>
      <c r="M46">
        <f>TPDDL_EOD!AO46+TPDDL_EOD!AP46</f>
        <v>37</v>
      </c>
      <c r="N46">
        <f t="shared" si="0"/>
        <v>141.06</v>
      </c>
      <c r="O46" s="154">
        <f t="shared" si="1"/>
        <v>0</v>
      </c>
      <c r="P46">
        <v>45</v>
      </c>
      <c r="Q46">
        <v>52</v>
      </c>
      <c r="R46">
        <v>2.73</v>
      </c>
      <c r="S46">
        <v>4.33</v>
      </c>
      <c r="T46">
        <v>37</v>
      </c>
      <c r="U46" s="156">
        <f t="shared" si="2"/>
        <v>141.06</v>
      </c>
      <c r="V46" s="154">
        <f t="shared" si="3"/>
        <v>0</v>
      </c>
      <c r="Y46">
        <f>BAWANA!BA46+BAWANA!BB46</f>
        <v>4.47</v>
      </c>
      <c r="Z46">
        <f>BAWANA!BH46+BAWANA!BI46</f>
        <v>4.47</v>
      </c>
      <c r="AA46">
        <f>BAWANA!AB46+BAWANA!AC46</f>
        <v>4.47</v>
      </c>
      <c r="AB46">
        <f>BAWANA!AI46+BAWANA!AJ46</f>
        <v>4.47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121.18</v>
      </c>
      <c r="E47">
        <f>BAWANA!AQ47</f>
        <v>0</v>
      </c>
      <c r="F47">
        <f t="shared" si="4"/>
        <v>784</v>
      </c>
      <c r="G47">
        <f t="shared" si="5"/>
        <v>121.18</v>
      </c>
      <c r="H47" s="154"/>
      <c r="I47">
        <f>BRPL_EOD!AO47+BRPL_EOD!AP47</f>
        <v>45</v>
      </c>
      <c r="J47">
        <f>BYPL_EOD!AO47+BYPL_EOD!AP47</f>
        <v>22.48</v>
      </c>
      <c r="K47">
        <f>MES_EOD!AO47+MES_EOD!AP47</f>
        <v>2.73</v>
      </c>
      <c r="L47">
        <f>NDMC_EOD!AO47+NDMC_EOD!AP47</f>
        <v>13.98</v>
      </c>
      <c r="M47">
        <f>TPDDL_EOD!AO47+TPDDL_EOD!AP47</f>
        <v>37</v>
      </c>
      <c r="N47">
        <f t="shared" si="0"/>
        <v>121.19000000000001</v>
      </c>
      <c r="O47" s="154">
        <f t="shared" si="1"/>
        <v>-1.0000000000005116E-2</v>
      </c>
      <c r="P47">
        <v>44.996286822345077</v>
      </c>
      <c r="Q47">
        <v>22.478145061473718</v>
      </c>
      <c r="R47">
        <v>2.7297747338889344</v>
      </c>
      <c r="S47">
        <v>13.978846439475204</v>
      </c>
      <c r="T47">
        <v>36.996946942817061</v>
      </c>
      <c r="U47" s="156">
        <f t="shared" si="2"/>
        <v>121.17999999999999</v>
      </c>
      <c r="V47" s="154">
        <f t="shared" si="3"/>
        <v>0</v>
      </c>
      <c r="Y47">
        <f>BAWANA!BA47+BAWANA!BB47</f>
        <v>14.41</v>
      </c>
      <c r="Z47">
        <f>BAWANA!BH47+BAWANA!BI47</f>
        <v>14.41</v>
      </c>
      <c r="AA47">
        <f>BAWANA!AB47+BAWANA!AC47</f>
        <v>14.41</v>
      </c>
      <c r="AB47">
        <f>BAWANA!AI47+BAWANA!AJ47</f>
        <v>14.41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121.18</v>
      </c>
      <c r="E48">
        <f>BAWANA!AQ48</f>
        <v>0</v>
      </c>
      <c r="F48">
        <f t="shared" si="4"/>
        <v>784</v>
      </c>
      <c r="G48">
        <f t="shared" si="5"/>
        <v>121.18</v>
      </c>
      <c r="H48" s="154"/>
      <c r="I48">
        <f>BRPL_EOD!AO48+BRPL_EOD!AP48</f>
        <v>45</v>
      </c>
      <c r="J48">
        <f>BYPL_EOD!AO48+BYPL_EOD!AP48</f>
        <v>22.48</v>
      </c>
      <c r="K48">
        <f>MES_EOD!AO48+MES_EOD!AP48</f>
        <v>2.73</v>
      </c>
      <c r="L48">
        <f>NDMC_EOD!AO48+NDMC_EOD!AP48</f>
        <v>13.98</v>
      </c>
      <c r="M48">
        <f>TPDDL_EOD!AO48+TPDDL_EOD!AP48</f>
        <v>37</v>
      </c>
      <c r="N48">
        <f t="shared" si="0"/>
        <v>121.19000000000001</v>
      </c>
      <c r="O48" s="154">
        <f t="shared" si="1"/>
        <v>-1.0000000000005116E-2</v>
      </c>
      <c r="P48">
        <v>44.996286822345077</v>
      </c>
      <c r="Q48">
        <v>22.478145061473718</v>
      </c>
      <c r="R48">
        <v>2.7297747338889344</v>
      </c>
      <c r="S48">
        <v>13.978846439475204</v>
      </c>
      <c r="T48">
        <v>36.996946942817061</v>
      </c>
      <c r="U48" s="156">
        <f t="shared" si="2"/>
        <v>121.17999999999999</v>
      </c>
      <c r="V48" s="154">
        <f t="shared" si="3"/>
        <v>0</v>
      </c>
      <c r="Y48">
        <f>BAWANA!BA48+BAWANA!BB48</f>
        <v>14.41</v>
      </c>
      <c r="Z48">
        <f>BAWANA!BH48+BAWANA!BI48</f>
        <v>14.41</v>
      </c>
      <c r="AA48">
        <f>BAWANA!AB48+BAWANA!AC48</f>
        <v>14.41</v>
      </c>
      <c r="AB48">
        <f>BAWANA!AI48+BAWANA!AJ48</f>
        <v>14.41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121.18</v>
      </c>
      <c r="E49">
        <f>BAWANA!AQ49</f>
        <v>0</v>
      </c>
      <c r="F49">
        <f t="shared" si="4"/>
        <v>784</v>
      </c>
      <c r="G49">
        <f t="shared" si="5"/>
        <v>121.18</v>
      </c>
      <c r="H49" s="154"/>
      <c r="I49">
        <f>BRPL_EOD!AO49+BRPL_EOD!AP49</f>
        <v>45</v>
      </c>
      <c r="J49">
        <f>BYPL_EOD!AO49+BYPL_EOD!AP49</f>
        <v>22.48</v>
      </c>
      <c r="K49">
        <f>MES_EOD!AO49+MES_EOD!AP49</f>
        <v>2.73</v>
      </c>
      <c r="L49">
        <f>NDMC_EOD!AO49+NDMC_EOD!AP49</f>
        <v>13.98</v>
      </c>
      <c r="M49">
        <f>TPDDL_EOD!AO49+TPDDL_EOD!AP49</f>
        <v>37</v>
      </c>
      <c r="N49">
        <f t="shared" si="0"/>
        <v>121.19000000000001</v>
      </c>
      <c r="O49" s="154">
        <f t="shared" si="1"/>
        <v>-1.0000000000005116E-2</v>
      </c>
      <c r="P49">
        <v>44.996286822345077</v>
      </c>
      <c r="Q49">
        <v>22.478145061473718</v>
      </c>
      <c r="R49">
        <v>2.7297747338889344</v>
      </c>
      <c r="S49">
        <v>13.978846439475204</v>
      </c>
      <c r="T49">
        <v>36.996946942817061</v>
      </c>
      <c r="U49" s="156">
        <f t="shared" si="2"/>
        <v>121.17999999999999</v>
      </c>
      <c r="V49" s="154">
        <f t="shared" si="3"/>
        <v>0</v>
      </c>
      <c r="Y49">
        <f>BAWANA!BA49+BAWANA!BB49</f>
        <v>14.41</v>
      </c>
      <c r="Z49">
        <f>BAWANA!BH49+BAWANA!BI49</f>
        <v>14.41</v>
      </c>
      <c r="AA49">
        <f>BAWANA!AB49+BAWANA!AC49</f>
        <v>14.41</v>
      </c>
      <c r="AB49">
        <f>BAWANA!AI49+BAWANA!AJ49</f>
        <v>14.41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121.18</v>
      </c>
      <c r="E50">
        <f>BAWANA!AQ50</f>
        <v>0</v>
      </c>
      <c r="F50">
        <f t="shared" si="4"/>
        <v>784</v>
      </c>
      <c r="G50">
        <f t="shared" si="5"/>
        <v>121.18</v>
      </c>
      <c r="H50" s="154"/>
      <c r="I50">
        <f>BRPL_EOD!AO50+BRPL_EOD!AP50</f>
        <v>45</v>
      </c>
      <c r="J50">
        <f>BYPL_EOD!AO50+BYPL_EOD!AP50</f>
        <v>22.48</v>
      </c>
      <c r="K50">
        <f>MES_EOD!AO50+MES_EOD!AP50</f>
        <v>2.73</v>
      </c>
      <c r="L50">
        <f>NDMC_EOD!AO50+NDMC_EOD!AP50</f>
        <v>13.98</v>
      </c>
      <c r="M50">
        <f>TPDDL_EOD!AO50+TPDDL_EOD!AP50</f>
        <v>37</v>
      </c>
      <c r="N50">
        <f t="shared" si="0"/>
        <v>121.19000000000001</v>
      </c>
      <c r="O50" s="154">
        <f t="shared" si="1"/>
        <v>-1.0000000000005116E-2</v>
      </c>
      <c r="P50">
        <v>44.996286822345077</v>
      </c>
      <c r="Q50">
        <v>22.478145061473718</v>
      </c>
      <c r="R50">
        <v>2.7297747338889344</v>
      </c>
      <c r="S50">
        <v>13.978846439475204</v>
      </c>
      <c r="T50">
        <v>36.996946942817061</v>
      </c>
      <c r="U50" s="156">
        <f t="shared" si="2"/>
        <v>121.17999999999999</v>
      </c>
      <c r="V50" s="154">
        <f t="shared" si="3"/>
        <v>0</v>
      </c>
      <c r="Y50">
        <f>BAWANA!BA50+BAWANA!BB50</f>
        <v>14.41</v>
      </c>
      <c r="Z50">
        <f>BAWANA!BH50+BAWANA!BI50</f>
        <v>14.41</v>
      </c>
      <c r="AA50">
        <f>BAWANA!AB50+BAWANA!AC50</f>
        <v>14.41</v>
      </c>
      <c r="AB50">
        <f>BAWANA!AI50+BAWANA!AJ50</f>
        <v>14.41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940</v>
      </c>
      <c r="C51">
        <f>BAWANA!G51</f>
        <v>0</v>
      </c>
      <c r="D51">
        <f>BAWANA!AP51</f>
        <v>121.18</v>
      </c>
      <c r="E51">
        <f>BAWANA!AQ51</f>
        <v>0</v>
      </c>
      <c r="F51">
        <f t="shared" si="4"/>
        <v>752</v>
      </c>
      <c r="G51">
        <f t="shared" si="5"/>
        <v>121.18</v>
      </c>
      <c r="H51" s="154"/>
      <c r="I51">
        <f>BRPL_EOD!AO51+BRPL_EOD!AP51</f>
        <v>45</v>
      </c>
      <c r="J51">
        <f>BYPL_EOD!AO51+BYPL_EOD!AP51</f>
        <v>22.48</v>
      </c>
      <c r="K51">
        <f>MES_EOD!AO51+MES_EOD!AP51</f>
        <v>2.73</v>
      </c>
      <c r="L51">
        <f>NDMC_EOD!AO51+NDMC_EOD!AP51</f>
        <v>13.98</v>
      </c>
      <c r="M51">
        <f>TPDDL_EOD!AO51+TPDDL_EOD!AP51</f>
        <v>37</v>
      </c>
      <c r="N51">
        <f t="shared" si="0"/>
        <v>121.19000000000001</v>
      </c>
      <c r="O51" s="154">
        <f t="shared" si="1"/>
        <v>-1.0000000000005116E-2</v>
      </c>
      <c r="P51">
        <v>44.996286822345077</v>
      </c>
      <c r="Q51">
        <v>22.478145061473718</v>
      </c>
      <c r="R51">
        <v>2.7297747338889344</v>
      </c>
      <c r="S51">
        <v>13.978846439475204</v>
      </c>
      <c r="T51">
        <v>36.996946942817061</v>
      </c>
      <c r="U51" s="156">
        <f t="shared" si="2"/>
        <v>121.17999999999999</v>
      </c>
      <c r="V51" s="154">
        <f t="shared" si="3"/>
        <v>0</v>
      </c>
      <c r="Y51">
        <f>BAWANA!BA51+BAWANA!BB51</f>
        <v>14.41</v>
      </c>
      <c r="Z51">
        <f>BAWANA!BH51+BAWANA!BI51</f>
        <v>14.41</v>
      </c>
      <c r="AA51">
        <f>BAWANA!AB51+BAWANA!AC51</f>
        <v>14.41</v>
      </c>
      <c r="AB51">
        <f>BAWANA!AI51+BAWANA!AJ51</f>
        <v>14.41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940</v>
      </c>
      <c r="C52">
        <f>BAWANA!G52</f>
        <v>0</v>
      </c>
      <c r="D52">
        <f>BAWANA!AP52</f>
        <v>121.18</v>
      </c>
      <c r="E52">
        <f>BAWANA!AQ52</f>
        <v>0</v>
      </c>
      <c r="F52">
        <f t="shared" si="4"/>
        <v>752</v>
      </c>
      <c r="G52">
        <f t="shared" si="5"/>
        <v>121.18</v>
      </c>
      <c r="H52" s="154"/>
      <c r="I52">
        <f>BRPL_EOD!AO52+BRPL_EOD!AP52</f>
        <v>45</v>
      </c>
      <c r="J52">
        <f>BYPL_EOD!AO52+BYPL_EOD!AP52</f>
        <v>22.48</v>
      </c>
      <c r="K52">
        <f>MES_EOD!AO52+MES_EOD!AP52</f>
        <v>2.73</v>
      </c>
      <c r="L52">
        <f>NDMC_EOD!AO52+NDMC_EOD!AP52</f>
        <v>13.98</v>
      </c>
      <c r="M52">
        <f>TPDDL_EOD!AO52+TPDDL_EOD!AP52</f>
        <v>37</v>
      </c>
      <c r="N52">
        <f t="shared" si="0"/>
        <v>121.19000000000001</v>
      </c>
      <c r="O52" s="154">
        <f t="shared" si="1"/>
        <v>-1.0000000000005116E-2</v>
      </c>
      <c r="P52">
        <v>44.996286822345077</v>
      </c>
      <c r="Q52">
        <v>22.478145061473718</v>
      </c>
      <c r="R52">
        <v>2.7297747338889344</v>
      </c>
      <c r="S52">
        <v>13.978846439475204</v>
      </c>
      <c r="T52">
        <v>36.996946942817061</v>
      </c>
      <c r="U52" s="156">
        <f t="shared" si="2"/>
        <v>121.17999999999999</v>
      </c>
      <c r="V52" s="154">
        <f t="shared" si="3"/>
        <v>0</v>
      </c>
      <c r="Y52">
        <f>BAWANA!BA52+BAWANA!BB52</f>
        <v>14.41</v>
      </c>
      <c r="Z52">
        <f>BAWANA!BH52+BAWANA!BI52</f>
        <v>14.41</v>
      </c>
      <c r="AA52">
        <f>BAWANA!AB52+BAWANA!AC52</f>
        <v>14.41</v>
      </c>
      <c r="AB52">
        <f>BAWANA!AI52+BAWANA!AJ52</f>
        <v>14.41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940</v>
      </c>
      <c r="C53">
        <f>BAWANA!G53</f>
        <v>0</v>
      </c>
      <c r="D53">
        <f>BAWANA!AP53</f>
        <v>121.18</v>
      </c>
      <c r="E53">
        <f>BAWANA!AQ53</f>
        <v>0</v>
      </c>
      <c r="F53">
        <f t="shared" si="4"/>
        <v>752</v>
      </c>
      <c r="G53">
        <f t="shared" si="5"/>
        <v>121.18</v>
      </c>
      <c r="H53" s="154"/>
      <c r="I53">
        <f>BRPL_EOD!AO53+BRPL_EOD!AP53</f>
        <v>45</v>
      </c>
      <c r="J53">
        <f>BYPL_EOD!AO53+BYPL_EOD!AP53</f>
        <v>22.48</v>
      </c>
      <c r="K53">
        <f>MES_EOD!AO53+MES_EOD!AP53</f>
        <v>2.73</v>
      </c>
      <c r="L53">
        <f>NDMC_EOD!AO53+NDMC_EOD!AP53</f>
        <v>13.98</v>
      </c>
      <c r="M53">
        <f>TPDDL_EOD!AO53+TPDDL_EOD!AP53</f>
        <v>37</v>
      </c>
      <c r="N53">
        <f t="shared" si="0"/>
        <v>121.19000000000001</v>
      </c>
      <c r="O53" s="154">
        <f t="shared" si="1"/>
        <v>-1.0000000000005116E-2</v>
      </c>
      <c r="P53">
        <v>44.996286822345077</v>
      </c>
      <c r="Q53">
        <v>22.478145061473718</v>
      </c>
      <c r="R53">
        <v>2.7297747338889344</v>
      </c>
      <c r="S53">
        <v>13.978846439475204</v>
      </c>
      <c r="T53">
        <v>36.996946942817061</v>
      </c>
      <c r="U53" s="156">
        <f t="shared" si="2"/>
        <v>121.17999999999999</v>
      </c>
      <c r="V53" s="154">
        <f t="shared" si="3"/>
        <v>0</v>
      </c>
      <c r="Y53">
        <f>BAWANA!BA53+BAWANA!BB53</f>
        <v>14.41</v>
      </c>
      <c r="Z53">
        <f>BAWANA!BH53+BAWANA!BI53</f>
        <v>14.41</v>
      </c>
      <c r="AA53">
        <f>BAWANA!AB53+BAWANA!AC53</f>
        <v>14.41</v>
      </c>
      <c r="AB53">
        <f>BAWANA!AI53+BAWANA!AJ53</f>
        <v>14.41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940</v>
      </c>
      <c r="C54">
        <f>BAWANA!G54</f>
        <v>0</v>
      </c>
      <c r="D54">
        <f>BAWANA!AP54</f>
        <v>121.18</v>
      </c>
      <c r="E54">
        <f>BAWANA!AQ54</f>
        <v>0</v>
      </c>
      <c r="F54">
        <f t="shared" si="4"/>
        <v>752</v>
      </c>
      <c r="G54">
        <f t="shared" si="5"/>
        <v>121.18</v>
      </c>
      <c r="H54" s="154"/>
      <c r="I54">
        <f>BRPL_EOD!AO54+BRPL_EOD!AP54</f>
        <v>45</v>
      </c>
      <c r="J54">
        <f>BYPL_EOD!AO54+BYPL_EOD!AP54</f>
        <v>22.48</v>
      </c>
      <c r="K54">
        <f>MES_EOD!AO54+MES_EOD!AP54</f>
        <v>2.73</v>
      </c>
      <c r="L54">
        <f>NDMC_EOD!AO54+NDMC_EOD!AP54</f>
        <v>13.98</v>
      </c>
      <c r="M54">
        <f>TPDDL_EOD!AO54+TPDDL_EOD!AP54</f>
        <v>37</v>
      </c>
      <c r="N54">
        <f t="shared" si="0"/>
        <v>121.19000000000001</v>
      </c>
      <c r="O54" s="154">
        <f t="shared" si="1"/>
        <v>-1.0000000000005116E-2</v>
      </c>
      <c r="P54">
        <v>44.996286822345077</v>
      </c>
      <c r="Q54">
        <v>22.478145061473718</v>
      </c>
      <c r="R54">
        <v>2.7297747338889344</v>
      </c>
      <c r="S54">
        <v>13.978846439475204</v>
      </c>
      <c r="T54">
        <v>36.996946942817061</v>
      </c>
      <c r="U54" s="156">
        <f t="shared" si="2"/>
        <v>121.17999999999999</v>
      </c>
      <c r="V54" s="154">
        <f t="shared" si="3"/>
        <v>0</v>
      </c>
      <c r="Y54">
        <f>BAWANA!BA54+BAWANA!BB54</f>
        <v>14.41</v>
      </c>
      <c r="Z54">
        <f>BAWANA!BH54+BAWANA!BI54</f>
        <v>14.41</v>
      </c>
      <c r="AA54">
        <f>BAWANA!AB54+BAWANA!AC54</f>
        <v>14.41</v>
      </c>
      <c r="AB54">
        <f>BAWANA!AI54+BAWANA!AJ54</f>
        <v>14.41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940</v>
      </c>
      <c r="C55">
        <f>BAWANA!G55</f>
        <v>0</v>
      </c>
      <c r="D55">
        <f>BAWANA!AP55</f>
        <v>121.18</v>
      </c>
      <c r="E55">
        <f>BAWANA!AQ55</f>
        <v>0</v>
      </c>
      <c r="F55">
        <f t="shared" si="4"/>
        <v>752</v>
      </c>
      <c r="G55">
        <f t="shared" si="5"/>
        <v>121.18</v>
      </c>
      <c r="H55" s="154"/>
      <c r="I55">
        <f>BRPL_EOD!AO55+BRPL_EOD!AP55</f>
        <v>45</v>
      </c>
      <c r="J55">
        <f>BYPL_EOD!AO55+BYPL_EOD!AP55</f>
        <v>22.48</v>
      </c>
      <c r="K55">
        <f>MES_EOD!AO55+MES_EOD!AP55</f>
        <v>2.73</v>
      </c>
      <c r="L55">
        <f>NDMC_EOD!AO55+NDMC_EOD!AP55</f>
        <v>13.98</v>
      </c>
      <c r="M55">
        <f>TPDDL_EOD!AO55+TPDDL_EOD!AP55</f>
        <v>37</v>
      </c>
      <c r="N55">
        <f t="shared" si="0"/>
        <v>121.19000000000001</v>
      </c>
      <c r="O55" s="154">
        <f t="shared" si="1"/>
        <v>-1.0000000000005116E-2</v>
      </c>
      <c r="P55">
        <v>44.996286822345077</v>
      </c>
      <c r="Q55">
        <v>22.478145061473718</v>
      </c>
      <c r="R55">
        <v>2.7297747338889344</v>
      </c>
      <c r="S55">
        <v>13.978846439475204</v>
      </c>
      <c r="T55">
        <v>36.996946942817061</v>
      </c>
      <c r="U55" s="156">
        <f t="shared" si="2"/>
        <v>121.17999999999999</v>
      </c>
      <c r="V55" s="154">
        <f t="shared" si="3"/>
        <v>0</v>
      </c>
      <c r="Y55">
        <f>BAWANA!BA55+BAWANA!BB55</f>
        <v>14.41</v>
      </c>
      <c r="Z55">
        <f>BAWANA!BH55+BAWANA!BI55</f>
        <v>14.41</v>
      </c>
      <c r="AA55">
        <f>BAWANA!AB55+BAWANA!AC55</f>
        <v>14.41</v>
      </c>
      <c r="AB55">
        <f>BAWANA!AI55+BAWANA!AJ55</f>
        <v>14.41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940</v>
      </c>
      <c r="C56">
        <f>BAWANA!G56</f>
        <v>0</v>
      </c>
      <c r="D56">
        <f>BAWANA!AP56</f>
        <v>121.18</v>
      </c>
      <c r="E56">
        <f>BAWANA!AQ56</f>
        <v>0</v>
      </c>
      <c r="F56">
        <f t="shared" si="4"/>
        <v>752</v>
      </c>
      <c r="G56">
        <f t="shared" si="5"/>
        <v>121.18</v>
      </c>
      <c r="H56" s="154"/>
      <c r="I56">
        <f>BRPL_EOD!AO56+BRPL_EOD!AP56</f>
        <v>45</v>
      </c>
      <c r="J56">
        <f>BYPL_EOD!AO56+BYPL_EOD!AP56</f>
        <v>22.48</v>
      </c>
      <c r="K56">
        <f>MES_EOD!AO56+MES_EOD!AP56</f>
        <v>2.73</v>
      </c>
      <c r="L56">
        <f>NDMC_EOD!AO56+NDMC_EOD!AP56</f>
        <v>13.98</v>
      </c>
      <c r="M56">
        <f>TPDDL_EOD!AO56+TPDDL_EOD!AP56</f>
        <v>37</v>
      </c>
      <c r="N56">
        <f t="shared" si="0"/>
        <v>121.19000000000001</v>
      </c>
      <c r="O56" s="154">
        <f t="shared" si="1"/>
        <v>-1.0000000000005116E-2</v>
      </c>
      <c r="P56">
        <v>44.996286822345077</v>
      </c>
      <c r="Q56">
        <v>22.478145061473718</v>
      </c>
      <c r="R56">
        <v>2.7297747338889344</v>
      </c>
      <c r="S56">
        <v>13.978846439475204</v>
      </c>
      <c r="T56">
        <v>36.996946942817061</v>
      </c>
      <c r="U56" s="156">
        <f t="shared" si="2"/>
        <v>121.17999999999999</v>
      </c>
      <c r="V56" s="154">
        <f t="shared" si="3"/>
        <v>0</v>
      </c>
      <c r="Y56">
        <f>BAWANA!BA56+BAWANA!BB56</f>
        <v>14.41</v>
      </c>
      <c r="Z56">
        <f>BAWANA!BH56+BAWANA!BI56</f>
        <v>14.41</v>
      </c>
      <c r="AA56">
        <f>BAWANA!AB56+BAWANA!AC56</f>
        <v>14.41</v>
      </c>
      <c r="AB56">
        <f>BAWANA!AI56+BAWANA!AJ56</f>
        <v>14.41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940</v>
      </c>
      <c r="C57">
        <f>BAWANA!G57</f>
        <v>0</v>
      </c>
      <c r="D57">
        <f>BAWANA!AP57</f>
        <v>121.18</v>
      </c>
      <c r="E57">
        <f>BAWANA!AQ57</f>
        <v>0</v>
      </c>
      <c r="F57">
        <f t="shared" si="4"/>
        <v>752</v>
      </c>
      <c r="G57">
        <f t="shared" si="5"/>
        <v>121.18</v>
      </c>
      <c r="H57" s="154"/>
      <c r="I57">
        <f>BRPL_EOD!AO57+BRPL_EOD!AP57</f>
        <v>45</v>
      </c>
      <c r="J57">
        <f>BYPL_EOD!AO57+BYPL_EOD!AP57</f>
        <v>22.48</v>
      </c>
      <c r="K57">
        <f>MES_EOD!AO57+MES_EOD!AP57</f>
        <v>2.73</v>
      </c>
      <c r="L57">
        <f>NDMC_EOD!AO57+NDMC_EOD!AP57</f>
        <v>13.98</v>
      </c>
      <c r="M57">
        <f>TPDDL_EOD!AO57+TPDDL_EOD!AP57</f>
        <v>37</v>
      </c>
      <c r="N57">
        <f t="shared" si="0"/>
        <v>121.19000000000001</v>
      </c>
      <c r="O57" s="154">
        <f t="shared" si="1"/>
        <v>-1.0000000000005116E-2</v>
      </c>
      <c r="P57">
        <v>44.996286822345077</v>
      </c>
      <c r="Q57">
        <v>22.478145061473718</v>
      </c>
      <c r="R57">
        <v>2.7297747338889344</v>
      </c>
      <c r="S57">
        <v>13.978846439475204</v>
      </c>
      <c r="T57">
        <v>36.996946942817061</v>
      </c>
      <c r="U57" s="156">
        <f t="shared" si="2"/>
        <v>121.17999999999999</v>
      </c>
      <c r="V57" s="154">
        <f t="shared" si="3"/>
        <v>0</v>
      </c>
      <c r="Y57">
        <f>BAWANA!BA57+BAWANA!BB57</f>
        <v>14.41</v>
      </c>
      <c r="Z57">
        <f>BAWANA!BH57+BAWANA!BI57</f>
        <v>14.41</v>
      </c>
      <c r="AA57">
        <f>BAWANA!AB57+BAWANA!AC57</f>
        <v>14.41</v>
      </c>
      <c r="AB57">
        <f>BAWANA!AI57+BAWANA!AJ57</f>
        <v>14.41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940</v>
      </c>
      <c r="C58">
        <f>BAWANA!G58</f>
        <v>0</v>
      </c>
      <c r="D58">
        <f>BAWANA!AP58</f>
        <v>121.18</v>
      </c>
      <c r="E58">
        <f>BAWANA!AQ58</f>
        <v>0</v>
      </c>
      <c r="F58">
        <f t="shared" si="4"/>
        <v>752</v>
      </c>
      <c r="G58">
        <f t="shared" si="5"/>
        <v>121.18</v>
      </c>
      <c r="H58" s="154"/>
      <c r="I58">
        <f>BRPL_EOD!AO58+BRPL_EOD!AP58</f>
        <v>45</v>
      </c>
      <c r="J58">
        <f>BYPL_EOD!AO58+BYPL_EOD!AP58</f>
        <v>22.48</v>
      </c>
      <c r="K58">
        <f>MES_EOD!AO58+MES_EOD!AP58</f>
        <v>2.73</v>
      </c>
      <c r="L58">
        <f>NDMC_EOD!AO58+NDMC_EOD!AP58</f>
        <v>13.98</v>
      </c>
      <c r="M58">
        <f>TPDDL_EOD!AO58+TPDDL_EOD!AP58</f>
        <v>37</v>
      </c>
      <c r="N58">
        <f t="shared" si="0"/>
        <v>121.19000000000001</v>
      </c>
      <c r="O58" s="154">
        <f t="shared" si="1"/>
        <v>-1.0000000000005116E-2</v>
      </c>
      <c r="P58">
        <v>44.996286822345077</v>
      </c>
      <c r="Q58">
        <v>22.478145061473718</v>
      </c>
      <c r="R58">
        <v>2.7297747338889344</v>
      </c>
      <c r="S58">
        <v>13.978846439475204</v>
      </c>
      <c r="T58">
        <v>36.996946942817061</v>
      </c>
      <c r="U58" s="156">
        <f t="shared" si="2"/>
        <v>121.17999999999999</v>
      </c>
      <c r="V58" s="154">
        <f t="shared" si="3"/>
        <v>0</v>
      </c>
      <c r="Y58">
        <f>BAWANA!BA58+BAWANA!BB58</f>
        <v>14.41</v>
      </c>
      <c r="Z58">
        <f>BAWANA!BH58+BAWANA!BI58</f>
        <v>14.41</v>
      </c>
      <c r="AA58">
        <f>BAWANA!AB58+BAWANA!AC58</f>
        <v>14.41</v>
      </c>
      <c r="AB58">
        <f>BAWANA!AI58+BAWANA!AJ58</f>
        <v>14.41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940</v>
      </c>
      <c r="C59">
        <f>BAWANA!G59</f>
        <v>0</v>
      </c>
      <c r="D59">
        <f>BAWANA!AP59</f>
        <v>121.18</v>
      </c>
      <c r="E59">
        <f>BAWANA!AQ59</f>
        <v>0</v>
      </c>
      <c r="F59">
        <f t="shared" si="4"/>
        <v>752</v>
      </c>
      <c r="G59">
        <f t="shared" si="5"/>
        <v>121.18</v>
      </c>
      <c r="H59" s="154"/>
      <c r="I59">
        <f>BRPL_EOD!AO59+BRPL_EOD!AP59</f>
        <v>45</v>
      </c>
      <c r="J59">
        <f>BYPL_EOD!AO59+BYPL_EOD!AP59</f>
        <v>22.48</v>
      </c>
      <c r="K59">
        <f>MES_EOD!AO59+MES_EOD!AP59</f>
        <v>2.73</v>
      </c>
      <c r="L59">
        <f>NDMC_EOD!AO59+NDMC_EOD!AP59</f>
        <v>13.98</v>
      </c>
      <c r="M59">
        <f>TPDDL_EOD!AO59+TPDDL_EOD!AP59</f>
        <v>37</v>
      </c>
      <c r="N59">
        <f t="shared" si="0"/>
        <v>121.19000000000001</v>
      </c>
      <c r="O59" s="154">
        <f t="shared" si="1"/>
        <v>-1.0000000000005116E-2</v>
      </c>
      <c r="P59">
        <v>44.996286822345077</v>
      </c>
      <c r="Q59">
        <v>22.478145061473718</v>
      </c>
      <c r="R59">
        <v>2.7297747338889344</v>
      </c>
      <c r="S59">
        <v>13.978846439475204</v>
      </c>
      <c r="T59">
        <v>36.996946942817061</v>
      </c>
      <c r="U59" s="156">
        <f t="shared" si="2"/>
        <v>121.17999999999999</v>
      </c>
      <c r="V59" s="154">
        <f t="shared" si="3"/>
        <v>0</v>
      </c>
      <c r="Y59">
        <f>BAWANA!BA59+BAWANA!BB59</f>
        <v>14.41</v>
      </c>
      <c r="Z59">
        <f>BAWANA!BH59+BAWANA!BI59</f>
        <v>14.41</v>
      </c>
      <c r="AA59">
        <f>BAWANA!AB59+BAWANA!AC59</f>
        <v>14.41</v>
      </c>
      <c r="AB59">
        <f>BAWANA!AI59+BAWANA!AJ59</f>
        <v>14.41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940</v>
      </c>
      <c r="C60">
        <f>BAWANA!G60</f>
        <v>0</v>
      </c>
      <c r="D60">
        <f>BAWANA!AP60</f>
        <v>121.18</v>
      </c>
      <c r="E60">
        <f>BAWANA!AQ60</f>
        <v>0</v>
      </c>
      <c r="F60">
        <f t="shared" si="4"/>
        <v>752</v>
      </c>
      <c r="G60">
        <f t="shared" si="5"/>
        <v>121.18</v>
      </c>
      <c r="H60" s="154"/>
      <c r="I60">
        <f>BRPL_EOD!AO60+BRPL_EOD!AP60</f>
        <v>45</v>
      </c>
      <c r="J60">
        <f>BYPL_EOD!AO60+BYPL_EOD!AP60</f>
        <v>22.48</v>
      </c>
      <c r="K60">
        <f>MES_EOD!AO60+MES_EOD!AP60</f>
        <v>2.73</v>
      </c>
      <c r="L60">
        <f>NDMC_EOD!AO60+NDMC_EOD!AP60</f>
        <v>13.98</v>
      </c>
      <c r="M60">
        <f>TPDDL_EOD!AO60+TPDDL_EOD!AP60</f>
        <v>37</v>
      </c>
      <c r="N60">
        <f t="shared" si="0"/>
        <v>121.19000000000001</v>
      </c>
      <c r="O60" s="154">
        <f t="shared" si="1"/>
        <v>-1.0000000000005116E-2</v>
      </c>
      <c r="P60">
        <v>44.996286822345077</v>
      </c>
      <c r="Q60">
        <v>22.478145061473718</v>
      </c>
      <c r="R60">
        <v>2.7297747338889344</v>
      </c>
      <c r="S60">
        <v>13.978846439475204</v>
      </c>
      <c r="T60">
        <v>36.996946942817061</v>
      </c>
      <c r="U60" s="156">
        <f t="shared" si="2"/>
        <v>121.17999999999999</v>
      </c>
      <c r="V60" s="154">
        <f t="shared" si="3"/>
        <v>0</v>
      </c>
      <c r="Y60">
        <f>BAWANA!BA60+BAWANA!BB60</f>
        <v>14.41</v>
      </c>
      <c r="Z60">
        <f>BAWANA!BH60+BAWANA!BI60</f>
        <v>14.41</v>
      </c>
      <c r="AA60">
        <f>BAWANA!AB60+BAWANA!AC60</f>
        <v>14.41</v>
      </c>
      <c r="AB60">
        <f>BAWANA!AI60+BAWANA!AJ60</f>
        <v>14.41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940</v>
      </c>
      <c r="C61">
        <f>BAWANA!G61</f>
        <v>0</v>
      </c>
      <c r="D61">
        <f>BAWANA!AP61</f>
        <v>121.18</v>
      </c>
      <c r="E61">
        <f>BAWANA!AQ61</f>
        <v>0</v>
      </c>
      <c r="F61">
        <f t="shared" si="4"/>
        <v>752</v>
      </c>
      <c r="G61">
        <f t="shared" si="5"/>
        <v>121.18</v>
      </c>
      <c r="H61" s="154"/>
      <c r="I61">
        <f>BRPL_EOD!AO61+BRPL_EOD!AP61</f>
        <v>45</v>
      </c>
      <c r="J61">
        <f>BYPL_EOD!AO61+BYPL_EOD!AP61</f>
        <v>22.48</v>
      </c>
      <c r="K61">
        <f>MES_EOD!AO61+MES_EOD!AP61</f>
        <v>2.73</v>
      </c>
      <c r="L61">
        <f>NDMC_EOD!AO61+NDMC_EOD!AP61</f>
        <v>13.98</v>
      </c>
      <c r="M61">
        <f>TPDDL_EOD!AO61+TPDDL_EOD!AP61</f>
        <v>37</v>
      </c>
      <c r="N61">
        <f t="shared" si="0"/>
        <v>121.19000000000001</v>
      </c>
      <c r="O61" s="154">
        <f t="shared" si="1"/>
        <v>-1.0000000000005116E-2</v>
      </c>
      <c r="P61">
        <v>44.996286822345077</v>
      </c>
      <c r="Q61">
        <v>22.478145061473718</v>
      </c>
      <c r="R61">
        <v>2.7297747338889344</v>
      </c>
      <c r="S61">
        <v>13.978846439475204</v>
      </c>
      <c r="T61">
        <v>36.996946942817061</v>
      </c>
      <c r="U61" s="156">
        <f t="shared" si="2"/>
        <v>121.17999999999999</v>
      </c>
      <c r="V61" s="154">
        <f t="shared" si="3"/>
        <v>0</v>
      </c>
      <c r="Y61">
        <f>BAWANA!BA61+BAWANA!BB61</f>
        <v>14.41</v>
      </c>
      <c r="Z61">
        <f>BAWANA!BH61+BAWANA!BI61</f>
        <v>14.41</v>
      </c>
      <c r="AA61">
        <f>BAWANA!AB61+BAWANA!AC61</f>
        <v>14.41</v>
      </c>
      <c r="AB61">
        <f>BAWANA!AI61+BAWANA!AJ61</f>
        <v>14.41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940</v>
      </c>
      <c r="C62">
        <f>BAWANA!G62</f>
        <v>0</v>
      </c>
      <c r="D62">
        <f>BAWANA!AP62</f>
        <v>121.18</v>
      </c>
      <c r="E62">
        <f>BAWANA!AQ62</f>
        <v>0</v>
      </c>
      <c r="F62">
        <f t="shared" si="4"/>
        <v>752</v>
      </c>
      <c r="G62">
        <f t="shared" si="5"/>
        <v>121.18</v>
      </c>
      <c r="H62" s="154"/>
      <c r="I62">
        <f>BRPL_EOD!AO62+BRPL_EOD!AP62</f>
        <v>45</v>
      </c>
      <c r="J62">
        <f>BYPL_EOD!AO62+BYPL_EOD!AP62</f>
        <v>22.48</v>
      </c>
      <c r="K62">
        <f>MES_EOD!AO62+MES_EOD!AP62</f>
        <v>2.73</v>
      </c>
      <c r="L62">
        <f>NDMC_EOD!AO62+NDMC_EOD!AP62</f>
        <v>13.98</v>
      </c>
      <c r="M62">
        <f>TPDDL_EOD!AO62+TPDDL_EOD!AP62</f>
        <v>37</v>
      </c>
      <c r="N62">
        <f t="shared" si="0"/>
        <v>121.19000000000001</v>
      </c>
      <c r="O62" s="154">
        <f t="shared" si="1"/>
        <v>-1.0000000000005116E-2</v>
      </c>
      <c r="P62">
        <v>44.996286822345077</v>
      </c>
      <c r="Q62">
        <v>22.478145061473718</v>
      </c>
      <c r="R62">
        <v>2.7297747338889344</v>
      </c>
      <c r="S62">
        <v>13.978846439475204</v>
      </c>
      <c r="T62">
        <v>36.996946942817061</v>
      </c>
      <c r="U62" s="156">
        <f t="shared" si="2"/>
        <v>121.17999999999999</v>
      </c>
      <c r="V62" s="154">
        <f t="shared" si="3"/>
        <v>0</v>
      </c>
      <c r="Y62">
        <f>BAWANA!BA62+BAWANA!BB62</f>
        <v>14.41</v>
      </c>
      <c r="Z62">
        <f>BAWANA!BH62+BAWANA!BI62</f>
        <v>14.41</v>
      </c>
      <c r="AA62">
        <f>BAWANA!AB62+BAWANA!AC62</f>
        <v>14.41</v>
      </c>
      <c r="AB62">
        <f>BAWANA!AI62+BAWANA!AJ62</f>
        <v>14.41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940</v>
      </c>
      <c r="C63">
        <f>BAWANA!G63</f>
        <v>0</v>
      </c>
      <c r="D63">
        <f>BAWANA!AP63</f>
        <v>143.07999999999998</v>
      </c>
      <c r="E63">
        <f>BAWANA!AQ63</f>
        <v>0</v>
      </c>
      <c r="F63">
        <f t="shared" si="4"/>
        <v>752</v>
      </c>
      <c r="G63">
        <f t="shared" si="5"/>
        <v>143.07999999999998</v>
      </c>
      <c r="H63" s="154"/>
      <c r="I63">
        <f>BRPL_EOD!AO63+BRPL_EOD!AP63</f>
        <v>45</v>
      </c>
      <c r="J63">
        <f>BYPL_EOD!AO63+BYPL_EOD!AP63</f>
        <v>55</v>
      </c>
      <c r="K63">
        <f>MES_EOD!AO63+MES_EOD!AP63</f>
        <v>2.73</v>
      </c>
      <c r="L63">
        <f>NDMC_EOD!AO63+NDMC_EOD!AP63</f>
        <v>3.35</v>
      </c>
      <c r="M63">
        <f>TPDDL_EOD!AO63+TPDDL_EOD!AP63</f>
        <v>37</v>
      </c>
      <c r="N63">
        <f t="shared" si="0"/>
        <v>143.07999999999998</v>
      </c>
      <c r="O63" s="154">
        <f t="shared" si="1"/>
        <v>0</v>
      </c>
      <c r="P63">
        <v>45</v>
      </c>
      <c r="Q63">
        <v>55</v>
      </c>
      <c r="R63">
        <v>2.73</v>
      </c>
      <c r="S63">
        <v>3.35</v>
      </c>
      <c r="T63">
        <v>37</v>
      </c>
      <c r="U63" s="156">
        <f t="shared" si="2"/>
        <v>143.07999999999998</v>
      </c>
      <c r="V63" s="154">
        <f t="shared" si="3"/>
        <v>0</v>
      </c>
      <c r="Y63">
        <f>BAWANA!BA63+BAWANA!BB63</f>
        <v>3.46</v>
      </c>
      <c r="Z63">
        <f>BAWANA!BH63+BAWANA!BI63</f>
        <v>3.46</v>
      </c>
      <c r="AA63">
        <f>BAWANA!AB63+BAWANA!AC63</f>
        <v>3.46</v>
      </c>
      <c r="AB63">
        <f>BAWANA!AI63+BAWANA!AJ63</f>
        <v>3.46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940</v>
      </c>
      <c r="C64">
        <f>BAWANA!G64</f>
        <v>0</v>
      </c>
      <c r="D64">
        <f>BAWANA!AP64</f>
        <v>154.72999999999999</v>
      </c>
      <c r="E64">
        <f>BAWANA!AQ64</f>
        <v>0</v>
      </c>
      <c r="F64">
        <f t="shared" si="4"/>
        <v>752</v>
      </c>
      <c r="G64">
        <f t="shared" si="5"/>
        <v>154.72999999999999</v>
      </c>
      <c r="H64" s="154"/>
      <c r="I64">
        <f>BRPL_EOD!AO64+BRPL_EOD!AP64</f>
        <v>60</v>
      </c>
      <c r="J64">
        <f>BYPL_EOD!AO64+BYPL_EOD!AP64</f>
        <v>55</v>
      </c>
      <c r="K64">
        <f>MES_EOD!AO64+MES_EOD!AP64</f>
        <v>2.73</v>
      </c>
      <c r="L64">
        <f>NDMC_EOD!AO64+NDMC_EOD!AP64</f>
        <v>0</v>
      </c>
      <c r="M64">
        <f>TPDDL_EOD!AO64+TPDDL_EOD!AP64</f>
        <v>37</v>
      </c>
      <c r="N64">
        <f t="shared" si="0"/>
        <v>154.73000000000002</v>
      </c>
      <c r="O64" s="154">
        <f t="shared" si="1"/>
        <v>0</v>
      </c>
      <c r="P64">
        <v>59.999999999999986</v>
      </c>
      <c r="Q64">
        <v>54.999999999999993</v>
      </c>
      <c r="R64">
        <v>2.7299999999999995</v>
      </c>
      <c r="S64">
        <v>0</v>
      </c>
      <c r="T64">
        <v>36.999999999999993</v>
      </c>
      <c r="U64" s="156">
        <f t="shared" si="2"/>
        <v>154.72999999999996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940</v>
      </c>
      <c r="C65">
        <f>BAWANA!G65</f>
        <v>0</v>
      </c>
      <c r="D65">
        <f>BAWANA!AP65</f>
        <v>154.72999999999999</v>
      </c>
      <c r="E65">
        <f>BAWANA!AQ65</f>
        <v>0</v>
      </c>
      <c r="F65">
        <f t="shared" si="4"/>
        <v>752</v>
      </c>
      <c r="G65">
        <f t="shared" si="5"/>
        <v>154.72999999999999</v>
      </c>
      <c r="H65" s="154"/>
      <c r="I65">
        <f>BRPL_EOD!AO65+BRPL_EOD!AP65</f>
        <v>60</v>
      </c>
      <c r="J65">
        <f>BYPL_EOD!AO65+BYPL_EOD!AP65</f>
        <v>55</v>
      </c>
      <c r="K65">
        <f>MES_EOD!AO65+MES_EOD!AP65</f>
        <v>2.73</v>
      </c>
      <c r="L65">
        <f>NDMC_EOD!AO65+NDMC_EOD!AP65</f>
        <v>0</v>
      </c>
      <c r="M65">
        <f>TPDDL_EOD!AO65+TPDDL_EOD!AP65</f>
        <v>37</v>
      </c>
      <c r="N65">
        <f t="shared" si="0"/>
        <v>154.73000000000002</v>
      </c>
      <c r="O65" s="154">
        <f t="shared" si="1"/>
        <v>0</v>
      </c>
      <c r="P65">
        <v>59.999999999999986</v>
      </c>
      <c r="Q65">
        <v>54.999999999999993</v>
      </c>
      <c r="R65">
        <v>2.7299999999999995</v>
      </c>
      <c r="S65">
        <v>0</v>
      </c>
      <c r="T65">
        <v>36.999999999999993</v>
      </c>
      <c r="U65" s="156">
        <f t="shared" si="2"/>
        <v>154.72999999999996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940</v>
      </c>
      <c r="C66">
        <f>BAWANA!G66</f>
        <v>0</v>
      </c>
      <c r="D66">
        <f>BAWANA!AP66</f>
        <v>143.07999999999998</v>
      </c>
      <c r="E66">
        <f>BAWANA!AQ66</f>
        <v>0</v>
      </c>
      <c r="F66">
        <f t="shared" si="4"/>
        <v>752</v>
      </c>
      <c r="G66">
        <f t="shared" si="5"/>
        <v>143.07999999999998</v>
      </c>
      <c r="H66" s="154"/>
      <c r="I66">
        <f>BRPL_EOD!AO66+BRPL_EOD!AP66</f>
        <v>45</v>
      </c>
      <c r="J66">
        <f>BYPL_EOD!AO66+BYPL_EOD!AP66</f>
        <v>55</v>
      </c>
      <c r="K66">
        <f>MES_EOD!AO66+MES_EOD!AP66</f>
        <v>2.73</v>
      </c>
      <c r="L66">
        <f>NDMC_EOD!AO66+NDMC_EOD!AP66</f>
        <v>3.35</v>
      </c>
      <c r="M66">
        <f>TPDDL_EOD!AO66+TPDDL_EOD!AP66</f>
        <v>37</v>
      </c>
      <c r="N66">
        <f t="shared" si="0"/>
        <v>143.07999999999998</v>
      </c>
      <c r="O66" s="154">
        <f t="shared" si="1"/>
        <v>0</v>
      </c>
      <c r="P66">
        <v>45</v>
      </c>
      <c r="Q66">
        <v>55</v>
      </c>
      <c r="R66">
        <v>2.73</v>
      </c>
      <c r="S66">
        <v>3.35</v>
      </c>
      <c r="T66">
        <v>37</v>
      </c>
      <c r="U66" s="156">
        <f t="shared" si="2"/>
        <v>143.07999999999998</v>
      </c>
      <c r="V66" s="154">
        <f t="shared" si="3"/>
        <v>0</v>
      </c>
      <c r="Y66">
        <f>BAWANA!BA66+BAWANA!BB66</f>
        <v>3.46</v>
      </c>
      <c r="Z66">
        <f>BAWANA!BH66+BAWANA!BI66</f>
        <v>3.46</v>
      </c>
      <c r="AA66">
        <f>BAWANA!AB66+BAWANA!AC66</f>
        <v>3.46</v>
      </c>
      <c r="AB66">
        <f>BAWANA!AI66+BAWANA!AJ66</f>
        <v>3.46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940</v>
      </c>
      <c r="C67">
        <f>BAWANA!G67</f>
        <v>0</v>
      </c>
      <c r="D67">
        <f>BAWANA!AP67</f>
        <v>143.07999999999998</v>
      </c>
      <c r="E67">
        <f>BAWANA!AQ67</f>
        <v>0</v>
      </c>
      <c r="F67">
        <f t="shared" si="4"/>
        <v>752</v>
      </c>
      <c r="G67">
        <f t="shared" si="5"/>
        <v>143.07999999999998</v>
      </c>
      <c r="H67" s="154"/>
      <c r="I67">
        <f>BRPL_EOD!AO67+BRPL_EOD!AP67</f>
        <v>45</v>
      </c>
      <c r="J67">
        <f>BYPL_EOD!AO67+BYPL_EOD!AP67</f>
        <v>55</v>
      </c>
      <c r="K67">
        <f>MES_EOD!AO67+MES_EOD!AP67</f>
        <v>2.73</v>
      </c>
      <c r="L67">
        <f>NDMC_EOD!AO67+NDMC_EOD!AP67</f>
        <v>3.35</v>
      </c>
      <c r="M67">
        <f>TPDDL_EOD!AO67+TPDDL_EOD!AP67</f>
        <v>37</v>
      </c>
      <c r="N67">
        <f t="shared" ref="N67:N98" si="7">SUM(I67:M67)</f>
        <v>143.07999999999998</v>
      </c>
      <c r="O67" s="154">
        <f t="shared" ref="O67:O98" si="8">G67-N67</f>
        <v>0</v>
      </c>
      <c r="P67">
        <v>45</v>
      </c>
      <c r="Q67">
        <v>55</v>
      </c>
      <c r="R67">
        <v>2.73</v>
      </c>
      <c r="S67">
        <v>3.35</v>
      </c>
      <c r="T67">
        <v>37</v>
      </c>
      <c r="U67" s="156">
        <f t="shared" ref="U67:U98" si="9">SUM(P67:T67)</f>
        <v>143.07999999999998</v>
      </c>
      <c r="V67" s="154">
        <f t="shared" ref="V67:V99" si="10">G67-U67</f>
        <v>0</v>
      </c>
      <c r="Y67">
        <f>BAWANA!BA67+BAWANA!BB67</f>
        <v>3.46</v>
      </c>
      <c r="Z67">
        <f>BAWANA!BH67+BAWANA!BI67</f>
        <v>3.46</v>
      </c>
      <c r="AA67">
        <f>BAWANA!AB67+BAWANA!AC67</f>
        <v>3.46</v>
      </c>
      <c r="AB67">
        <f>BAWANA!AI67+BAWANA!AJ67</f>
        <v>3.46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940</v>
      </c>
      <c r="C68">
        <f>BAWANA!G68</f>
        <v>0</v>
      </c>
      <c r="D68">
        <f>BAWANA!AP68</f>
        <v>154.72999999999999</v>
      </c>
      <c r="E68">
        <f>BAWANA!AQ68</f>
        <v>0</v>
      </c>
      <c r="F68">
        <f t="shared" ref="F68:F98" si="11">(B68+C68)*0.8</f>
        <v>752</v>
      </c>
      <c r="G68">
        <f t="shared" ref="G68:G98" si="12">(D68+E68)</f>
        <v>154.72999999999999</v>
      </c>
      <c r="H68" s="154"/>
      <c r="I68">
        <f>BRPL_EOD!AO68+BRPL_EOD!AP68</f>
        <v>60</v>
      </c>
      <c r="J68">
        <f>BYPL_EOD!AO68+BYPL_EOD!AP68</f>
        <v>55</v>
      </c>
      <c r="K68">
        <f>MES_EOD!AO68+MES_EOD!AP68</f>
        <v>2.73</v>
      </c>
      <c r="L68">
        <f>NDMC_EOD!AO68+NDMC_EOD!AP68</f>
        <v>0</v>
      </c>
      <c r="M68">
        <f>TPDDL_EOD!AO68+TPDDL_EOD!AP68</f>
        <v>37</v>
      </c>
      <c r="N68">
        <f t="shared" si="7"/>
        <v>154.73000000000002</v>
      </c>
      <c r="O68" s="154">
        <f t="shared" si="8"/>
        <v>0</v>
      </c>
      <c r="P68">
        <v>59.999999999999986</v>
      </c>
      <c r="Q68">
        <v>54.999999999999993</v>
      </c>
      <c r="R68">
        <v>2.7299999999999995</v>
      </c>
      <c r="S68">
        <v>0</v>
      </c>
      <c r="T68">
        <v>36.999999999999993</v>
      </c>
      <c r="U68" s="156">
        <f t="shared" si="9"/>
        <v>154.72999999999996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940</v>
      </c>
      <c r="C69">
        <f>BAWANA!G69</f>
        <v>0</v>
      </c>
      <c r="D69">
        <f>BAWANA!AP69</f>
        <v>169.73</v>
      </c>
      <c r="E69">
        <f>BAWANA!AQ69</f>
        <v>0</v>
      </c>
      <c r="F69">
        <f t="shared" si="11"/>
        <v>752</v>
      </c>
      <c r="G69">
        <f t="shared" si="12"/>
        <v>169.73</v>
      </c>
      <c r="H69" s="154"/>
      <c r="I69">
        <f>BRPL_EOD!AO69+BRPL_EOD!AP69</f>
        <v>45</v>
      </c>
      <c r="J69">
        <f>BYPL_EOD!AO69+BYPL_EOD!AP69</f>
        <v>85</v>
      </c>
      <c r="K69">
        <f>MES_EOD!AO69+MES_EOD!AP69</f>
        <v>2.73</v>
      </c>
      <c r="L69">
        <f>NDMC_EOD!AO69+NDMC_EOD!AP69</f>
        <v>0</v>
      </c>
      <c r="M69">
        <f>TPDDL_EOD!AO69+TPDDL_EOD!AP69</f>
        <v>37</v>
      </c>
      <c r="N69">
        <f t="shared" si="7"/>
        <v>169.73</v>
      </c>
      <c r="O69" s="154">
        <f t="shared" si="8"/>
        <v>0</v>
      </c>
      <c r="P69">
        <v>45</v>
      </c>
      <c r="Q69">
        <v>85</v>
      </c>
      <c r="R69">
        <v>2.73</v>
      </c>
      <c r="S69">
        <v>0</v>
      </c>
      <c r="T69">
        <v>37</v>
      </c>
      <c r="U69" s="156">
        <f t="shared" si="9"/>
        <v>169.73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940</v>
      </c>
      <c r="C70">
        <f>BAWANA!G70</f>
        <v>0</v>
      </c>
      <c r="D70">
        <f>BAWANA!AP70</f>
        <v>169.73</v>
      </c>
      <c r="E70">
        <f>BAWANA!AQ70</f>
        <v>0</v>
      </c>
      <c r="F70">
        <f t="shared" si="11"/>
        <v>752</v>
      </c>
      <c r="G70">
        <f t="shared" si="12"/>
        <v>169.73</v>
      </c>
      <c r="H70" s="154"/>
      <c r="I70">
        <f>BRPL_EOD!AO70+BRPL_EOD!AP70</f>
        <v>45</v>
      </c>
      <c r="J70">
        <f>BYPL_EOD!AO70+BYPL_EOD!AP70</f>
        <v>85</v>
      </c>
      <c r="K70">
        <f>MES_EOD!AO70+MES_EOD!AP70</f>
        <v>2.73</v>
      </c>
      <c r="L70">
        <f>NDMC_EOD!AO70+NDMC_EOD!AP70</f>
        <v>0</v>
      </c>
      <c r="M70">
        <f>TPDDL_EOD!AO70+TPDDL_EOD!AP70</f>
        <v>37</v>
      </c>
      <c r="N70">
        <f t="shared" si="7"/>
        <v>169.73</v>
      </c>
      <c r="O70" s="154">
        <f t="shared" si="8"/>
        <v>0</v>
      </c>
      <c r="P70">
        <v>45</v>
      </c>
      <c r="Q70">
        <v>85</v>
      </c>
      <c r="R70">
        <v>2.73</v>
      </c>
      <c r="S70">
        <v>0</v>
      </c>
      <c r="T70">
        <v>37</v>
      </c>
      <c r="U70" s="156">
        <f t="shared" si="9"/>
        <v>169.73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940</v>
      </c>
      <c r="C71">
        <f>BAWANA!G71</f>
        <v>0</v>
      </c>
      <c r="D71">
        <f>BAWANA!AP71</f>
        <v>174.73</v>
      </c>
      <c r="E71">
        <f>BAWANA!AQ71</f>
        <v>0</v>
      </c>
      <c r="F71">
        <f t="shared" si="11"/>
        <v>752</v>
      </c>
      <c r="G71">
        <f t="shared" si="12"/>
        <v>174.73</v>
      </c>
      <c r="H71" s="154"/>
      <c r="I71">
        <f>BRPL_EOD!AO71+BRPL_EOD!AP71</f>
        <v>50</v>
      </c>
      <c r="J71">
        <f>BYPL_EOD!AO71+BYPL_EOD!AP71</f>
        <v>85</v>
      </c>
      <c r="K71">
        <f>MES_EOD!AO71+MES_EOD!AP71</f>
        <v>2.73</v>
      </c>
      <c r="L71">
        <f>NDMC_EOD!AO71+NDMC_EOD!AP71</f>
        <v>0</v>
      </c>
      <c r="M71">
        <f>TPDDL_EOD!AO71+TPDDL_EOD!AP71</f>
        <v>37</v>
      </c>
      <c r="N71">
        <f t="shared" si="7"/>
        <v>174.73</v>
      </c>
      <c r="O71" s="154">
        <f t="shared" si="8"/>
        <v>0</v>
      </c>
      <c r="P71">
        <v>50</v>
      </c>
      <c r="Q71">
        <v>85</v>
      </c>
      <c r="R71">
        <v>2.73</v>
      </c>
      <c r="S71">
        <v>0</v>
      </c>
      <c r="T71">
        <v>37</v>
      </c>
      <c r="U71" s="156">
        <f t="shared" si="9"/>
        <v>174.73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940</v>
      </c>
      <c r="C72">
        <f>BAWANA!G72</f>
        <v>0</v>
      </c>
      <c r="D72">
        <f>BAWANA!AP72</f>
        <v>174.73</v>
      </c>
      <c r="E72">
        <f>BAWANA!AQ72</f>
        <v>0</v>
      </c>
      <c r="F72">
        <f t="shared" si="11"/>
        <v>752</v>
      </c>
      <c r="G72">
        <f t="shared" si="12"/>
        <v>174.73</v>
      </c>
      <c r="H72" s="154"/>
      <c r="I72">
        <f>BRPL_EOD!AO72+BRPL_EOD!AP72</f>
        <v>60</v>
      </c>
      <c r="J72">
        <f>BYPL_EOD!AO72+BYPL_EOD!AP72</f>
        <v>75</v>
      </c>
      <c r="K72">
        <f>MES_EOD!AO72+MES_EOD!AP72</f>
        <v>2.73</v>
      </c>
      <c r="L72">
        <f>NDMC_EOD!AO72+NDMC_EOD!AP72</f>
        <v>0</v>
      </c>
      <c r="M72">
        <f>TPDDL_EOD!AO72+TPDDL_EOD!AP72</f>
        <v>37</v>
      </c>
      <c r="N72">
        <f t="shared" si="7"/>
        <v>174.73</v>
      </c>
      <c r="O72" s="154">
        <f t="shared" si="8"/>
        <v>0</v>
      </c>
      <c r="P72">
        <v>60</v>
      </c>
      <c r="Q72">
        <v>75</v>
      </c>
      <c r="R72">
        <v>2.73</v>
      </c>
      <c r="S72">
        <v>0</v>
      </c>
      <c r="T72">
        <v>37</v>
      </c>
      <c r="U72" s="156">
        <f t="shared" si="9"/>
        <v>174.73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940</v>
      </c>
      <c r="C73">
        <f>BAWANA!G73</f>
        <v>0</v>
      </c>
      <c r="D73">
        <f>BAWANA!AP73</f>
        <v>143.07999999999998</v>
      </c>
      <c r="E73">
        <f>BAWANA!AQ73</f>
        <v>0</v>
      </c>
      <c r="F73">
        <f t="shared" si="11"/>
        <v>752</v>
      </c>
      <c r="G73">
        <f t="shared" si="12"/>
        <v>143.07999999999998</v>
      </c>
      <c r="H73" s="154"/>
      <c r="I73">
        <f>BRPL_EOD!AO73+BRPL_EOD!AP73</f>
        <v>45</v>
      </c>
      <c r="J73">
        <f>BYPL_EOD!AO73+BYPL_EOD!AP73</f>
        <v>55</v>
      </c>
      <c r="K73">
        <f>MES_EOD!AO73+MES_EOD!AP73</f>
        <v>2.73</v>
      </c>
      <c r="L73">
        <f>NDMC_EOD!AO73+NDMC_EOD!AP73</f>
        <v>3.35</v>
      </c>
      <c r="M73">
        <f>TPDDL_EOD!AO73+TPDDL_EOD!AP73</f>
        <v>37</v>
      </c>
      <c r="N73">
        <f t="shared" si="7"/>
        <v>143.07999999999998</v>
      </c>
      <c r="O73" s="154">
        <f t="shared" si="8"/>
        <v>0</v>
      </c>
      <c r="P73">
        <v>45</v>
      </c>
      <c r="Q73">
        <v>55</v>
      </c>
      <c r="R73">
        <v>2.73</v>
      </c>
      <c r="S73">
        <v>3.35</v>
      </c>
      <c r="T73">
        <v>37</v>
      </c>
      <c r="U73" s="156">
        <f t="shared" si="9"/>
        <v>143.07999999999998</v>
      </c>
      <c r="V73" s="154">
        <f t="shared" si="10"/>
        <v>0</v>
      </c>
      <c r="Y73">
        <f>BAWANA!BA73+BAWANA!BB73</f>
        <v>3.46</v>
      </c>
      <c r="Z73">
        <f>BAWANA!BH73+BAWANA!BI73</f>
        <v>3.46</v>
      </c>
      <c r="AA73">
        <f>BAWANA!AB73+BAWANA!AC73</f>
        <v>3.46</v>
      </c>
      <c r="AB73">
        <f>BAWANA!AI73+BAWANA!AJ73</f>
        <v>3.46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940</v>
      </c>
      <c r="C74">
        <f>BAWANA!G74</f>
        <v>0</v>
      </c>
      <c r="D74">
        <f>BAWANA!AP74</f>
        <v>143.07999999999998</v>
      </c>
      <c r="E74">
        <f>BAWANA!AQ74</f>
        <v>0</v>
      </c>
      <c r="F74">
        <f t="shared" si="11"/>
        <v>752</v>
      </c>
      <c r="G74">
        <f t="shared" si="12"/>
        <v>143.07999999999998</v>
      </c>
      <c r="H74" s="154"/>
      <c r="I74">
        <f>BRPL_EOD!AO74+BRPL_EOD!AP74</f>
        <v>45</v>
      </c>
      <c r="J74">
        <f>BYPL_EOD!AO74+BYPL_EOD!AP74</f>
        <v>55</v>
      </c>
      <c r="K74">
        <f>MES_EOD!AO74+MES_EOD!AP74</f>
        <v>2.73</v>
      </c>
      <c r="L74">
        <f>NDMC_EOD!AO74+NDMC_EOD!AP74</f>
        <v>3.35</v>
      </c>
      <c r="M74">
        <f>TPDDL_EOD!AO74+TPDDL_EOD!AP74</f>
        <v>37</v>
      </c>
      <c r="N74">
        <f t="shared" si="7"/>
        <v>143.07999999999998</v>
      </c>
      <c r="O74" s="154">
        <f t="shared" si="8"/>
        <v>0</v>
      </c>
      <c r="P74">
        <v>45</v>
      </c>
      <c r="Q74">
        <v>55</v>
      </c>
      <c r="R74">
        <v>2.73</v>
      </c>
      <c r="S74">
        <v>3.35</v>
      </c>
      <c r="T74">
        <v>37</v>
      </c>
      <c r="U74" s="156">
        <f t="shared" si="9"/>
        <v>143.07999999999998</v>
      </c>
      <c r="V74" s="154">
        <f t="shared" si="10"/>
        <v>0</v>
      </c>
      <c r="Y74">
        <f>BAWANA!BA74+BAWANA!BB74</f>
        <v>3.46</v>
      </c>
      <c r="Z74">
        <f>BAWANA!BH74+BAWANA!BI74</f>
        <v>3.46</v>
      </c>
      <c r="AA74">
        <f>BAWANA!AB74+BAWANA!AC74</f>
        <v>3.46</v>
      </c>
      <c r="AB74">
        <f>BAWANA!AI74+BAWANA!AJ74</f>
        <v>3.46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143.07999999999998</v>
      </c>
      <c r="E75">
        <f>BAWANA!AQ75</f>
        <v>0</v>
      </c>
      <c r="F75">
        <f t="shared" si="11"/>
        <v>784</v>
      </c>
      <c r="G75">
        <f t="shared" si="12"/>
        <v>143.07999999999998</v>
      </c>
      <c r="H75" s="154"/>
      <c r="I75">
        <f>BRPL_EOD!AO75+BRPL_EOD!AP75</f>
        <v>45</v>
      </c>
      <c r="J75">
        <f>BYPL_EOD!AO75+BYPL_EOD!AP75</f>
        <v>55</v>
      </c>
      <c r="K75">
        <f>MES_EOD!AO75+MES_EOD!AP75</f>
        <v>2.73</v>
      </c>
      <c r="L75">
        <f>NDMC_EOD!AO75+NDMC_EOD!AP75</f>
        <v>3.35</v>
      </c>
      <c r="M75">
        <f>TPDDL_EOD!AO75+TPDDL_EOD!AP75</f>
        <v>37</v>
      </c>
      <c r="N75">
        <f t="shared" si="7"/>
        <v>143.07999999999998</v>
      </c>
      <c r="O75" s="154">
        <f t="shared" si="8"/>
        <v>0</v>
      </c>
      <c r="P75">
        <v>45</v>
      </c>
      <c r="Q75">
        <v>55</v>
      </c>
      <c r="R75">
        <v>2.73</v>
      </c>
      <c r="S75">
        <v>3.35</v>
      </c>
      <c r="T75">
        <v>37</v>
      </c>
      <c r="U75" s="156">
        <f t="shared" si="9"/>
        <v>143.07999999999998</v>
      </c>
      <c r="V75" s="154">
        <f t="shared" si="10"/>
        <v>0</v>
      </c>
      <c r="Y75">
        <f>BAWANA!BA75+BAWANA!BB75</f>
        <v>3.46</v>
      </c>
      <c r="Z75">
        <f>BAWANA!BH75+BAWANA!BI75</f>
        <v>3.46</v>
      </c>
      <c r="AA75">
        <f>BAWANA!AB75+BAWANA!AC75</f>
        <v>3.46</v>
      </c>
      <c r="AB75">
        <f>BAWANA!AI75+BAWANA!AJ75</f>
        <v>3.46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143.07999999999998</v>
      </c>
      <c r="E76">
        <f>BAWANA!AQ76</f>
        <v>0</v>
      </c>
      <c r="F76">
        <f t="shared" si="11"/>
        <v>784</v>
      </c>
      <c r="G76">
        <f t="shared" si="12"/>
        <v>143.07999999999998</v>
      </c>
      <c r="H76" s="154"/>
      <c r="I76">
        <f>BRPL_EOD!AO76+BRPL_EOD!AP76</f>
        <v>45</v>
      </c>
      <c r="J76">
        <f>BYPL_EOD!AO76+BYPL_EOD!AP76</f>
        <v>55</v>
      </c>
      <c r="K76">
        <f>MES_EOD!AO76+MES_EOD!AP76</f>
        <v>2.73</v>
      </c>
      <c r="L76">
        <f>NDMC_EOD!AO76+NDMC_EOD!AP76</f>
        <v>3.35</v>
      </c>
      <c r="M76">
        <f>TPDDL_EOD!AO76+TPDDL_EOD!AP76</f>
        <v>37</v>
      </c>
      <c r="N76">
        <f t="shared" si="7"/>
        <v>143.07999999999998</v>
      </c>
      <c r="O76" s="154">
        <f t="shared" si="8"/>
        <v>0</v>
      </c>
      <c r="P76">
        <v>45</v>
      </c>
      <c r="Q76">
        <v>55</v>
      </c>
      <c r="R76">
        <v>2.73</v>
      </c>
      <c r="S76">
        <v>3.35</v>
      </c>
      <c r="T76">
        <v>37</v>
      </c>
      <c r="U76" s="156">
        <f t="shared" si="9"/>
        <v>143.07999999999998</v>
      </c>
      <c r="V76" s="154">
        <f t="shared" si="10"/>
        <v>0</v>
      </c>
      <c r="Y76">
        <f>BAWANA!BA76+BAWANA!BB76</f>
        <v>3.46</v>
      </c>
      <c r="Z76">
        <f>BAWANA!BH76+BAWANA!BI76</f>
        <v>3.46</v>
      </c>
      <c r="AA76">
        <f>BAWANA!AB76+BAWANA!AC76</f>
        <v>3.46</v>
      </c>
      <c r="AB76">
        <f>BAWANA!AI76+BAWANA!AJ76</f>
        <v>3.46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143.07999999999998</v>
      </c>
      <c r="E77">
        <f>BAWANA!AQ77</f>
        <v>0</v>
      </c>
      <c r="F77">
        <f t="shared" si="11"/>
        <v>784</v>
      </c>
      <c r="G77">
        <f t="shared" si="12"/>
        <v>143.07999999999998</v>
      </c>
      <c r="H77" s="154"/>
      <c r="I77">
        <f>BRPL_EOD!AO77+BRPL_EOD!AP77</f>
        <v>45</v>
      </c>
      <c r="J77">
        <f>BYPL_EOD!AO77+BYPL_EOD!AP77</f>
        <v>55</v>
      </c>
      <c r="K77">
        <f>MES_EOD!AO77+MES_EOD!AP77</f>
        <v>2.73</v>
      </c>
      <c r="L77">
        <f>NDMC_EOD!AO77+NDMC_EOD!AP77</f>
        <v>3.35</v>
      </c>
      <c r="M77">
        <f>TPDDL_EOD!AO77+TPDDL_EOD!AP77</f>
        <v>37</v>
      </c>
      <c r="N77">
        <f t="shared" si="7"/>
        <v>143.07999999999998</v>
      </c>
      <c r="O77" s="154">
        <f t="shared" si="8"/>
        <v>0</v>
      </c>
      <c r="P77">
        <v>45</v>
      </c>
      <c r="Q77">
        <v>55</v>
      </c>
      <c r="R77">
        <v>2.73</v>
      </c>
      <c r="S77">
        <v>3.35</v>
      </c>
      <c r="T77">
        <v>37</v>
      </c>
      <c r="U77" s="156">
        <f t="shared" si="9"/>
        <v>143.07999999999998</v>
      </c>
      <c r="V77" s="154">
        <f t="shared" si="10"/>
        <v>0</v>
      </c>
      <c r="Y77">
        <f>BAWANA!BA77+BAWANA!BB77</f>
        <v>3.46</v>
      </c>
      <c r="Z77">
        <f>BAWANA!BH77+BAWANA!BI77</f>
        <v>3.46</v>
      </c>
      <c r="AA77">
        <f>BAWANA!AB77+BAWANA!AC77</f>
        <v>3.46</v>
      </c>
      <c r="AB77">
        <f>BAWANA!AI77+BAWANA!AJ77</f>
        <v>3.46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129.62</v>
      </c>
      <c r="E78">
        <f>BAWANA!AQ78</f>
        <v>0</v>
      </c>
      <c r="F78">
        <f t="shared" si="11"/>
        <v>784</v>
      </c>
      <c r="G78">
        <f t="shared" si="12"/>
        <v>129.62</v>
      </c>
      <c r="H78" s="154"/>
      <c r="I78">
        <f>BRPL_EOD!AO78+BRPL_EOD!AP78</f>
        <v>45</v>
      </c>
      <c r="J78">
        <f>BYPL_EOD!AO78+BYPL_EOD!AP78</f>
        <v>35</v>
      </c>
      <c r="K78">
        <f>MES_EOD!AO78+MES_EOD!AP78</f>
        <v>2.73</v>
      </c>
      <c r="L78">
        <f>NDMC_EOD!AO78+NDMC_EOD!AP78</f>
        <v>9.89</v>
      </c>
      <c r="M78">
        <f>TPDDL_EOD!AO78+TPDDL_EOD!AP78</f>
        <v>37</v>
      </c>
      <c r="N78">
        <f t="shared" si="7"/>
        <v>129.62</v>
      </c>
      <c r="O78" s="154">
        <f t="shared" si="8"/>
        <v>0</v>
      </c>
      <c r="P78">
        <v>45</v>
      </c>
      <c r="Q78">
        <v>35</v>
      </c>
      <c r="R78">
        <v>2.73</v>
      </c>
      <c r="S78">
        <v>9.89</v>
      </c>
      <c r="T78">
        <v>37</v>
      </c>
      <c r="U78" s="156">
        <f t="shared" si="9"/>
        <v>129.62</v>
      </c>
      <c r="V78" s="154">
        <f t="shared" si="10"/>
        <v>0</v>
      </c>
      <c r="Y78">
        <f>BAWANA!BA78+BAWANA!BB78</f>
        <v>10.19</v>
      </c>
      <c r="Z78">
        <f>BAWANA!BH78+BAWANA!BI78</f>
        <v>10.19</v>
      </c>
      <c r="AA78">
        <f>BAWANA!AB78+BAWANA!AC78</f>
        <v>10.19</v>
      </c>
      <c r="AB78">
        <f>BAWANA!AI78+BAWANA!AJ78</f>
        <v>10.19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129.62</v>
      </c>
      <c r="E79">
        <f>BAWANA!AQ79</f>
        <v>0</v>
      </c>
      <c r="F79">
        <f t="shared" si="11"/>
        <v>784</v>
      </c>
      <c r="G79">
        <f t="shared" si="12"/>
        <v>129.62</v>
      </c>
      <c r="H79" s="154"/>
      <c r="I79">
        <f>BRPL_EOD!AO79+BRPL_EOD!AP79</f>
        <v>45</v>
      </c>
      <c r="J79">
        <f>BYPL_EOD!AO79+BYPL_EOD!AP79</f>
        <v>35</v>
      </c>
      <c r="K79">
        <f>MES_EOD!AO79+MES_EOD!AP79</f>
        <v>2.73</v>
      </c>
      <c r="L79">
        <f>NDMC_EOD!AO79+NDMC_EOD!AP79</f>
        <v>9.89</v>
      </c>
      <c r="M79">
        <f>TPDDL_EOD!AO79+TPDDL_EOD!AP79</f>
        <v>37</v>
      </c>
      <c r="N79">
        <f t="shared" si="7"/>
        <v>129.62</v>
      </c>
      <c r="O79" s="154">
        <f t="shared" si="8"/>
        <v>0</v>
      </c>
      <c r="P79">
        <v>45</v>
      </c>
      <c r="Q79">
        <v>35</v>
      </c>
      <c r="R79">
        <v>2.73</v>
      </c>
      <c r="S79">
        <v>9.89</v>
      </c>
      <c r="T79">
        <v>37</v>
      </c>
      <c r="U79" s="156">
        <f t="shared" si="9"/>
        <v>129.62</v>
      </c>
      <c r="V79" s="154">
        <f t="shared" si="10"/>
        <v>0</v>
      </c>
      <c r="Y79">
        <f>BAWANA!BA79+BAWANA!BB79</f>
        <v>10.19</v>
      </c>
      <c r="Z79">
        <f>BAWANA!BH79+BAWANA!BI79</f>
        <v>10.19</v>
      </c>
      <c r="AA79">
        <f>BAWANA!AB79+BAWANA!AC79</f>
        <v>10.19</v>
      </c>
      <c r="AB79">
        <f>BAWANA!AI79+BAWANA!AJ79</f>
        <v>10.19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129.62</v>
      </c>
      <c r="E80">
        <f>BAWANA!AQ80</f>
        <v>0</v>
      </c>
      <c r="F80">
        <f t="shared" si="11"/>
        <v>784</v>
      </c>
      <c r="G80">
        <f t="shared" si="12"/>
        <v>129.62</v>
      </c>
      <c r="H80" s="154"/>
      <c r="I80">
        <f>BRPL_EOD!AO80+BRPL_EOD!AP80</f>
        <v>45</v>
      </c>
      <c r="J80">
        <f>BYPL_EOD!AO80+BYPL_EOD!AP80</f>
        <v>35</v>
      </c>
      <c r="K80">
        <f>MES_EOD!AO80+MES_EOD!AP80</f>
        <v>2.73</v>
      </c>
      <c r="L80">
        <f>NDMC_EOD!AO80+NDMC_EOD!AP80</f>
        <v>9.89</v>
      </c>
      <c r="M80">
        <f>TPDDL_EOD!AO80+TPDDL_EOD!AP80</f>
        <v>37</v>
      </c>
      <c r="N80">
        <f t="shared" si="7"/>
        <v>129.62</v>
      </c>
      <c r="O80" s="154">
        <f t="shared" si="8"/>
        <v>0</v>
      </c>
      <c r="P80">
        <v>45</v>
      </c>
      <c r="Q80">
        <v>35</v>
      </c>
      <c r="R80">
        <v>2.73</v>
      </c>
      <c r="S80">
        <v>9.89</v>
      </c>
      <c r="T80">
        <v>37</v>
      </c>
      <c r="U80" s="156">
        <f t="shared" si="9"/>
        <v>129.62</v>
      </c>
      <c r="V80" s="154">
        <f t="shared" si="10"/>
        <v>0</v>
      </c>
      <c r="Y80">
        <f>BAWANA!BA80+BAWANA!BB80</f>
        <v>10.19</v>
      </c>
      <c r="Z80">
        <f>BAWANA!BH80+BAWANA!BI80</f>
        <v>10.19</v>
      </c>
      <c r="AA80">
        <f>BAWANA!AB80+BAWANA!AC80</f>
        <v>10.19</v>
      </c>
      <c r="AB80">
        <f>BAWANA!AI80+BAWANA!AJ80</f>
        <v>10.19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129.62</v>
      </c>
      <c r="E81">
        <f>BAWANA!AQ81</f>
        <v>0</v>
      </c>
      <c r="F81">
        <f t="shared" si="11"/>
        <v>784</v>
      </c>
      <c r="G81">
        <f t="shared" si="12"/>
        <v>129.62</v>
      </c>
      <c r="H81" s="154"/>
      <c r="I81">
        <f>BRPL_EOD!AO81+BRPL_EOD!AP81</f>
        <v>45</v>
      </c>
      <c r="J81">
        <f>BYPL_EOD!AO81+BYPL_EOD!AP81</f>
        <v>35</v>
      </c>
      <c r="K81">
        <f>MES_EOD!AO81+MES_EOD!AP81</f>
        <v>2.73</v>
      </c>
      <c r="L81">
        <f>NDMC_EOD!AO81+NDMC_EOD!AP81</f>
        <v>9.89</v>
      </c>
      <c r="M81">
        <f>TPDDL_EOD!AO81+TPDDL_EOD!AP81</f>
        <v>37</v>
      </c>
      <c r="N81">
        <f t="shared" si="7"/>
        <v>129.62</v>
      </c>
      <c r="O81" s="154">
        <f t="shared" si="8"/>
        <v>0</v>
      </c>
      <c r="P81">
        <v>45</v>
      </c>
      <c r="Q81">
        <v>35</v>
      </c>
      <c r="R81">
        <v>2.73</v>
      </c>
      <c r="S81">
        <v>9.89</v>
      </c>
      <c r="T81">
        <v>37</v>
      </c>
      <c r="U81" s="156">
        <f t="shared" si="9"/>
        <v>129.62</v>
      </c>
      <c r="V81" s="154">
        <f t="shared" si="10"/>
        <v>0</v>
      </c>
      <c r="Y81">
        <f>BAWANA!BA81+BAWANA!BB81</f>
        <v>10.19</v>
      </c>
      <c r="Z81">
        <f>BAWANA!BH81+BAWANA!BI81</f>
        <v>10.19</v>
      </c>
      <c r="AA81">
        <f>BAWANA!AB81+BAWANA!AC81</f>
        <v>10.19</v>
      </c>
      <c r="AB81">
        <f>BAWANA!AI81+BAWANA!AJ81</f>
        <v>10.19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129.62</v>
      </c>
      <c r="E82">
        <f>BAWANA!AQ82</f>
        <v>0</v>
      </c>
      <c r="F82">
        <f t="shared" si="11"/>
        <v>784</v>
      </c>
      <c r="G82">
        <f t="shared" si="12"/>
        <v>129.62</v>
      </c>
      <c r="H82" s="154"/>
      <c r="I82">
        <f>BRPL_EOD!AO82+BRPL_EOD!AP82</f>
        <v>45</v>
      </c>
      <c r="J82">
        <f>BYPL_EOD!AO82+BYPL_EOD!AP82</f>
        <v>35</v>
      </c>
      <c r="K82">
        <f>MES_EOD!AO82+MES_EOD!AP82</f>
        <v>2.73</v>
      </c>
      <c r="L82">
        <f>NDMC_EOD!AO82+NDMC_EOD!AP82</f>
        <v>9.89</v>
      </c>
      <c r="M82">
        <f>TPDDL_EOD!AO82+TPDDL_EOD!AP82</f>
        <v>37</v>
      </c>
      <c r="N82">
        <f t="shared" si="7"/>
        <v>129.62</v>
      </c>
      <c r="O82" s="154">
        <f t="shared" si="8"/>
        <v>0</v>
      </c>
      <c r="P82">
        <v>45</v>
      </c>
      <c r="Q82">
        <v>35</v>
      </c>
      <c r="R82">
        <v>2.73</v>
      </c>
      <c r="S82">
        <v>9.89</v>
      </c>
      <c r="T82">
        <v>37</v>
      </c>
      <c r="U82" s="156">
        <f t="shared" si="9"/>
        <v>129.62</v>
      </c>
      <c r="V82" s="154">
        <f t="shared" si="10"/>
        <v>0</v>
      </c>
      <c r="Y82">
        <f>BAWANA!BA82+BAWANA!BB82</f>
        <v>10.19</v>
      </c>
      <c r="Z82">
        <f>BAWANA!BH82+BAWANA!BI82</f>
        <v>10.19</v>
      </c>
      <c r="AA82">
        <f>BAWANA!AB82+BAWANA!AC82</f>
        <v>10.19</v>
      </c>
      <c r="AB82">
        <f>BAWANA!AI82+BAWANA!AJ82</f>
        <v>10.19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139.74</v>
      </c>
      <c r="E83">
        <f>BAWANA!AQ83</f>
        <v>0</v>
      </c>
      <c r="F83">
        <f t="shared" si="11"/>
        <v>784</v>
      </c>
      <c r="G83">
        <f t="shared" si="12"/>
        <v>139.74</v>
      </c>
      <c r="H83" s="154"/>
      <c r="I83">
        <f>BRPL_EOD!AO83+BRPL_EOD!AP83</f>
        <v>45</v>
      </c>
      <c r="J83">
        <f>BYPL_EOD!AO83+BYPL_EOD!AP83</f>
        <v>35</v>
      </c>
      <c r="K83">
        <f>MES_EOD!AO83+MES_EOD!AP83</f>
        <v>2.73</v>
      </c>
      <c r="L83">
        <f>NDMC_EOD!AO83+NDMC_EOD!AP83</f>
        <v>20</v>
      </c>
      <c r="M83">
        <f>TPDDL_EOD!AO83+TPDDL_EOD!AP83</f>
        <v>37</v>
      </c>
      <c r="N83">
        <f t="shared" si="7"/>
        <v>139.73000000000002</v>
      </c>
      <c r="O83" s="154">
        <f t="shared" si="8"/>
        <v>9.9999999999909051E-3</v>
      </c>
      <c r="P83">
        <v>45.003220496672149</v>
      </c>
      <c r="Q83">
        <v>35.002504830745004</v>
      </c>
      <c r="R83">
        <v>2.7301953767981106</v>
      </c>
      <c r="S83">
        <v>20.001431331854288</v>
      </c>
      <c r="T83">
        <v>37.002647963930436</v>
      </c>
      <c r="U83" s="156">
        <f t="shared" si="9"/>
        <v>139.73999999999998</v>
      </c>
      <c r="V83" s="154">
        <f t="shared" si="10"/>
        <v>0</v>
      </c>
      <c r="Y83">
        <f>BAWANA!BA83+BAWANA!BB83</f>
        <v>5.13</v>
      </c>
      <c r="Z83">
        <f>BAWANA!BH83+BAWANA!BI83</f>
        <v>5.13</v>
      </c>
      <c r="AA83">
        <f>BAWANA!AB83+BAWANA!AC83</f>
        <v>5.13</v>
      </c>
      <c r="AB83">
        <f>BAWANA!AI83+BAWANA!AJ83</f>
        <v>5.13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139.74</v>
      </c>
      <c r="E84">
        <f>BAWANA!AQ84</f>
        <v>0</v>
      </c>
      <c r="F84">
        <f t="shared" si="11"/>
        <v>784</v>
      </c>
      <c r="G84">
        <f t="shared" si="12"/>
        <v>139.74</v>
      </c>
      <c r="H84" s="154"/>
      <c r="I84">
        <f>BRPL_EOD!AO84+BRPL_EOD!AP84</f>
        <v>45</v>
      </c>
      <c r="J84">
        <f>BYPL_EOD!AO84+BYPL_EOD!AP84</f>
        <v>35</v>
      </c>
      <c r="K84">
        <f>MES_EOD!AO84+MES_EOD!AP84</f>
        <v>2.73</v>
      </c>
      <c r="L84">
        <f>NDMC_EOD!AO84+NDMC_EOD!AP84</f>
        <v>20</v>
      </c>
      <c r="M84">
        <f>TPDDL_EOD!AO84+TPDDL_EOD!AP84</f>
        <v>37</v>
      </c>
      <c r="N84">
        <f t="shared" si="7"/>
        <v>139.73000000000002</v>
      </c>
      <c r="O84" s="154">
        <f t="shared" si="8"/>
        <v>9.9999999999909051E-3</v>
      </c>
      <c r="P84">
        <v>45.003220496672149</v>
      </c>
      <c r="Q84">
        <v>35.002504830745004</v>
      </c>
      <c r="R84">
        <v>2.7301953767981106</v>
      </c>
      <c r="S84">
        <v>20.001431331854288</v>
      </c>
      <c r="T84">
        <v>37.002647963930436</v>
      </c>
      <c r="U84" s="156">
        <f t="shared" si="9"/>
        <v>139.73999999999998</v>
      </c>
      <c r="V84" s="154">
        <f t="shared" si="10"/>
        <v>0</v>
      </c>
      <c r="Y84">
        <f>BAWANA!BA84+BAWANA!BB84</f>
        <v>5.13</v>
      </c>
      <c r="Z84">
        <f>BAWANA!BH84+BAWANA!BI84</f>
        <v>5.13</v>
      </c>
      <c r="AA84">
        <f>BAWANA!AB84+BAWANA!AC84</f>
        <v>5.13</v>
      </c>
      <c r="AB84">
        <f>BAWANA!AI84+BAWANA!AJ84</f>
        <v>5.13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139.74</v>
      </c>
      <c r="E85">
        <f>BAWANA!AQ85</f>
        <v>0</v>
      </c>
      <c r="F85">
        <f t="shared" si="11"/>
        <v>784</v>
      </c>
      <c r="G85">
        <f t="shared" si="12"/>
        <v>139.74</v>
      </c>
      <c r="H85" s="154"/>
      <c r="I85">
        <f>BRPL_EOD!AO85+BRPL_EOD!AP85</f>
        <v>45</v>
      </c>
      <c r="J85">
        <f>BYPL_EOD!AO85+BYPL_EOD!AP85</f>
        <v>35</v>
      </c>
      <c r="K85">
        <f>MES_EOD!AO85+MES_EOD!AP85</f>
        <v>2.73</v>
      </c>
      <c r="L85">
        <f>NDMC_EOD!AO85+NDMC_EOD!AP85</f>
        <v>20</v>
      </c>
      <c r="M85">
        <f>TPDDL_EOD!AO85+TPDDL_EOD!AP85</f>
        <v>37</v>
      </c>
      <c r="N85">
        <f t="shared" si="7"/>
        <v>139.73000000000002</v>
      </c>
      <c r="O85" s="154">
        <f t="shared" si="8"/>
        <v>9.9999999999909051E-3</v>
      </c>
      <c r="P85">
        <v>45.003220496672149</v>
      </c>
      <c r="Q85">
        <v>35.002504830745004</v>
      </c>
      <c r="R85">
        <v>2.7301953767981106</v>
      </c>
      <c r="S85">
        <v>20.001431331854288</v>
      </c>
      <c r="T85">
        <v>37.002647963930436</v>
      </c>
      <c r="U85" s="156">
        <f t="shared" si="9"/>
        <v>139.73999999999998</v>
      </c>
      <c r="V85" s="154">
        <f t="shared" si="10"/>
        <v>0</v>
      </c>
      <c r="Y85">
        <f>BAWANA!BA85+BAWANA!BB85</f>
        <v>5.13</v>
      </c>
      <c r="Z85">
        <f>BAWANA!BH85+BAWANA!BI85</f>
        <v>5.13</v>
      </c>
      <c r="AA85">
        <f>BAWANA!AB85+BAWANA!AC85</f>
        <v>5.13</v>
      </c>
      <c r="AB85">
        <f>BAWANA!AI85+BAWANA!AJ85</f>
        <v>5.13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129.62</v>
      </c>
      <c r="E86">
        <f>BAWANA!AQ86</f>
        <v>0</v>
      </c>
      <c r="F86">
        <f t="shared" si="11"/>
        <v>784</v>
      </c>
      <c r="G86">
        <f t="shared" si="12"/>
        <v>129.62</v>
      </c>
      <c r="H86" s="154"/>
      <c r="I86">
        <f>BRPL_EOD!AO86+BRPL_EOD!AP86</f>
        <v>45</v>
      </c>
      <c r="J86">
        <f>BYPL_EOD!AO86+BYPL_EOD!AP86</f>
        <v>35</v>
      </c>
      <c r="K86">
        <f>MES_EOD!AO86+MES_EOD!AP86</f>
        <v>2.73</v>
      </c>
      <c r="L86">
        <f>NDMC_EOD!AO86+NDMC_EOD!AP86</f>
        <v>9.89</v>
      </c>
      <c r="M86">
        <f>TPDDL_EOD!AO86+TPDDL_EOD!AP86</f>
        <v>37</v>
      </c>
      <c r="N86">
        <f t="shared" si="7"/>
        <v>129.62</v>
      </c>
      <c r="O86" s="154">
        <f t="shared" si="8"/>
        <v>0</v>
      </c>
      <c r="P86">
        <v>45</v>
      </c>
      <c r="Q86">
        <v>35</v>
      </c>
      <c r="R86">
        <v>2.73</v>
      </c>
      <c r="S86">
        <v>9.89</v>
      </c>
      <c r="T86">
        <v>37</v>
      </c>
      <c r="U86" s="156">
        <f t="shared" si="9"/>
        <v>129.62</v>
      </c>
      <c r="V86" s="154">
        <f t="shared" si="10"/>
        <v>0</v>
      </c>
      <c r="Y86">
        <f>BAWANA!BA86+BAWANA!BB86</f>
        <v>10.19</v>
      </c>
      <c r="Z86">
        <f>BAWANA!BH86+BAWANA!BI86</f>
        <v>10.19</v>
      </c>
      <c r="AA86">
        <f>BAWANA!AB86+BAWANA!AC86</f>
        <v>10.19</v>
      </c>
      <c r="AB86">
        <f>BAWANA!AI86+BAWANA!AJ86</f>
        <v>10.19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129.62</v>
      </c>
      <c r="E87">
        <f>BAWANA!AQ87</f>
        <v>0</v>
      </c>
      <c r="F87">
        <f t="shared" si="11"/>
        <v>784</v>
      </c>
      <c r="G87">
        <f t="shared" si="12"/>
        <v>129.62</v>
      </c>
      <c r="H87" s="154"/>
      <c r="I87">
        <f>BRPL_EOD!AO87+BRPL_EOD!AP87</f>
        <v>45</v>
      </c>
      <c r="J87">
        <f>BYPL_EOD!AO87+BYPL_EOD!AP87</f>
        <v>35</v>
      </c>
      <c r="K87">
        <f>MES_EOD!AO87+MES_EOD!AP87</f>
        <v>2.73</v>
      </c>
      <c r="L87">
        <f>NDMC_EOD!AO87+NDMC_EOD!AP87</f>
        <v>9.89</v>
      </c>
      <c r="M87">
        <f>TPDDL_EOD!AO87+TPDDL_EOD!AP87</f>
        <v>37</v>
      </c>
      <c r="N87">
        <f t="shared" si="7"/>
        <v>129.62</v>
      </c>
      <c r="O87" s="154">
        <f t="shared" si="8"/>
        <v>0</v>
      </c>
      <c r="P87">
        <v>45</v>
      </c>
      <c r="Q87">
        <v>35</v>
      </c>
      <c r="R87">
        <v>2.73</v>
      </c>
      <c r="S87">
        <v>9.89</v>
      </c>
      <c r="T87">
        <v>37</v>
      </c>
      <c r="U87" s="156">
        <f t="shared" si="9"/>
        <v>129.62</v>
      </c>
      <c r="V87" s="154">
        <f t="shared" si="10"/>
        <v>0</v>
      </c>
      <c r="Y87">
        <f>BAWANA!BA87+BAWANA!BB87</f>
        <v>10.19</v>
      </c>
      <c r="Z87">
        <f>BAWANA!BH87+BAWANA!BI87</f>
        <v>10.19</v>
      </c>
      <c r="AA87">
        <f>BAWANA!AB87+BAWANA!AC87</f>
        <v>10.19</v>
      </c>
      <c r="AB87">
        <f>BAWANA!AI87+BAWANA!AJ87</f>
        <v>10.19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129.62</v>
      </c>
      <c r="E88">
        <f>BAWANA!AQ88</f>
        <v>0</v>
      </c>
      <c r="F88">
        <f t="shared" si="11"/>
        <v>784</v>
      </c>
      <c r="G88">
        <f t="shared" si="12"/>
        <v>129.62</v>
      </c>
      <c r="H88" s="154"/>
      <c r="I88">
        <f>BRPL_EOD!AO88+BRPL_EOD!AP88</f>
        <v>45</v>
      </c>
      <c r="J88">
        <f>BYPL_EOD!AO88+BYPL_EOD!AP88</f>
        <v>35</v>
      </c>
      <c r="K88">
        <f>MES_EOD!AO88+MES_EOD!AP88</f>
        <v>2.73</v>
      </c>
      <c r="L88">
        <f>NDMC_EOD!AO88+NDMC_EOD!AP88</f>
        <v>9.89</v>
      </c>
      <c r="M88">
        <f>TPDDL_EOD!AO88+TPDDL_EOD!AP88</f>
        <v>37</v>
      </c>
      <c r="N88">
        <f t="shared" si="7"/>
        <v>129.62</v>
      </c>
      <c r="O88" s="154">
        <f t="shared" si="8"/>
        <v>0</v>
      </c>
      <c r="P88">
        <v>45</v>
      </c>
      <c r="Q88">
        <v>35</v>
      </c>
      <c r="R88">
        <v>2.73</v>
      </c>
      <c r="S88">
        <v>9.89</v>
      </c>
      <c r="T88">
        <v>37</v>
      </c>
      <c r="U88" s="156">
        <f t="shared" si="9"/>
        <v>129.62</v>
      </c>
      <c r="V88" s="154">
        <f t="shared" si="10"/>
        <v>0</v>
      </c>
      <c r="Y88">
        <f>BAWANA!BA88+BAWANA!BB88</f>
        <v>10.19</v>
      </c>
      <c r="Z88">
        <f>BAWANA!BH88+BAWANA!BI88</f>
        <v>10.19</v>
      </c>
      <c r="AA88">
        <f>BAWANA!AB88+BAWANA!AC88</f>
        <v>10.19</v>
      </c>
      <c r="AB88">
        <f>BAWANA!AI88+BAWANA!AJ88</f>
        <v>10.19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143.07999999999998</v>
      </c>
      <c r="E89">
        <f>BAWANA!AQ89</f>
        <v>0</v>
      </c>
      <c r="F89">
        <f t="shared" si="11"/>
        <v>784</v>
      </c>
      <c r="G89">
        <f t="shared" si="12"/>
        <v>143.07999999999998</v>
      </c>
      <c r="H89" s="154"/>
      <c r="I89">
        <f>BRPL_EOD!AO89+BRPL_EOD!AP89</f>
        <v>45</v>
      </c>
      <c r="J89">
        <f>BYPL_EOD!AO89+BYPL_EOD!AP89</f>
        <v>55</v>
      </c>
      <c r="K89">
        <f>MES_EOD!AO89+MES_EOD!AP89</f>
        <v>2.73</v>
      </c>
      <c r="L89">
        <f>NDMC_EOD!AO89+NDMC_EOD!AP89</f>
        <v>3.35</v>
      </c>
      <c r="M89">
        <f>TPDDL_EOD!AO89+TPDDL_EOD!AP89</f>
        <v>37</v>
      </c>
      <c r="N89">
        <f t="shared" si="7"/>
        <v>143.07999999999998</v>
      </c>
      <c r="O89" s="154">
        <f t="shared" si="8"/>
        <v>0</v>
      </c>
      <c r="P89">
        <v>45</v>
      </c>
      <c r="Q89">
        <v>55</v>
      </c>
      <c r="R89">
        <v>2.73</v>
      </c>
      <c r="S89">
        <v>3.35</v>
      </c>
      <c r="T89">
        <v>37</v>
      </c>
      <c r="U89" s="156">
        <f t="shared" si="9"/>
        <v>143.07999999999998</v>
      </c>
      <c r="V89" s="154">
        <f t="shared" si="10"/>
        <v>0</v>
      </c>
      <c r="Y89">
        <f>BAWANA!BA89+BAWANA!BB89</f>
        <v>3.46</v>
      </c>
      <c r="Z89">
        <f>BAWANA!BH89+BAWANA!BI89</f>
        <v>3.46</v>
      </c>
      <c r="AA89">
        <f>BAWANA!AB89+BAWANA!AC89</f>
        <v>3.46</v>
      </c>
      <c r="AB89">
        <f>BAWANA!AI89+BAWANA!AJ89</f>
        <v>3.46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181.08</v>
      </c>
      <c r="E90">
        <f>BAWANA!AQ90</f>
        <v>0</v>
      </c>
      <c r="F90">
        <f t="shared" si="11"/>
        <v>784</v>
      </c>
      <c r="G90">
        <f t="shared" si="12"/>
        <v>181.08</v>
      </c>
      <c r="H90" s="154"/>
      <c r="I90">
        <f>BRPL_EOD!AO90+BRPL_EOD!AP90</f>
        <v>45</v>
      </c>
      <c r="J90">
        <f>BYPL_EOD!AO90+BYPL_EOD!AP90</f>
        <v>55</v>
      </c>
      <c r="K90">
        <f>MES_EOD!AO90+MES_EOD!AP90</f>
        <v>2.73</v>
      </c>
      <c r="L90">
        <f>NDMC_EOD!AO90+NDMC_EOD!AP90</f>
        <v>3.35</v>
      </c>
      <c r="M90">
        <f>TPDDL_EOD!AO90+TPDDL_EOD!AP90</f>
        <v>75</v>
      </c>
      <c r="N90">
        <f t="shared" si="7"/>
        <v>181.07999999999998</v>
      </c>
      <c r="O90" s="154">
        <f t="shared" si="8"/>
        <v>0</v>
      </c>
      <c r="P90">
        <v>45.000000000000007</v>
      </c>
      <c r="Q90">
        <v>55.000000000000007</v>
      </c>
      <c r="R90">
        <v>2.7300000000000004</v>
      </c>
      <c r="S90">
        <v>3.3500000000000005</v>
      </c>
      <c r="T90">
        <v>75.000000000000014</v>
      </c>
      <c r="U90" s="156">
        <f t="shared" si="9"/>
        <v>181.08000000000004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166.08</v>
      </c>
      <c r="E91">
        <f>BAWANA!AQ91</f>
        <v>0</v>
      </c>
      <c r="F91">
        <f t="shared" si="11"/>
        <v>784</v>
      </c>
      <c r="G91">
        <f t="shared" si="12"/>
        <v>166.08</v>
      </c>
      <c r="H91" s="154"/>
      <c r="I91">
        <f>BRPL_EOD!AO91+BRPL_EOD!AP91</f>
        <v>45</v>
      </c>
      <c r="J91">
        <f>BYPL_EOD!AO91+BYPL_EOD!AP91</f>
        <v>40</v>
      </c>
      <c r="K91">
        <f>MES_EOD!AO91+MES_EOD!AP91</f>
        <v>2.73</v>
      </c>
      <c r="L91">
        <f>NDMC_EOD!AO91+NDMC_EOD!AP91</f>
        <v>3.35</v>
      </c>
      <c r="M91">
        <f>TPDDL_EOD!AO91+TPDDL_EOD!AP91</f>
        <v>75</v>
      </c>
      <c r="N91">
        <f t="shared" si="7"/>
        <v>166.07999999999998</v>
      </c>
      <c r="O91" s="154">
        <f t="shared" si="8"/>
        <v>0</v>
      </c>
      <c r="P91">
        <v>45.000000000000007</v>
      </c>
      <c r="Q91">
        <v>40.000000000000007</v>
      </c>
      <c r="R91">
        <v>2.7300000000000004</v>
      </c>
      <c r="S91">
        <v>3.3500000000000005</v>
      </c>
      <c r="T91">
        <v>75.000000000000014</v>
      </c>
      <c r="U91" s="156">
        <f t="shared" si="9"/>
        <v>166.08000000000004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181.08</v>
      </c>
      <c r="E92">
        <f>BAWANA!AQ92</f>
        <v>0</v>
      </c>
      <c r="F92">
        <f t="shared" si="11"/>
        <v>784</v>
      </c>
      <c r="G92">
        <f t="shared" si="12"/>
        <v>181.08</v>
      </c>
      <c r="H92" s="154"/>
      <c r="I92">
        <f>BRPL_EOD!AO92+BRPL_EOD!AP92</f>
        <v>45</v>
      </c>
      <c r="J92">
        <f>BYPL_EOD!AO92+BYPL_EOD!AP92</f>
        <v>55</v>
      </c>
      <c r="K92">
        <f>MES_EOD!AO92+MES_EOD!AP92</f>
        <v>2.73</v>
      </c>
      <c r="L92">
        <f>NDMC_EOD!AO92+NDMC_EOD!AP92</f>
        <v>3.35</v>
      </c>
      <c r="M92">
        <f>TPDDL_EOD!AO92+TPDDL_EOD!AP92</f>
        <v>75</v>
      </c>
      <c r="N92">
        <f t="shared" si="7"/>
        <v>181.07999999999998</v>
      </c>
      <c r="O92" s="154">
        <f t="shared" si="8"/>
        <v>0</v>
      </c>
      <c r="P92">
        <v>45.000000000000007</v>
      </c>
      <c r="Q92">
        <v>55.000000000000007</v>
      </c>
      <c r="R92">
        <v>2.7300000000000004</v>
      </c>
      <c r="S92">
        <v>3.3500000000000005</v>
      </c>
      <c r="T92">
        <v>75.000000000000014</v>
      </c>
      <c r="U92" s="156">
        <f t="shared" si="9"/>
        <v>181.08000000000004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181.08</v>
      </c>
      <c r="E93">
        <f>BAWANA!AQ93</f>
        <v>0</v>
      </c>
      <c r="F93">
        <f t="shared" si="11"/>
        <v>784</v>
      </c>
      <c r="G93">
        <f t="shared" si="12"/>
        <v>181.08</v>
      </c>
      <c r="H93" s="154"/>
      <c r="I93">
        <f>BRPL_EOD!AO93+BRPL_EOD!AP93</f>
        <v>45</v>
      </c>
      <c r="J93">
        <f>BYPL_EOD!AO93+BYPL_EOD!AP93</f>
        <v>55</v>
      </c>
      <c r="K93">
        <f>MES_EOD!AO93+MES_EOD!AP93</f>
        <v>2.73</v>
      </c>
      <c r="L93">
        <f>NDMC_EOD!AO93+NDMC_EOD!AP93</f>
        <v>3.35</v>
      </c>
      <c r="M93">
        <f>TPDDL_EOD!AO93+TPDDL_EOD!AP93</f>
        <v>75</v>
      </c>
      <c r="N93">
        <f t="shared" si="7"/>
        <v>181.07999999999998</v>
      </c>
      <c r="O93" s="154">
        <f t="shared" si="8"/>
        <v>0</v>
      </c>
      <c r="P93">
        <v>45.000000000000007</v>
      </c>
      <c r="Q93">
        <v>55.000000000000007</v>
      </c>
      <c r="R93">
        <v>2.7300000000000004</v>
      </c>
      <c r="S93">
        <v>3.3500000000000005</v>
      </c>
      <c r="T93">
        <v>75.000000000000014</v>
      </c>
      <c r="U93" s="156">
        <f t="shared" si="9"/>
        <v>181.08000000000004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196.08</v>
      </c>
      <c r="E94">
        <f>BAWANA!AQ94</f>
        <v>0</v>
      </c>
      <c r="F94">
        <f t="shared" si="11"/>
        <v>784</v>
      </c>
      <c r="G94">
        <f t="shared" si="12"/>
        <v>196.08</v>
      </c>
      <c r="H94" s="154"/>
      <c r="I94">
        <f>BRPL_EOD!AO94+BRPL_EOD!AP94</f>
        <v>45</v>
      </c>
      <c r="J94">
        <f>BYPL_EOD!AO94+BYPL_EOD!AP94</f>
        <v>70</v>
      </c>
      <c r="K94">
        <f>MES_EOD!AO94+MES_EOD!AP94</f>
        <v>2.73</v>
      </c>
      <c r="L94">
        <f>NDMC_EOD!AO94+NDMC_EOD!AP94</f>
        <v>3.35</v>
      </c>
      <c r="M94">
        <f>TPDDL_EOD!AO94+TPDDL_EOD!AP94</f>
        <v>75</v>
      </c>
      <c r="N94">
        <f t="shared" si="7"/>
        <v>196.07999999999998</v>
      </c>
      <c r="O94" s="154">
        <f t="shared" si="8"/>
        <v>0</v>
      </c>
      <c r="P94">
        <v>45.000000000000007</v>
      </c>
      <c r="Q94">
        <v>70.000000000000014</v>
      </c>
      <c r="R94">
        <v>2.7300000000000004</v>
      </c>
      <c r="S94">
        <v>3.3500000000000005</v>
      </c>
      <c r="T94">
        <v>75.000000000000014</v>
      </c>
      <c r="U94" s="156">
        <f t="shared" si="9"/>
        <v>196.08000000000004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196.08</v>
      </c>
      <c r="E95">
        <f>BAWANA!AQ95</f>
        <v>0</v>
      </c>
      <c r="F95">
        <f t="shared" si="11"/>
        <v>784</v>
      </c>
      <c r="G95">
        <f t="shared" si="12"/>
        <v>196.08</v>
      </c>
      <c r="H95" s="154"/>
      <c r="I95">
        <f>BRPL_EOD!AO95+BRPL_EOD!AP95</f>
        <v>45</v>
      </c>
      <c r="J95">
        <f>BYPL_EOD!AO95+BYPL_EOD!AP95</f>
        <v>70</v>
      </c>
      <c r="K95">
        <f>MES_EOD!AO95+MES_EOD!AP95</f>
        <v>2.73</v>
      </c>
      <c r="L95">
        <f>NDMC_EOD!AO95+NDMC_EOD!AP95</f>
        <v>3.35</v>
      </c>
      <c r="M95">
        <f>TPDDL_EOD!AO95+TPDDL_EOD!AP95</f>
        <v>75</v>
      </c>
      <c r="N95">
        <f t="shared" si="7"/>
        <v>196.07999999999998</v>
      </c>
      <c r="O95" s="154">
        <f t="shared" si="8"/>
        <v>0</v>
      </c>
      <c r="P95">
        <v>45.000000000000007</v>
      </c>
      <c r="Q95">
        <v>70.000000000000014</v>
      </c>
      <c r="R95">
        <v>2.7300000000000004</v>
      </c>
      <c r="S95">
        <v>3.3500000000000005</v>
      </c>
      <c r="T95">
        <v>75.000000000000014</v>
      </c>
      <c r="U95" s="156">
        <f t="shared" si="9"/>
        <v>196.08000000000004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211.08</v>
      </c>
      <c r="E96">
        <f>BAWANA!AQ96</f>
        <v>0</v>
      </c>
      <c r="F96">
        <f t="shared" si="11"/>
        <v>784</v>
      </c>
      <c r="G96">
        <f t="shared" si="12"/>
        <v>211.08</v>
      </c>
      <c r="H96" s="154"/>
      <c r="I96">
        <f>BRPL_EOD!AO96+BRPL_EOD!AP96</f>
        <v>45</v>
      </c>
      <c r="J96">
        <f>BYPL_EOD!AO96+BYPL_EOD!AP96</f>
        <v>85</v>
      </c>
      <c r="K96">
        <f>MES_EOD!AO96+MES_EOD!AP96</f>
        <v>2.73</v>
      </c>
      <c r="L96">
        <f>NDMC_EOD!AO96+NDMC_EOD!AP96</f>
        <v>3.35</v>
      </c>
      <c r="M96">
        <f>TPDDL_EOD!AO96+TPDDL_EOD!AP96</f>
        <v>75</v>
      </c>
      <c r="N96">
        <f t="shared" si="7"/>
        <v>211.07999999999998</v>
      </c>
      <c r="O96" s="154">
        <f t="shared" si="8"/>
        <v>0</v>
      </c>
      <c r="P96">
        <v>45.000000000000007</v>
      </c>
      <c r="Q96">
        <v>85.000000000000014</v>
      </c>
      <c r="R96">
        <v>2.7300000000000004</v>
      </c>
      <c r="S96">
        <v>3.3500000000000005</v>
      </c>
      <c r="T96">
        <v>75.000000000000014</v>
      </c>
      <c r="U96" s="156">
        <f t="shared" si="9"/>
        <v>211.08000000000004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211.08</v>
      </c>
      <c r="E97">
        <f>BAWANA!AQ97</f>
        <v>0</v>
      </c>
      <c r="F97">
        <f t="shared" si="11"/>
        <v>784</v>
      </c>
      <c r="G97">
        <f t="shared" si="12"/>
        <v>211.08</v>
      </c>
      <c r="H97" s="154"/>
      <c r="I97">
        <f>BRPL_EOD!AO97+BRPL_EOD!AP97</f>
        <v>45</v>
      </c>
      <c r="J97">
        <f>BYPL_EOD!AO97+BYPL_EOD!AP97</f>
        <v>85</v>
      </c>
      <c r="K97">
        <f>MES_EOD!AO97+MES_EOD!AP97</f>
        <v>2.73</v>
      </c>
      <c r="L97">
        <f>NDMC_EOD!AO97+NDMC_EOD!AP97</f>
        <v>3.35</v>
      </c>
      <c r="M97">
        <f>TPDDL_EOD!AO97+TPDDL_EOD!AP97</f>
        <v>75</v>
      </c>
      <c r="N97">
        <f t="shared" si="7"/>
        <v>211.07999999999998</v>
      </c>
      <c r="O97" s="154">
        <f t="shared" si="8"/>
        <v>0</v>
      </c>
      <c r="P97">
        <v>45.000000000000007</v>
      </c>
      <c r="Q97">
        <v>85.000000000000014</v>
      </c>
      <c r="R97">
        <v>2.7300000000000004</v>
      </c>
      <c r="S97">
        <v>3.3500000000000005</v>
      </c>
      <c r="T97">
        <v>75.000000000000014</v>
      </c>
      <c r="U97" s="156">
        <f t="shared" si="9"/>
        <v>211.08000000000004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211.08</v>
      </c>
      <c r="E98">
        <f>BAWANA!AQ98</f>
        <v>0</v>
      </c>
      <c r="F98">
        <f t="shared" si="11"/>
        <v>784</v>
      </c>
      <c r="G98">
        <f t="shared" si="12"/>
        <v>211.08</v>
      </c>
      <c r="H98" s="154"/>
      <c r="I98">
        <f>BRPL_EOD!AO98+BRPL_EOD!AP98</f>
        <v>45</v>
      </c>
      <c r="J98">
        <f>BYPL_EOD!AO98+BYPL_EOD!AP98</f>
        <v>85</v>
      </c>
      <c r="K98">
        <f>MES_EOD!AO98+MES_EOD!AP98</f>
        <v>2.73</v>
      </c>
      <c r="L98">
        <f>NDMC_EOD!AO98+NDMC_EOD!AP98</f>
        <v>3.35</v>
      </c>
      <c r="M98">
        <f>TPDDL_EOD!AO98+TPDDL_EOD!AP98</f>
        <v>75</v>
      </c>
      <c r="N98">
        <f t="shared" si="7"/>
        <v>211.07999999999998</v>
      </c>
      <c r="O98" s="154">
        <f t="shared" si="8"/>
        <v>0</v>
      </c>
      <c r="P98">
        <v>45.000000000000007</v>
      </c>
      <c r="Q98">
        <v>85.000000000000014</v>
      </c>
      <c r="R98">
        <v>2.7300000000000004</v>
      </c>
      <c r="S98">
        <v>3.3500000000000005</v>
      </c>
      <c r="T98">
        <v>75.000000000000014</v>
      </c>
      <c r="U98" s="156">
        <f t="shared" si="9"/>
        <v>211.08000000000004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23.28</v>
      </c>
      <c r="C99" s="156">
        <f t="shared" ref="C99:U99" si="14">SUM(C3:C98)/4000</f>
        <v>0</v>
      </c>
      <c r="D99" s="156">
        <f t="shared" si="14"/>
        <v>3.7641450000000036</v>
      </c>
      <c r="E99" s="156">
        <f t="shared" si="14"/>
        <v>0</v>
      </c>
      <c r="F99" s="156">
        <f t="shared" si="14"/>
        <v>18.623999999999999</v>
      </c>
      <c r="G99" s="156">
        <f t="shared" si="14"/>
        <v>3.7641450000000036</v>
      </c>
      <c r="H99" s="156"/>
      <c r="I99" s="156">
        <f t="shared" si="14"/>
        <v>1.2775525000000001</v>
      </c>
      <c r="J99" s="156">
        <f t="shared" si="14"/>
        <v>1.2726425000000001</v>
      </c>
      <c r="K99" s="156">
        <f t="shared" si="14"/>
        <v>6.4769999999999897E-2</v>
      </c>
      <c r="L99" s="156">
        <f t="shared" si="14"/>
        <v>0.13933250000000011</v>
      </c>
      <c r="M99" s="156">
        <f t="shared" si="14"/>
        <v>1.0098875</v>
      </c>
      <c r="N99" s="156">
        <f t="shared" si="14"/>
        <v>3.764185000000003</v>
      </c>
      <c r="O99" s="156">
        <f t="shared" si="14"/>
        <v>-4.0000000000020461E-5</v>
      </c>
      <c r="P99" s="156">
        <f t="shared" si="14"/>
        <v>1.2775366069189791</v>
      </c>
      <c r="Q99" s="156">
        <f t="shared" si="14"/>
        <v>1.2726345892092867</v>
      </c>
      <c r="R99" s="156">
        <f t="shared" si="14"/>
        <v>6.4769186590874203E-2</v>
      </c>
      <c r="S99" s="156">
        <f t="shared" si="14"/>
        <v>0.13932895925679162</v>
      </c>
      <c r="T99" s="156">
        <f t="shared" si="14"/>
        <v>1.0098756580240682</v>
      </c>
      <c r="U99" s="156">
        <f t="shared" si="14"/>
        <v>3.7641450000000036</v>
      </c>
      <c r="V99" s="156">
        <f t="shared" si="10"/>
        <v>0</v>
      </c>
      <c r="Y99" s="156">
        <f t="shared" ref="Y99:AD99" si="15">SUM(Y3:Y98)/4000</f>
        <v>0.12429499999999999</v>
      </c>
      <c r="Z99" s="156">
        <f t="shared" si="15"/>
        <v>0.12429499999999999</v>
      </c>
      <c r="AA99" s="156">
        <f t="shared" si="15"/>
        <v>0.12429499999999999</v>
      </c>
      <c r="AB99" s="156">
        <f t="shared" si="15"/>
        <v>0.12429499999999999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BA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R3" sqref="AR3:AR98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45">
      <c r="A2" s="211"/>
      <c r="B2" t="s">
        <v>449</v>
      </c>
      <c r="C2" t="s">
        <v>450</v>
      </c>
      <c r="D2" t="s">
        <v>451</v>
      </c>
      <c r="E2" t="s">
        <v>453</v>
      </c>
      <c r="F2" t="s">
        <v>454</v>
      </c>
      <c r="G2" t="s">
        <v>455</v>
      </c>
      <c r="H2" t="s">
        <v>461</v>
      </c>
      <c r="I2" t="s">
        <v>462</v>
      </c>
      <c r="J2" t="s">
        <v>463</v>
      </c>
      <c r="K2" t="s">
        <v>464</v>
      </c>
      <c r="L2" t="s">
        <v>467</v>
      </c>
      <c r="M2" t="s">
        <v>474</v>
      </c>
      <c r="N2" t="s">
        <v>475</v>
      </c>
      <c r="O2" t="s">
        <v>476</v>
      </c>
      <c r="P2" t="s">
        <v>479</v>
      </c>
      <c r="Q2" t="s">
        <v>483</v>
      </c>
      <c r="R2" t="s">
        <v>484</v>
      </c>
      <c r="S2" t="s">
        <v>485</v>
      </c>
      <c r="T2" t="s">
        <v>486</v>
      </c>
      <c r="U2" t="s">
        <v>429</v>
      </c>
      <c r="V2" t="s">
        <v>427</v>
      </c>
      <c r="W2" t="s">
        <v>428</v>
      </c>
      <c r="Z2" t="s">
        <v>456</v>
      </c>
      <c r="AA2" t="s">
        <v>457</v>
      </c>
      <c r="AB2" t="s">
        <v>458</v>
      </c>
      <c r="AC2" t="s">
        <v>459</v>
      </c>
      <c r="AD2" t="s">
        <v>465</v>
      </c>
      <c r="AE2" t="s">
        <v>466</v>
      </c>
      <c r="AF2" t="s">
        <v>468</v>
      </c>
      <c r="AG2" t="s">
        <v>469</v>
      </c>
      <c r="AH2" t="s">
        <v>470</v>
      </c>
      <c r="AI2" t="s">
        <v>471</v>
      </c>
      <c r="AJ2" t="s">
        <v>472</v>
      </c>
      <c r="AK2" t="s">
        <v>473</v>
      </c>
      <c r="AL2" t="s">
        <v>477</v>
      </c>
      <c r="AM2" t="s">
        <v>478</v>
      </c>
      <c r="AN2" t="s">
        <v>480</v>
      </c>
      <c r="AO2" t="s">
        <v>430</v>
      </c>
      <c r="AP2" t="s">
        <v>481</v>
      </c>
      <c r="AQ2" t="s">
        <v>482</v>
      </c>
      <c r="AR2" t="s">
        <v>487</v>
      </c>
      <c r="AS2" s="19"/>
      <c r="AT2" s="200" t="s">
        <v>426</v>
      </c>
      <c r="AU2" s="169"/>
      <c r="AV2" s="200" t="s">
        <v>448</v>
      </c>
      <c r="AW2" s="200" t="s">
        <v>452</v>
      </c>
      <c r="AX2" s="200" t="s">
        <v>460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29.044</v>
      </c>
      <c r="J3">
        <v>1.0960000000000001</v>
      </c>
      <c r="K3">
        <v>686.77995799999997</v>
      </c>
      <c r="L3">
        <v>435.435</v>
      </c>
      <c r="M3">
        <v>92</v>
      </c>
      <c r="N3">
        <v>118.125</v>
      </c>
      <c r="O3">
        <v>61.832813000000002</v>
      </c>
      <c r="P3">
        <v>117.75</v>
      </c>
      <c r="Q3">
        <v>20.556000000000001</v>
      </c>
      <c r="R3">
        <v>21.196097999999999</v>
      </c>
      <c r="S3">
        <v>26.390910000000002</v>
      </c>
      <c r="T3">
        <v>0</v>
      </c>
      <c r="U3">
        <v>348.97500000000002</v>
      </c>
      <c r="V3">
        <v>14.253199</v>
      </c>
      <c r="W3">
        <v>147.515624</v>
      </c>
      <c r="X3">
        <v>0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27.3447</v>
      </c>
      <c r="AE3">
        <v>41.055999999999997</v>
      </c>
      <c r="AF3">
        <v>8.8740000000000006</v>
      </c>
      <c r="AG3">
        <v>38.6616</v>
      </c>
      <c r="AH3">
        <v>46.781799999999997</v>
      </c>
      <c r="AI3">
        <v>0</v>
      </c>
      <c r="AJ3">
        <v>0</v>
      </c>
      <c r="AK3">
        <v>51.5214</v>
      </c>
      <c r="AL3">
        <v>20.916</v>
      </c>
      <c r="AM3">
        <v>10.557359999999999</v>
      </c>
      <c r="AN3">
        <v>0.89910999999999996</v>
      </c>
      <c r="AO3">
        <v>7.6825140000000003</v>
      </c>
      <c r="AP3">
        <v>1.7934000000000001</v>
      </c>
      <c r="AQ3">
        <v>21.797999999999998</v>
      </c>
      <c r="AR3">
        <v>31.897383000000001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16.440000000000001</v>
      </c>
      <c r="AY3">
        <v>0</v>
      </c>
      <c r="AZ3">
        <v>0</v>
      </c>
      <c r="BA3">
        <f>SUM(B3:AZ3)</f>
        <v>2548.9917689999993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29.044</v>
      </c>
      <c r="J4">
        <v>1.0960000000000001</v>
      </c>
      <c r="K4">
        <v>686.77995799999997</v>
      </c>
      <c r="L4">
        <v>435.435</v>
      </c>
      <c r="M4">
        <v>92</v>
      </c>
      <c r="N4">
        <v>118.125</v>
      </c>
      <c r="O4">
        <v>61.832813000000002</v>
      </c>
      <c r="P4">
        <v>117.75</v>
      </c>
      <c r="Q4">
        <v>20.556000000000001</v>
      </c>
      <c r="R4">
        <v>21.196097999999999</v>
      </c>
      <c r="S4">
        <v>26.390910000000002</v>
      </c>
      <c r="T4">
        <v>0</v>
      </c>
      <c r="U4">
        <v>348.97500000000002</v>
      </c>
      <c r="V4">
        <v>14.253199</v>
      </c>
      <c r="W4">
        <v>147.515624</v>
      </c>
      <c r="X4">
        <v>0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27.3447</v>
      </c>
      <c r="AE4">
        <v>41.055999999999997</v>
      </c>
      <c r="AF4">
        <v>8.8740000000000006</v>
      </c>
      <c r="AG4">
        <v>38.6616</v>
      </c>
      <c r="AH4">
        <v>46.781799999999997</v>
      </c>
      <c r="AI4">
        <v>0</v>
      </c>
      <c r="AJ4">
        <v>0</v>
      </c>
      <c r="AK4">
        <v>51.5214</v>
      </c>
      <c r="AL4">
        <v>20.916</v>
      </c>
      <c r="AM4">
        <v>10.557359999999999</v>
      </c>
      <c r="AN4">
        <v>0.89910999999999996</v>
      </c>
      <c r="AO4">
        <v>7.7060339999999998</v>
      </c>
      <c r="AP4">
        <v>1.7934000000000001</v>
      </c>
      <c r="AQ4">
        <v>21.797999999999998</v>
      </c>
      <c r="AR4">
        <v>31.897383000000001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16.440000000000001</v>
      </c>
      <c r="AY4">
        <v>0</v>
      </c>
      <c r="AZ4">
        <v>0</v>
      </c>
      <c r="BA4">
        <f t="shared" ref="BA4:BA67" si="0">SUM(B4:AZ4)</f>
        <v>2549.015288999999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16.440000000000001</v>
      </c>
      <c r="J5">
        <v>1.0960000000000001</v>
      </c>
      <c r="K5">
        <v>686.77995799999997</v>
      </c>
      <c r="L5">
        <v>435.435</v>
      </c>
      <c r="M5">
        <v>92</v>
      </c>
      <c r="N5">
        <v>118.125</v>
      </c>
      <c r="O5">
        <v>61.832813000000002</v>
      </c>
      <c r="P5">
        <v>117.75</v>
      </c>
      <c r="Q5">
        <v>20.556000000000001</v>
      </c>
      <c r="R5">
        <v>21.196097999999999</v>
      </c>
      <c r="S5">
        <v>26.390910000000002</v>
      </c>
      <c r="T5">
        <v>0</v>
      </c>
      <c r="U5">
        <v>348.97500000000002</v>
      </c>
      <c r="V5">
        <v>14.253199</v>
      </c>
      <c r="W5">
        <v>147.515624</v>
      </c>
      <c r="X5">
        <v>0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27.3447</v>
      </c>
      <c r="AE5">
        <v>41.055999999999997</v>
      </c>
      <c r="AF5">
        <v>8.8740000000000006</v>
      </c>
      <c r="AG5">
        <v>38.6616</v>
      </c>
      <c r="AH5">
        <v>46.781799999999997</v>
      </c>
      <c r="AI5">
        <v>0</v>
      </c>
      <c r="AJ5">
        <v>0</v>
      </c>
      <c r="AK5">
        <v>51.5214</v>
      </c>
      <c r="AL5">
        <v>46.48</v>
      </c>
      <c r="AM5">
        <v>10.557359999999999</v>
      </c>
      <c r="AN5">
        <v>0.89910999999999996</v>
      </c>
      <c r="AO5">
        <v>3.9984000000000002</v>
      </c>
      <c r="AP5">
        <v>1.7934000000000001</v>
      </c>
      <c r="AQ5">
        <v>21.797999999999998</v>
      </c>
      <c r="AR5">
        <v>31.897383000000001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16.440000000000001</v>
      </c>
      <c r="AY5">
        <v>0</v>
      </c>
      <c r="AZ5">
        <v>0</v>
      </c>
      <c r="BA5">
        <f t="shared" si="0"/>
        <v>2548.5898149999989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16.440000000000001</v>
      </c>
      <c r="J6">
        <v>1.0960000000000001</v>
      </c>
      <c r="K6">
        <v>686.77995799999997</v>
      </c>
      <c r="L6">
        <v>435.435</v>
      </c>
      <c r="M6">
        <v>92</v>
      </c>
      <c r="N6">
        <v>118.125</v>
      </c>
      <c r="O6">
        <v>61.832813000000002</v>
      </c>
      <c r="P6">
        <v>117.75</v>
      </c>
      <c r="Q6">
        <v>20.556000000000001</v>
      </c>
      <c r="R6">
        <v>21.196097999999999</v>
      </c>
      <c r="S6">
        <v>26.390910000000002</v>
      </c>
      <c r="T6">
        <v>0</v>
      </c>
      <c r="U6">
        <v>348.97500000000002</v>
      </c>
      <c r="V6">
        <v>14.253199</v>
      </c>
      <c r="W6">
        <v>147.515624</v>
      </c>
      <c r="X6">
        <v>0</v>
      </c>
      <c r="Y6">
        <v>0</v>
      </c>
      <c r="Z6">
        <v>13.1076</v>
      </c>
      <c r="AA6">
        <v>28.045000000000002</v>
      </c>
      <c r="AB6">
        <v>26.260100000000001</v>
      </c>
      <c r="AC6">
        <v>9.6778399999999998</v>
      </c>
      <c r="AD6">
        <v>27.3447</v>
      </c>
      <c r="AE6">
        <v>41.055999999999997</v>
      </c>
      <c r="AF6">
        <v>8.8740000000000006</v>
      </c>
      <c r="AG6">
        <v>38.6616</v>
      </c>
      <c r="AH6">
        <v>46.781799999999997</v>
      </c>
      <c r="AI6">
        <v>0</v>
      </c>
      <c r="AJ6">
        <v>0</v>
      </c>
      <c r="AK6">
        <v>51.5214</v>
      </c>
      <c r="AL6">
        <v>80.177999999999997</v>
      </c>
      <c r="AM6">
        <v>10.557359999999999</v>
      </c>
      <c r="AN6">
        <v>0.89910999999999996</v>
      </c>
      <c r="AO6">
        <v>4.0180980000000002</v>
      </c>
      <c r="AP6">
        <v>1.7934000000000001</v>
      </c>
      <c r="AQ6">
        <v>21.797999999999998</v>
      </c>
      <c r="AR6">
        <v>31.897383000000001</v>
      </c>
      <c r="AS6">
        <v>0</v>
      </c>
      <c r="AT6">
        <v>14.9968</v>
      </c>
      <c r="AU6">
        <v>0</v>
      </c>
      <c r="AV6">
        <v>0</v>
      </c>
      <c r="AW6">
        <v>0</v>
      </c>
      <c r="AX6">
        <v>16.440000000000001</v>
      </c>
      <c r="AY6">
        <v>0</v>
      </c>
      <c r="AZ6">
        <v>0</v>
      </c>
      <c r="BA6">
        <f t="shared" si="0"/>
        <v>2582.253792999999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16.440000000000001</v>
      </c>
      <c r="J7">
        <v>1.0960000000000001</v>
      </c>
      <c r="K7">
        <v>686.77995799999997</v>
      </c>
      <c r="L7">
        <v>435.435</v>
      </c>
      <c r="M7">
        <v>92</v>
      </c>
      <c r="N7">
        <v>118.125</v>
      </c>
      <c r="O7">
        <v>61.832813000000002</v>
      </c>
      <c r="P7">
        <v>117.75</v>
      </c>
      <c r="Q7">
        <v>20.556000000000001</v>
      </c>
      <c r="R7">
        <v>21.196097999999999</v>
      </c>
      <c r="S7">
        <v>26.390910000000002</v>
      </c>
      <c r="T7">
        <v>0</v>
      </c>
      <c r="U7">
        <v>348.97500000000002</v>
      </c>
      <c r="V7">
        <v>14.253199</v>
      </c>
      <c r="W7">
        <v>147.515624</v>
      </c>
      <c r="X7">
        <v>0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30.792000000000002</v>
      </c>
      <c r="AF7">
        <v>8.8740000000000006</v>
      </c>
      <c r="AG7">
        <v>38.6616</v>
      </c>
      <c r="AH7">
        <v>46.781799999999997</v>
      </c>
      <c r="AI7">
        <v>0</v>
      </c>
      <c r="AJ7">
        <v>0</v>
      </c>
      <c r="AK7">
        <v>51.5214</v>
      </c>
      <c r="AL7">
        <v>80.177999999999997</v>
      </c>
      <c r="AM7">
        <v>10.557359999999999</v>
      </c>
      <c r="AN7">
        <v>0.89910999999999996</v>
      </c>
      <c r="AO7">
        <v>4.0860120000000002</v>
      </c>
      <c r="AP7">
        <v>1.7934000000000001</v>
      </c>
      <c r="AQ7">
        <v>21.797999999999998</v>
      </c>
      <c r="AR7">
        <v>31.897383000000001</v>
      </c>
      <c r="AS7">
        <v>0</v>
      </c>
      <c r="AT7">
        <v>14.9968</v>
      </c>
      <c r="AU7">
        <v>0</v>
      </c>
      <c r="AV7">
        <v>0</v>
      </c>
      <c r="AW7">
        <v>0</v>
      </c>
      <c r="AX7">
        <v>16.440000000000001</v>
      </c>
      <c r="AY7">
        <v>0</v>
      </c>
      <c r="AZ7">
        <v>0</v>
      </c>
      <c r="BA7">
        <f t="shared" si="0"/>
        <v>2549.746106999999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16.440000000000001</v>
      </c>
      <c r="J8">
        <v>1.0960000000000001</v>
      </c>
      <c r="K8">
        <v>686.77995799999997</v>
      </c>
      <c r="L8">
        <v>435.435</v>
      </c>
      <c r="M8">
        <v>92</v>
      </c>
      <c r="N8">
        <v>118.125</v>
      </c>
      <c r="O8">
        <v>61.832813000000002</v>
      </c>
      <c r="P8">
        <v>117.75</v>
      </c>
      <c r="Q8">
        <v>20.556000000000001</v>
      </c>
      <c r="R8">
        <v>21.196097999999999</v>
      </c>
      <c r="S8">
        <v>26.390910000000002</v>
      </c>
      <c r="T8">
        <v>0</v>
      </c>
      <c r="U8">
        <v>348.97500000000002</v>
      </c>
      <c r="V8">
        <v>14.253199</v>
      </c>
      <c r="W8">
        <v>147.515624</v>
      </c>
      <c r="X8">
        <v>0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30.792000000000002</v>
      </c>
      <c r="AF8">
        <v>8.8740000000000006</v>
      </c>
      <c r="AG8">
        <v>38.6616</v>
      </c>
      <c r="AH8">
        <v>37.880000000000003</v>
      </c>
      <c r="AI8">
        <v>0</v>
      </c>
      <c r="AJ8">
        <v>0</v>
      </c>
      <c r="AK8">
        <v>51.5214</v>
      </c>
      <c r="AL8">
        <v>80.177999999999997</v>
      </c>
      <c r="AM8">
        <v>10.557359999999999</v>
      </c>
      <c r="AN8">
        <v>0.89910999999999996</v>
      </c>
      <c r="AO8">
        <v>4.0877759999999999</v>
      </c>
      <c r="AP8">
        <v>1.7934000000000001</v>
      </c>
      <c r="AQ8">
        <v>21.797999999999998</v>
      </c>
      <c r="AR8">
        <v>31.897383000000001</v>
      </c>
      <c r="AS8">
        <v>0</v>
      </c>
      <c r="AT8">
        <v>14.9968</v>
      </c>
      <c r="AU8">
        <v>0</v>
      </c>
      <c r="AV8">
        <v>0</v>
      </c>
      <c r="AW8">
        <v>0</v>
      </c>
      <c r="AX8">
        <v>16.440000000000001</v>
      </c>
      <c r="AY8">
        <v>0</v>
      </c>
      <c r="AZ8">
        <v>0</v>
      </c>
      <c r="BA8">
        <f t="shared" si="0"/>
        <v>2540.8460709999986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16.440000000000001</v>
      </c>
      <c r="J9">
        <v>1.0960000000000001</v>
      </c>
      <c r="K9">
        <v>686.77995799999997</v>
      </c>
      <c r="L9">
        <v>435.435</v>
      </c>
      <c r="M9">
        <v>92</v>
      </c>
      <c r="N9">
        <v>118.125</v>
      </c>
      <c r="O9">
        <v>61.832813000000002</v>
      </c>
      <c r="P9">
        <v>117.75</v>
      </c>
      <c r="Q9">
        <v>20.556000000000001</v>
      </c>
      <c r="R9">
        <v>21.196097999999999</v>
      </c>
      <c r="S9">
        <v>26.390910000000002</v>
      </c>
      <c r="T9">
        <v>0</v>
      </c>
      <c r="U9">
        <v>348.97500000000002</v>
      </c>
      <c r="V9">
        <v>14.253199</v>
      </c>
      <c r="W9">
        <v>147.515624</v>
      </c>
      <c r="X9">
        <v>0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30.792000000000002</v>
      </c>
      <c r="AF9">
        <v>8.8740000000000006</v>
      </c>
      <c r="AG9">
        <v>38.6616</v>
      </c>
      <c r="AH9">
        <v>37.880000000000003</v>
      </c>
      <c r="AI9">
        <v>0</v>
      </c>
      <c r="AJ9">
        <v>0</v>
      </c>
      <c r="AK9">
        <v>51.5214</v>
      </c>
      <c r="AL9">
        <v>80.177999999999997</v>
      </c>
      <c r="AM9">
        <v>10.557359999999999</v>
      </c>
      <c r="AN9">
        <v>0.89910999999999996</v>
      </c>
      <c r="AO9">
        <v>4.1045340000000001</v>
      </c>
      <c r="AP9">
        <v>1.7934000000000001</v>
      </c>
      <c r="AQ9">
        <v>21.797999999999998</v>
      </c>
      <c r="AR9">
        <v>31.897383000000001</v>
      </c>
      <c r="AS9">
        <v>0</v>
      </c>
      <c r="AT9">
        <v>14.9968</v>
      </c>
      <c r="AU9">
        <v>0</v>
      </c>
      <c r="AV9">
        <v>0</v>
      </c>
      <c r="AW9">
        <v>0</v>
      </c>
      <c r="AX9">
        <v>16.440000000000001</v>
      </c>
      <c r="AY9">
        <v>0</v>
      </c>
      <c r="AZ9">
        <v>0</v>
      </c>
      <c r="BA9">
        <f t="shared" si="0"/>
        <v>2540.8628289999988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16.440000000000001</v>
      </c>
      <c r="J10">
        <v>1.0960000000000001</v>
      </c>
      <c r="K10">
        <v>686.77995799999997</v>
      </c>
      <c r="L10">
        <v>435.435</v>
      </c>
      <c r="M10">
        <v>92</v>
      </c>
      <c r="N10">
        <v>118.125</v>
      </c>
      <c r="O10">
        <v>61.832813000000002</v>
      </c>
      <c r="P10">
        <v>117.75</v>
      </c>
      <c r="Q10">
        <v>20.556000000000001</v>
      </c>
      <c r="R10">
        <v>21.196097999999999</v>
      </c>
      <c r="S10">
        <v>26.390910000000002</v>
      </c>
      <c r="T10">
        <v>0</v>
      </c>
      <c r="U10">
        <v>348.97500000000002</v>
      </c>
      <c r="V10">
        <v>14.253199</v>
      </c>
      <c r="W10">
        <v>147.515624</v>
      </c>
      <c r="X10">
        <v>0</v>
      </c>
      <c r="Y10">
        <v>0</v>
      </c>
      <c r="Z10">
        <v>13.1076</v>
      </c>
      <c r="AA10">
        <v>21.172000000000001</v>
      </c>
      <c r="AB10">
        <v>13.0634</v>
      </c>
      <c r="AC10">
        <v>9.6778399999999998</v>
      </c>
      <c r="AD10">
        <v>18.229800000000001</v>
      </c>
      <c r="AE10">
        <v>30.792000000000002</v>
      </c>
      <c r="AF10">
        <v>8.8740000000000006</v>
      </c>
      <c r="AG10">
        <v>38.6616</v>
      </c>
      <c r="AH10">
        <v>37.880000000000003</v>
      </c>
      <c r="AI10">
        <v>0</v>
      </c>
      <c r="AJ10">
        <v>0</v>
      </c>
      <c r="AK10">
        <v>51.5214</v>
      </c>
      <c r="AL10">
        <v>80.177999999999997</v>
      </c>
      <c r="AM10">
        <v>10.557359999999999</v>
      </c>
      <c r="AN10">
        <v>0.89910999999999996</v>
      </c>
      <c r="AO10">
        <v>4.1189400000000003</v>
      </c>
      <c r="AP10">
        <v>1.7934000000000001</v>
      </c>
      <c r="AQ10">
        <v>10.395</v>
      </c>
      <c r="AR10">
        <v>31.897383000000001</v>
      </c>
      <c r="AS10">
        <v>0</v>
      </c>
      <c r="AT10">
        <v>14.9968</v>
      </c>
      <c r="AU10">
        <v>0</v>
      </c>
      <c r="AV10">
        <v>0</v>
      </c>
      <c r="AW10">
        <v>0</v>
      </c>
      <c r="AX10">
        <v>16.440000000000001</v>
      </c>
      <c r="AY10">
        <v>0</v>
      </c>
      <c r="AZ10">
        <v>0</v>
      </c>
      <c r="BA10">
        <f t="shared" si="0"/>
        <v>2522.6012349999987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16.440000000000001</v>
      </c>
      <c r="J11">
        <v>1.0960000000000001</v>
      </c>
      <c r="K11">
        <v>686.77995799999997</v>
      </c>
      <c r="L11">
        <v>435.435</v>
      </c>
      <c r="M11">
        <v>92</v>
      </c>
      <c r="N11">
        <v>118.125</v>
      </c>
      <c r="O11">
        <v>61.832813000000002</v>
      </c>
      <c r="P11">
        <v>117.75</v>
      </c>
      <c r="Q11">
        <v>20.556000000000001</v>
      </c>
      <c r="R11">
        <v>21.196097999999999</v>
      </c>
      <c r="S11">
        <v>26.390910000000002</v>
      </c>
      <c r="T11">
        <v>0</v>
      </c>
      <c r="U11">
        <v>348.97500000000002</v>
      </c>
      <c r="V11">
        <v>14.253199</v>
      </c>
      <c r="W11">
        <v>147.515624</v>
      </c>
      <c r="X11">
        <v>0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18.229800000000001</v>
      </c>
      <c r="AE11">
        <v>30.792000000000002</v>
      </c>
      <c r="AF11">
        <v>8.8740000000000006</v>
      </c>
      <c r="AG11">
        <v>38.6616</v>
      </c>
      <c r="AH11">
        <v>37.880000000000003</v>
      </c>
      <c r="AI11">
        <v>0</v>
      </c>
      <c r="AJ11">
        <v>0</v>
      </c>
      <c r="AK11">
        <v>51.5214</v>
      </c>
      <c r="AL11">
        <v>80.177999999999997</v>
      </c>
      <c r="AM11">
        <v>10.557359999999999</v>
      </c>
      <c r="AN11">
        <v>0.89910999999999996</v>
      </c>
      <c r="AO11">
        <v>4.1512799999999999</v>
      </c>
      <c r="AP11">
        <v>1.7934000000000001</v>
      </c>
      <c r="AQ11">
        <v>10.395</v>
      </c>
      <c r="AR11">
        <v>31.897383000000001</v>
      </c>
      <c r="AS11">
        <v>0</v>
      </c>
      <c r="AT11">
        <v>14.9968</v>
      </c>
      <c r="AU11">
        <v>0</v>
      </c>
      <c r="AV11">
        <v>0</v>
      </c>
      <c r="AW11">
        <v>0</v>
      </c>
      <c r="AX11">
        <v>16.440000000000001</v>
      </c>
      <c r="AY11">
        <v>0</v>
      </c>
      <c r="AZ11">
        <v>0</v>
      </c>
      <c r="BA11">
        <f t="shared" si="0"/>
        <v>2515.4445749999991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16.440000000000001</v>
      </c>
      <c r="J12">
        <v>1.0960000000000001</v>
      </c>
      <c r="K12">
        <v>686.77995799999997</v>
      </c>
      <c r="L12">
        <v>435.435</v>
      </c>
      <c r="M12">
        <v>92</v>
      </c>
      <c r="N12">
        <v>118.125</v>
      </c>
      <c r="O12">
        <v>61.832813000000002</v>
      </c>
      <c r="P12">
        <v>117.75</v>
      </c>
      <c r="Q12">
        <v>20.556000000000001</v>
      </c>
      <c r="R12">
        <v>21.196097999999999</v>
      </c>
      <c r="S12">
        <v>26.390910000000002</v>
      </c>
      <c r="T12">
        <v>0</v>
      </c>
      <c r="U12">
        <v>348.97500000000002</v>
      </c>
      <c r="V12">
        <v>14.253199</v>
      </c>
      <c r="W12">
        <v>147.515624</v>
      </c>
      <c r="X12">
        <v>0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18.229800000000001</v>
      </c>
      <c r="AE12">
        <v>30.792000000000002</v>
      </c>
      <c r="AF12">
        <v>8.8740000000000006</v>
      </c>
      <c r="AG12">
        <v>38.6616</v>
      </c>
      <c r="AH12">
        <v>37.880000000000003</v>
      </c>
      <c r="AI12">
        <v>0</v>
      </c>
      <c r="AJ12">
        <v>0</v>
      </c>
      <c r="AK12">
        <v>51.5214</v>
      </c>
      <c r="AL12">
        <v>80.177999999999997</v>
      </c>
      <c r="AM12">
        <v>10.557359999999999</v>
      </c>
      <c r="AN12">
        <v>0.89910999999999996</v>
      </c>
      <c r="AO12">
        <v>4.1506920000000003</v>
      </c>
      <c r="AP12">
        <v>1.7934000000000001</v>
      </c>
      <c r="AQ12">
        <v>0</v>
      </c>
      <c r="AR12">
        <v>31.897383000000001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16.440000000000001</v>
      </c>
      <c r="AY12">
        <v>0</v>
      </c>
      <c r="AZ12">
        <v>0</v>
      </c>
      <c r="BA12">
        <f t="shared" si="0"/>
        <v>2491.065986999999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16.440000000000001</v>
      </c>
      <c r="J13">
        <v>1.0960000000000001</v>
      </c>
      <c r="K13">
        <v>686.77995799999997</v>
      </c>
      <c r="L13">
        <v>435.435</v>
      </c>
      <c r="M13">
        <v>92</v>
      </c>
      <c r="N13">
        <v>118.125</v>
      </c>
      <c r="O13">
        <v>61.832813000000002</v>
      </c>
      <c r="P13">
        <v>117.75</v>
      </c>
      <c r="Q13">
        <v>20.556000000000001</v>
      </c>
      <c r="R13">
        <v>21.196097999999999</v>
      </c>
      <c r="S13">
        <v>26.390910000000002</v>
      </c>
      <c r="T13">
        <v>0</v>
      </c>
      <c r="U13">
        <v>348.97500000000002</v>
      </c>
      <c r="V13">
        <v>14.253199</v>
      </c>
      <c r="W13">
        <v>147.515624</v>
      </c>
      <c r="X13">
        <v>0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38.6616</v>
      </c>
      <c r="AH13">
        <v>37.880000000000003</v>
      </c>
      <c r="AI13">
        <v>0</v>
      </c>
      <c r="AJ13">
        <v>0</v>
      </c>
      <c r="AK13">
        <v>51.5214</v>
      </c>
      <c r="AL13">
        <v>80.177999999999997</v>
      </c>
      <c r="AM13">
        <v>10.557359999999999</v>
      </c>
      <c r="AN13">
        <v>0.89910999999999996</v>
      </c>
      <c r="AO13">
        <v>4.1404019999999999</v>
      </c>
      <c r="AP13">
        <v>1.7934000000000001</v>
      </c>
      <c r="AQ13">
        <v>0</v>
      </c>
      <c r="AR13">
        <v>31.897383000000001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16.440000000000001</v>
      </c>
      <c r="AY13">
        <v>0</v>
      </c>
      <c r="AZ13">
        <v>0</v>
      </c>
      <c r="BA13">
        <f t="shared" si="0"/>
        <v>2488.4896969999991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16.440000000000001</v>
      </c>
      <c r="J14">
        <v>1.0960000000000001</v>
      </c>
      <c r="K14">
        <v>686.77995799999997</v>
      </c>
      <c r="L14">
        <v>435.435</v>
      </c>
      <c r="M14">
        <v>92</v>
      </c>
      <c r="N14">
        <v>118.125</v>
      </c>
      <c r="O14">
        <v>61.832813000000002</v>
      </c>
      <c r="P14">
        <v>117.75</v>
      </c>
      <c r="Q14">
        <v>20.556000000000001</v>
      </c>
      <c r="R14">
        <v>21.196097999999999</v>
      </c>
      <c r="S14">
        <v>26.390910000000002</v>
      </c>
      <c r="T14">
        <v>0</v>
      </c>
      <c r="U14">
        <v>348.97500000000002</v>
      </c>
      <c r="V14">
        <v>14.253199</v>
      </c>
      <c r="W14">
        <v>147.515624</v>
      </c>
      <c r="X14">
        <v>0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38.6616</v>
      </c>
      <c r="AH14">
        <v>37.880000000000003</v>
      </c>
      <c r="AI14">
        <v>0</v>
      </c>
      <c r="AJ14">
        <v>0</v>
      </c>
      <c r="AK14">
        <v>51.5214</v>
      </c>
      <c r="AL14">
        <v>80.177999999999997</v>
      </c>
      <c r="AM14">
        <v>10.557359999999999</v>
      </c>
      <c r="AN14">
        <v>0.89910999999999996</v>
      </c>
      <c r="AO14">
        <v>4.07925</v>
      </c>
      <c r="AP14">
        <v>1.7934000000000001</v>
      </c>
      <c r="AQ14">
        <v>0</v>
      </c>
      <c r="AR14">
        <v>31.897383000000001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16.440000000000001</v>
      </c>
      <c r="AY14">
        <v>0</v>
      </c>
      <c r="AZ14">
        <v>0</v>
      </c>
      <c r="BA14">
        <f t="shared" si="0"/>
        <v>2488.4285449999988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16.440000000000001</v>
      </c>
      <c r="J15">
        <v>1.0960000000000001</v>
      </c>
      <c r="K15">
        <v>686.77995799999997</v>
      </c>
      <c r="L15">
        <v>435.435</v>
      </c>
      <c r="M15">
        <v>92</v>
      </c>
      <c r="N15">
        <v>118.125</v>
      </c>
      <c r="O15">
        <v>61.832813000000002</v>
      </c>
      <c r="P15">
        <v>117.75</v>
      </c>
      <c r="Q15">
        <v>20.556000000000001</v>
      </c>
      <c r="R15">
        <v>21.196097999999999</v>
      </c>
      <c r="S15">
        <v>26.390910000000002</v>
      </c>
      <c r="T15">
        <v>0</v>
      </c>
      <c r="U15">
        <v>348.97500000000002</v>
      </c>
      <c r="V15">
        <v>14.253199</v>
      </c>
      <c r="W15">
        <v>147.515624</v>
      </c>
      <c r="X15">
        <v>0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38.6616</v>
      </c>
      <c r="AH15">
        <v>37.880000000000003</v>
      </c>
      <c r="AI15">
        <v>0</v>
      </c>
      <c r="AJ15">
        <v>0</v>
      </c>
      <c r="AK15">
        <v>51.5214</v>
      </c>
      <c r="AL15">
        <v>80.177999999999997</v>
      </c>
      <c r="AM15">
        <v>10.557359999999999</v>
      </c>
      <c r="AN15">
        <v>0.89910999999999996</v>
      </c>
      <c r="AO15">
        <v>4.0854239999999997</v>
      </c>
      <c r="AP15">
        <v>1.7934000000000001</v>
      </c>
      <c r="AQ15">
        <v>0</v>
      </c>
      <c r="AR15">
        <v>31.897383000000001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16.440000000000001</v>
      </c>
      <c r="AY15">
        <v>0</v>
      </c>
      <c r="AZ15">
        <v>0</v>
      </c>
      <c r="BA15">
        <f t="shared" si="0"/>
        <v>2488.4347189999989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16.440000000000001</v>
      </c>
      <c r="J16">
        <v>1.0960000000000001</v>
      </c>
      <c r="K16">
        <v>686.77995799999997</v>
      </c>
      <c r="L16">
        <v>435.435</v>
      </c>
      <c r="M16">
        <v>92</v>
      </c>
      <c r="N16">
        <v>118.125</v>
      </c>
      <c r="O16">
        <v>61.832813000000002</v>
      </c>
      <c r="P16">
        <v>117.75</v>
      </c>
      <c r="Q16">
        <v>20.556000000000001</v>
      </c>
      <c r="R16">
        <v>21.196097999999999</v>
      </c>
      <c r="S16">
        <v>26.390910000000002</v>
      </c>
      <c r="T16">
        <v>0</v>
      </c>
      <c r="U16">
        <v>348.97500000000002</v>
      </c>
      <c r="V16">
        <v>14.253199</v>
      </c>
      <c r="W16">
        <v>147.515624</v>
      </c>
      <c r="X16">
        <v>0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38.6616</v>
      </c>
      <c r="AH16">
        <v>37.880000000000003</v>
      </c>
      <c r="AI16">
        <v>0</v>
      </c>
      <c r="AJ16">
        <v>0</v>
      </c>
      <c r="AK16">
        <v>51.5214</v>
      </c>
      <c r="AL16">
        <v>80.177999999999997</v>
      </c>
      <c r="AM16">
        <v>10.557359999999999</v>
      </c>
      <c r="AN16">
        <v>0.89910999999999996</v>
      </c>
      <c r="AO16">
        <v>4.0839540000000003</v>
      </c>
      <c r="AP16">
        <v>1.7934000000000001</v>
      </c>
      <c r="AQ16">
        <v>0</v>
      </c>
      <c r="AR16">
        <v>31.897383000000001</v>
      </c>
      <c r="AS16">
        <v>0</v>
      </c>
      <c r="AT16">
        <v>14.9968</v>
      </c>
      <c r="AU16">
        <v>0</v>
      </c>
      <c r="AV16">
        <v>0</v>
      </c>
      <c r="AW16">
        <v>0</v>
      </c>
      <c r="AX16">
        <v>16.440000000000001</v>
      </c>
      <c r="AY16">
        <v>0</v>
      </c>
      <c r="AZ16">
        <v>0</v>
      </c>
      <c r="BA16">
        <f t="shared" si="0"/>
        <v>2488.4332489999993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16.440000000000001</v>
      </c>
      <c r="J17">
        <v>1.0960000000000001</v>
      </c>
      <c r="K17">
        <v>686.77995799999997</v>
      </c>
      <c r="L17">
        <v>435.435</v>
      </c>
      <c r="M17">
        <v>92</v>
      </c>
      <c r="N17">
        <v>118.125</v>
      </c>
      <c r="O17">
        <v>61.832813000000002</v>
      </c>
      <c r="P17">
        <v>117.75</v>
      </c>
      <c r="Q17">
        <v>20.556000000000001</v>
      </c>
      <c r="R17">
        <v>21.196097999999999</v>
      </c>
      <c r="S17">
        <v>26.390910000000002</v>
      </c>
      <c r="T17">
        <v>0</v>
      </c>
      <c r="U17">
        <v>348.97500000000002</v>
      </c>
      <c r="V17">
        <v>14.253199</v>
      </c>
      <c r="W17">
        <v>147.515624</v>
      </c>
      <c r="X17">
        <v>0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38.6616</v>
      </c>
      <c r="AH17">
        <v>37.880000000000003</v>
      </c>
      <c r="AI17">
        <v>0</v>
      </c>
      <c r="AJ17">
        <v>0</v>
      </c>
      <c r="AK17">
        <v>51.5214</v>
      </c>
      <c r="AL17">
        <v>80.177999999999997</v>
      </c>
      <c r="AM17">
        <v>10.557359999999999</v>
      </c>
      <c r="AN17">
        <v>0.89910999999999996</v>
      </c>
      <c r="AO17">
        <v>4.0613159999999997</v>
      </c>
      <c r="AP17">
        <v>1.7934000000000001</v>
      </c>
      <c r="AQ17">
        <v>0</v>
      </c>
      <c r="AR17">
        <v>31.897383000000001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16.440000000000001</v>
      </c>
      <c r="AY17">
        <v>0</v>
      </c>
      <c r="AZ17">
        <v>0</v>
      </c>
      <c r="BA17">
        <f t="shared" si="0"/>
        <v>2488.4106109999989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16.440000000000001</v>
      </c>
      <c r="J18">
        <v>1.0960000000000001</v>
      </c>
      <c r="K18">
        <v>686.77995799999997</v>
      </c>
      <c r="L18">
        <v>435.435</v>
      </c>
      <c r="M18">
        <v>92</v>
      </c>
      <c r="N18">
        <v>118.125</v>
      </c>
      <c r="O18">
        <v>61.832813000000002</v>
      </c>
      <c r="P18">
        <v>117.75</v>
      </c>
      <c r="Q18">
        <v>20.556000000000001</v>
      </c>
      <c r="R18">
        <v>21.196097999999999</v>
      </c>
      <c r="S18">
        <v>26.390910000000002</v>
      </c>
      <c r="T18">
        <v>0</v>
      </c>
      <c r="U18">
        <v>348.97500000000002</v>
      </c>
      <c r="V18">
        <v>14.253199</v>
      </c>
      <c r="W18">
        <v>147.515624</v>
      </c>
      <c r="X18">
        <v>0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38.6616</v>
      </c>
      <c r="AH18">
        <v>37.880000000000003</v>
      </c>
      <c r="AI18">
        <v>0</v>
      </c>
      <c r="AJ18">
        <v>0</v>
      </c>
      <c r="AK18">
        <v>51.5214</v>
      </c>
      <c r="AL18">
        <v>34.86</v>
      </c>
      <c r="AM18">
        <v>10.557359999999999</v>
      </c>
      <c r="AN18">
        <v>0.89910999999999996</v>
      </c>
      <c r="AO18">
        <v>4.0307399999999998</v>
      </c>
      <c r="AP18">
        <v>1.7934000000000001</v>
      </c>
      <c r="AQ18">
        <v>0</v>
      </c>
      <c r="AR18">
        <v>31.897383000000001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16.440000000000001</v>
      </c>
      <c r="AY18">
        <v>0</v>
      </c>
      <c r="AZ18">
        <v>0</v>
      </c>
      <c r="BA18">
        <f t="shared" si="0"/>
        <v>2443.0620349999995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16.440000000000001</v>
      </c>
      <c r="J19">
        <v>1.0960000000000001</v>
      </c>
      <c r="K19">
        <v>686.77995799999997</v>
      </c>
      <c r="L19">
        <v>435.435</v>
      </c>
      <c r="M19">
        <v>92</v>
      </c>
      <c r="N19">
        <v>118.125</v>
      </c>
      <c r="O19">
        <v>61.832813000000002</v>
      </c>
      <c r="P19">
        <v>117.75</v>
      </c>
      <c r="Q19">
        <v>20.556000000000001</v>
      </c>
      <c r="R19">
        <v>21.196097999999999</v>
      </c>
      <c r="S19">
        <v>26.390910000000002</v>
      </c>
      <c r="T19">
        <v>0</v>
      </c>
      <c r="U19">
        <v>348.97500000000002</v>
      </c>
      <c r="V19">
        <v>14.253199</v>
      </c>
      <c r="W19">
        <v>147.515624</v>
      </c>
      <c r="X19">
        <v>0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38.6616</v>
      </c>
      <c r="AH19">
        <v>37.880000000000003</v>
      </c>
      <c r="AI19">
        <v>0</v>
      </c>
      <c r="AJ19">
        <v>0</v>
      </c>
      <c r="AK19">
        <v>51.5214</v>
      </c>
      <c r="AL19">
        <v>34.86</v>
      </c>
      <c r="AM19">
        <v>10.557359999999999</v>
      </c>
      <c r="AN19">
        <v>0.89910999999999996</v>
      </c>
      <c r="AO19">
        <v>4.0136880000000001</v>
      </c>
      <c r="AP19">
        <v>1.7934000000000001</v>
      </c>
      <c r="AQ19">
        <v>0</v>
      </c>
      <c r="AR19">
        <v>31.897383000000001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16.440000000000001</v>
      </c>
      <c r="AY19">
        <v>0</v>
      </c>
      <c r="AZ19">
        <v>0</v>
      </c>
      <c r="BA19">
        <f t="shared" si="0"/>
        <v>2443.0449829999993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16.440000000000001</v>
      </c>
      <c r="J20">
        <v>1.0960000000000001</v>
      </c>
      <c r="K20">
        <v>686.77995799999997</v>
      </c>
      <c r="L20">
        <v>435.435</v>
      </c>
      <c r="M20">
        <v>92</v>
      </c>
      <c r="N20">
        <v>118.125</v>
      </c>
      <c r="O20">
        <v>61.832813000000002</v>
      </c>
      <c r="P20">
        <v>117.75</v>
      </c>
      <c r="Q20">
        <v>20.556000000000001</v>
      </c>
      <c r="R20">
        <v>21.196097999999999</v>
      </c>
      <c r="S20">
        <v>26.390910000000002</v>
      </c>
      <c r="T20">
        <v>0</v>
      </c>
      <c r="U20">
        <v>348.97500000000002</v>
      </c>
      <c r="V20">
        <v>14.253199</v>
      </c>
      <c r="W20">
        <v>147.515624</v>
      </c>
      <c r="X20">
        <v>0</v>
      </c>
      <c r="Y20">
        <v>0</v>
      </c>
      <c r="Z20">
        <v>13.1076</v>
      </c>
      <c r="AA20">
        <v>7.0309999999999997</v>
      </c>
      <c r="AB20">
        <v>13.0634</v>
      </c>
      <c r="AC20">
        <v>19.35568</v>
      </c>
      <c r="AD20">
        <v>18.229800000000001</v>
      </c>
      <c r="AE20">
        <v>28.225999999999999</v>
      </c>
      <c r="AF20">
        <v>8.8740000000000006</v>
      </c>
      <c r="AG20">
        <v>38.6616</v>
      </c>
      <c r="AH20">
        <v>37.880000000000003</v>
      </c>
      <c r="AI20">
        <v>0</v>
      </c>
      <c r="AJ20">
        <v>0</v>
      </c>
      <c r="AK20">
        <v>51.5214</v>
      </c>
      <c r="AL20">
        <v>34.86</v>
      </c>
      <c r="AM20">
        <v>10.557359999999999</v>
      </c>
      <c r="AN20">
        <v>0.89910999999999996</v>
      </c>
      <c r="AO20">
        <v>3.947244</v>
      </c>
      <c r="AP20">
        <v>1.7934000000000001</v>
      </c>
      <c r="AQ20">
        <v>0</v>
      </c>
      <c r="AR20">
        <v>31.897383000000001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16.440000000000001</v>
      </c>
      <c r="AY20">
        <v>0</v>
      </c>
      <c r="AZ20">
        <v>0</v>
      </c>
      <c r="BA20">
        <f t="shared" si="0"/>
        <v>2459.6873789999995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16.440000000000001</v>
      </c>
      <c r="J21">
        <v>1.0960000000000001</v>
      </c>
      <c r="K21">
        <v>686.77995799999997</v>
      </c>
      <c r="L21">
        <v>435.435</v>
      </c>
      <c r="M21">
        <v>92</v>
      </c>
      <c r="N21">
        <v>118.125</v>
      </c>
      <c r="O21">
        <v>61.832813000000002</v>
      </c>
      <c r="P21">
        <v>117.75</v>
      </c>
      <c r="Q21">
        <v>20.556000000000001</v>
      </c>
      <c r="R21">
        <v>21.196097999999999</v>
      </c>
      <c r="S21">
        <v>26.390910000000002</v>
      </c>
      <c r="T21">
        <v>0</v>
      </c>
      <c r="U21">
        <v>348.97500000000002</v>
      </c>
      <c r="V21">
        <v>14.253199</v>
      </c>
      <c r="W21">
        <v>147.515624</v>
      </c>
      <c r="X21">
        <v>0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41.055999999999997</v>
      </c>
      <c r="AF21">
        <v>8.8740000000000006</v>
      </c>
      <c r="AG21">
        <v>38.6616</v>
      </c>
      <c r="AH21">
        <v>56.82</v>
      </c>
      <c r="AI21">
        <v>0</v>
      </c>
      <c r="AJ21">
        <v>0</v>
      </c>
      <c r="AK21">
        <v>51.5214</v>
      </c>
      <c r="AL21">
        <v>34.86</v>
      </c>
      <c r="AM21">
        <v>15.836040000000001</v>
      </c>
      <c r="AN21">
        <v>0.89910999999999996</v>
      </c>
      <c r="AO21">
        <v>3.872274</v>
      </c>
      <c r="AP21">
        <v>1.7934000000000001</v>
      </c>
      <c r="AQ21">
        <v>0</v>
      </c>
      <c r="AR21">
        <v>31.897383000000001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16.440000000000001</v>
      </c>
      <c r="AY21">
        <v>0</v>
      </c>
      <c r="AZ21">
        <v>0</v>
      </c>
      <c r="BA21">
        <f t="shared" si="0"/>
        <v>2516.8097889999999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16.440000000000001</v>
      </c>
      <c r="J22">
        <v>1.0960000000000001</v>
      </c>
      <c r="K22">
        <v>686.77995799999997</v>
      </c>
      <c r="L22">
        <v>435.435</v>
      </c>
      <c r="M22">
        <v>92</v>
      </c>
      <c r="N22">
        <v>118.125</v>
      </c>
      <c r="O22">
        <v>61.832813000000002</v>
      </c>
      <c r="P22">
        <v>117.75</v>
      </c>
      <c r="Q22">
        <v>20.556000000000001</v>
      </c>
      <c r="R22">
        <v>21.196097999999999</v>
      </c>
      <c r="S22">
        <v>26.390910000000002</v>
      </c>
      <c r="T22">
        <v>0</v>
      </c>
      <c r="U22">
        <v>348.97500000000002</v>
      </c>
      <c r="V22">
        <v>14.253199</v>
      </c>
      <c r="W22">
        <v>147.515624</v>
      </c>
      <c r="X22">
        <v>0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41.055999999999997</v>
      </c>
      <c r="AF22">
        <v>8.8740000000000006</v>
      </c>
      <c r="AG22">
        <v>38.6616</v>
      </c>
      <c r="AH22">
        <v>70.172700000000006</v>
      </c>
      <c r="AI22">
        <v>0</v>
      </c>
      <c r="AJ22">
        <v>0</v>
      </c>
      <c r="AK22">
        <v>51.5214</v>
      </c>
      <c r="AL22">
        <v>34.86</v>
      </c>
      <c r="AM22">
        <v>15.836040000000001</v>
      </c>
      <c r="AN22">
        <v>0.89910999999999996</v>
      </c>
      <c r="AO22">
        <v>3.7449720000000002</v>
      </c>
      <c r="AP22">
        <v>1.7934000000000001</v>
      </c>
      <c r="AQ22">
        <v>9.702</v>
      </c>
      <c r="AR22">
        <v>31.897383000000001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16.440000000000001</v>
      </c>
      <c r="AY22">
        <v>0</v>
      </c>
      <c r="AZ22">
        <v>0</v>
      </c>
      <c r="BA22">
        <f t="shared" si="0"/>
        <v>2546.8471869999998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16.440000000000001</v>
      </c>
      <c r="J23">
        <v>1.0960000000000001</v>
      </c>
      <c r="K23">
        <v>686.77995799999997</v>
      </c>
      <c r="L23">
        <v>435.435</v>
      </c>
      <c r="M23">
        <v>92</v>
      </c>
      <c r="N23">
        <v>118.125</v>
      </c>
      <c r="O23">
        <v>61.832813000000002</v>
      </c>
      <c r="P23">
        <v>117.75</v>
      </c>
      <c r="Q23">
        <v>20.556000000000001</v>
      </c>
      <c r="R23">
        <v>21.196097999999999</v>
      </c>
      <c r="S23">
        <v>26.390910000000002</v>
      </c>
      <c r="T23">
        <v>0</v>
      </c>
      <c r="U23">
        <v>348.97500000000002</v>
      </c>
      <c r="V23">
        <v>14.253199</v>
      </c>
      <c r="W23">
        <v>147.515624</v>
      </c>
      <c r="X23">
        <v>0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38.6616</v>
      </c>
      <c r="AH23">
        <v>93.563599999999994</v>
      </c>
      <c r="AI23">
        <v>2.5459999999999998</v>
      </c>
      <c r="AJ23">
        <v>0</v>
      </c>
      <c r="AK23">
        <v>51.5214</v>
      </c>
      <c r="AL23">
        <v>34.86</v>
      </c>
      <c r="AM23">
        <v>15.836040000000001</v>
      </c>
      <c r="AN23">
        <v>0.89910999999999996</v>
      </c>
      <c r="AO23">
        <v>3.6164939999999999</v>
      </c>
      <c r="AP23">
        <v>1.7934000000000001</v>
      </c>
      <c r="AQ23">
        <v>10.395</v>
      </c>
      <c r="AR23">
        <v>31.897383000000001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16.440000000000001</v>
      </c>
      <c r="AY23">
        <v>0</v>
      </c>
      <c r="AZ23">
        <v>0</v>
      </c>
      <c r="BA23">
        <f t="shared" si="0"/>
        <v>2595.7911649999996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16.440000000000001</v>
      </c>
      <c r="J24">
        <v>1.0960000000000001</v>
      </c>
      <c r="K24">
        <v>686.77995799999997</v>
      </c>
      <c r="L24">
        <v>435.435</v>
      </c>
      <c r="M24">
        <v>92</v>
      </c>
      <c r="N24">
        <v>118.125</v>
      </c>
      <c r="O24">
        <v>61.832813000000002</v>
      </c>
      <c r="P24">
        <v>117.75</v>
      </c>
      <c r="Q24">
        <v>20.556000000000001</v>
      </c>
      <c r="R24">
        <v>21.196097999999999</v>
      </c>
      <c r="S24">
        <v>26.390910000000002</v>
      </c>
      <c r="T24">
        <v>0</v>
      </c>
      <c r="U24">
        <v>348.97500000000002</v>
      </c>
      <c r="V24">
        <v>14.253199</v>
      </c>
      <c r="W24">
        <v>147.515624</v>
      </c>
      <c r="X24">
        <v>0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38.6616</v>
      </c>
      <c r="AH24">
        <v>93.563599999999994</v>
      </c>
      <c r="AI24">
        <v>7.6379999999999999</v>
      </c>
      <c r="AJ24">
        <v>0</v>
      </c>
      <c r="AK24">
        <v>51.5214</v>
      </c>
      <c r="AL24">
        <v>34.86</v>
      </c>
      <c r="AM24">
        <v>15.836040000000001</v>
      </c>
      <c r="AN24">
        <v>0.89910999999999996</v>
      </c>
      <c r="AO24">
        <v>3.4515600000000002</v>
      </c>
      <c r="AP24">
        <v>1.7934000000000001</v>
      </c>
      <c r="AQ24">
        <v>10.395</v>
      </c>
      <c r="AR24">
        <v>31.897383000000001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16.440000000000001</v>
      </c>
      <c r="AY24">
        <v>0</v>
      </c>
      <c r="AZ24">
        <v>0</v>
      </c>
      <c r="BA24">
        <f t="shared" si="0"/>
        <v>2607.6702309999996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16.440000000000001</v>
      </c>
      <c r="J25">
        <v>1.0960000000000001</v>
      </c>
      <c r="K25">
        <v>686.77995799999997</v>
      </c>
      <c r="L25">
        <v>435.435</v>
      </c>
      <c r="M25">
        <v>92</v>
      </c>
      <c r="N25">
        <v>118.125</v>
      </c>
      <c r="O25">
        <v>61.832813000000002</v>
      </c>
      <c r="P25">
        <v>117.75</v>
      </c>
      <c r="Q25">
        <v>20.556000000000001</v>
      </c>
      <c r="R25">
        <v>21.196097999999999</v>
      </c>
      <c r="S25">
        <v>26.390910000000002</v>
      </c>
      <c r="T25">
        <v>0</v>
      </c>
      <c r="U25">
        <v>348.97500000000002</v>
      </c>
      <c r="V25">
        <v>14.253199</v>
      </c>
      <c r="W25">
        <v>147.515624</v>
      </c>
      <c r="X25">
        <v>0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38.6616</v>
      </c>
      <c r="AH25">
        <v>93.563599999999994</v>
      </c>
      <c r="AI25">
        <v>49.646999999999998</v>
      </c>
      <c r="AJ25">
        <v>0</v>
      </c>
      <c r="AK25">
        <v>51.5214</v>
      </c>
      <c r="AL25">
        <v>34.86</v>
      </c>
      <c r="AM25">
        <v>15.836040000000001</v>
      </c>
      <c r="AN25">
        <v>0.89910999999999996</v>
      </c>
      <c r="AO25">
        <v>3.063186</v>
      </c>
      <c r="AP25">
        <v>1.7934000000000001</v>
      </c>
      <c r="AQ25">
        <v>21.797999999999998</v>
      </c>
      <c r="AR25">
        <v>31.897383000000001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16.440000000000001</v>
      </c>
      <c r="AY25">
        <v>0</v>
      </c>
      <c r="AZ25">
        <v>0</v>
      </c>
      <c r="BA25">
        <f t="shared" si="0"/>
        <v>2660.6938569999993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16.440000000000001</v>
      </c>
      <c r="J26">
        <v>1.0960000000000001</v>
      </c>
      <c r="K26">
        <v>686.77995799999997</v>
      </c>
      <c r="L26">
        <v>435.435</v>
      </c>
      <c r="M26">
        <v>92</v>
      </c>
      <c r="N26">
        <v>118.125</v>
      </c>
      <c r="O26">
        <v>61.832813000000002</v>
      </c>
      <c r="P26">
        <v>117.75</v>
      </c>
      <c r="Q26">
        <v>20.556000000000001</v>
      </c>
      <c r="R26">
        <v>21.196097999999999</v>
      </c>
      <c r="S26">
        <v>26.390910000000002</v>
      </c>
      <c r="T26">
        <v>0</v>
      </c>
      <c r="U26">
        <v>348.97500000000002</v>
      </c>
      <c r="V26">
        <v>14.253199</v>
      </c>
      <c r="W26">
        <v>147.515624</v>
      </c>
      <c r="X26">
        <v>0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38.6616</v>
      </c>
      <c r="AH26">
        <v>93.563599999999994</v>
      </c>
      <c r="AI26">
        <v>49.646999999999998</v>
      </c>
      <c r="AJ26">
        <v>0</v>
      </c>
      <c r="AK26">
        <v>51.5214</v>
      </c>
      <c r="AL26">
        <v>34.86</v>
      </c>
      <c r="AM26">
        <v>15.836040000000001</v>
      </c>
      <c r="AN26">
        <v>0.89910999999999996</v>
      </c>
      <c r="AO26">
        <v>2.8409219999999999</v>
      </c>
      <c r="AP26">
        <v>1.7934000000000001</v>
      </c>
      <c r="AQ26">
        <v>21.797999999999998</v>
      </c>
      <c r="AR26">
        <v>31.897383000000001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16.440000000000001</v>
      </c>
      <c r="AY26">
        <v>0</v>
      </c>
      <c r="AZ26">
        <v>0</v>
      </c>
      <c r="BA26">
        <f t="shared" si="0"/>
        <v>2660.4715929999993</v>
      </c>
    </row>
    <row r="27" spans="1:53">
      <c r="A27" t="s">
        <v>69</v>
      </c>
      <c r="B27">
        <v>0</v>
      </c>
      <c r="C27">
        <v>0</v>
      </c>
      <c r="D27">
        <v>7.875</v>
      </c>
      <c r="E27">
        <v>0</v>
      </c>
      <c r="F27">
        <v>6.516</v>
      </c>
      <c r="G27">
        <v>6.516</v>
      </c>
      <c r="H27">
        <v>0</v>
      </c>
      <c r="I27">
        <v>16.440000000000001</v>
      </c>
      <c r="J27">
        <v>1.0960000000000001</v>
      </c>
      <c r="K27">
        <v>686.77995799999997</v>
      </c>
      <c r="L27">
        <v>435.435</v>
      </c>
      <c r="M27">
        <v>92</v>
      </c>
      <c r="N27">
        <v>118.125</v>
      </c>
      <c r="O27">
        <v>61.832813000000002</v>
      </c>
      <c r="P27">
        <v>117.75</v>
      </c>
      <c r="Q27">
        <v>20.556000000000001</v>
      </c>
      <c r="R27">
        <v>21.196097999999999</v>
      </c>
      <c r="S27">
        <v>26.390910000000002</v>
      </c>
      <c r="T27">
        <v>0</v>
      </c>
      <c r="U27">
        <v>348.97500000000002</v>
      </c>
      <c r="V27">
        <v>14.253199</v>
      </c>
      <c r="W27">
        <v>147.515624</v>
      </c>
      <c r="X27">
        <v>0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38.6616</v>
      </c>
      <c r="AH27">
        <v>93.563599999999994</v>
      </c>
      <c r="AI27">
        <v>49.646999999999998</v>
      </c>
      <c r="AJ27">
        <v>0</v>
      </c>
      <c r="AK27">
        <v>51.5214</v>
      </c>
      <c r="AL27">
        <v>34.86</v>
      </c>
      <c r="AM27">
        <v>15.836040000000001</v>
      </c>
      <c r="AN27">
        <v>0.89910999999999996</v>
      </c>
      <c r="AO27">
        <v>2.7059760000000002</v>
      </c>
      <c r="AP27">
        <v>1.7934000000000001</v>
      </c>
      <c r="AQ27">
        <v>21.797999999999998</v>
      </c>
      <c r="AR27">
        <v>31.897383000000001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16.440000000000001</v>
      </c>
      <c r="AY27">
        <v>0</v>
      </c>
      <c r="AZ27">
        <v>0</v>
      </c>
      <c r="BA27">
        <f t="shared" si="0"/>
        <v>2677.0566469999999</v>
      </c>
    </row>
    <row r="28" spans="1:53">
      <c r="A28" t="s">
        <v>70</v>
      </c>
      <c r="B28">
        <v>0</v>
      </c>
      <c r="C28">
        <v>0</v>
      </c>
      <c r="D28">
        <v>7.875</v>
      </c>
      <c r="E28">
        <v>0</v>
      </c>
      <c r="F28">
        <v>6.516</v>
      </c>
      <c r="G28">
        <v>6.516</v>
      </c>
      <c r="H28">
        <v>0</v>
      </c>
      <c r="I28">
        <v>16.440000000000001</v>
      </c>
      <c r="J28">
        <v>1.0960000000000001</v>
      </c>
      <c r="K28">
        <v>686.77995799999997</v>
      </c>
      <c r="L28">
        <v>435.435</v>
      </c>
      <c r="M28">
        <v>92</v>
      </c>
      <c r="N28">
        <v>118.125</v>
      </c>
      <c r="O28">
        <v>61.832813000000002</v>
      </c>
      <c r="P28">
        <v>117.75</v>
      </c>
      <c r="Q28">
        <v>20.556000000000001</v>
      </c>
      <c r="R28">
        <v>21.196097999999999</v>
      </c>
      <c r="S28">
        <v>26.390910000000002</v>
      </c>
      <c r="T28">
        <v>0</v>
      </c>
      <c r="U28">
        <v>348.97500000000002</v>
      </c>
      <c r="V28">
        <v>14.253199</v>
      </c>
      <c r="W28">
        <v>147.515624</v>
      </c>
      <c r="X28">
        <v>0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38.6616</v>
      </c>
      <c r="AH28">
        <v>93.563599999999994</v>
      </c>
      <c r="AI28">
        <v>49.646999999999998</v>
      </c>
      <c r="AJ28">
        <v>0</v>
      </c>
      <c r="AK28">
        <v>51.5214</v>
      </c>
      <c r="AL28">
        <v>34.86</v>
      </c>
      <c r="AM28">
        <v>15.836040000000001</v>
      </c>
      <c r="AN28">
        <v>0.89910999999999996</v>
      </c>
      <c r="AO28">
        <v>2.6662859999999999</v>
      </c>
      <c r="AP28">
        <v>1.7934000000000001</v>
      </c>
      <c r="AQ28">
        <v>21.797999999999998</v>
      </c>
      <c r="AR28">
        <v>31.897383000000001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16.440000000000001</v>
      </c>
      <c r="AY28">
        <v>0</v>
      </c>
      <c r="AZ28">
        <v>0</v>
      </c>
      <c r="BA28">
        <f t="shared" si="0"/>
        <v>2681.2039569999997</v>
      </c>
    </row>
    <row r="29" spans="1:53">
      <c r="A29" t="s">
        <v>71</v>
      </c>
      <c r="B29">
        <v>0</v>
      </c>
      <c r="C29">
        <v>0</v>
      </c>
      <c r="D29">
        <v>7.875</v>
      </c>
      <c r="E29">
        <v>0</v>
      </c>
      <c r="F29">
        <v>6.516</v>
      </c>
      <c r="G29">
        <v>6.516</v>
      </c>
      <c r="H29">
        <v>0</v>
      </c>
      <c r="I29">
        <v>16.440000000000001</v>
      </c>
      <c r="J29">
        <v>1.0960000000000001</v>
      </c>
      <c r="K29">
        <v>686.77995799999997</v>
      </c>
      <c r="L29">
        <v>435.435</v>
      </c>
      <c r="M29">
        <v>92</v>
      </c>
      <c r="N29">
        <v>118.125</v>
      </c>
      <c r="O29">
        <v>61.832813000000002</v>
      </c>
      <c r="P29">
        <v>117.75</v>
      </c>
      <c r="Q29">
        <v>20.556000000000001</v>
      </c>
      <c r="R29">
        <v>21.196097999999999</v>
      </c>
      <c r="S29">
        <v>26.390910000000002</v>
      </c>
      <c r="T29">
        <v>0</v>
      </c>
      <c r="U29">
        <v>348.97500000000002</v>
      </c>
      <c r="V29">
        <v>14.253199</v>
      </c>
      <c r="W29">
        <v>147.515624</v>
      </c>
      <c r="X29">
        <v>0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38.6616</v>
      </c>
      <c r="AH29">
        <v>93.563599999999994</v>
      </c>
      <c r="AI29">
        <v>49.646999999999998</v>
      </c>
      <c r="AJ29">
        <v>0</v>
      </c>
      <c r="AK29">
        <v>51.5214</v>
      </c>
      <c r="AL29">
        <v>34.86</v>
      </c>
      <c r="AM29">
        <v>15.836040000000001</v>
      </c>
      <c r="AN29">
        <v>0.89910999999999996</v>
      </c>
      <c r="AO29">
        <v>2.6415899999999999</v>
      </c>
      <c r="AP29">
        <v>1.7934000000000001</v>
      </c>
      <c r="AQ29">
        <v>21.797999999999998</v>
      </c>
      <c r="AR29">
        <v>31.897383000000001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16.440000000000001</v>
      </c>
      <c r="AY29">
        <v>0</v>
      </c>
      <c r="AZ29">
        <v>0</v>
      </c>
      <c r="BA29">
        <f t="shared" si="0"/>
        <v>2681.1792609999998</v>
      </c>
    </row>
    <row r="30" spans="1:53">
      <c r="A30" t="s">
        <v>72</v>
      </c>
      <c r="B30">
        <v>0</v>
      </c>
      <c r="C30">
        <v>0</v>
      </c>
      <c r="D30">
        <v>7.875</v>
      </c>
      <c r="E30">
        <v>0</v>
      </c>
      <c r="F30">
        <v>6.516</v>
      </c>
      <c r="G30">
        <v>6.516</v>
      </c>
      <c r="H30">
        <v>0</v>
      </c>
      <c r="I30">
        <v>16.440000000000001</v>
      </c>
      <c r="J30">
        <v>1.0960000000000001</v>
      </c>
      <c r="K30">
        <v>686.77995799999997</v>
      </c>
      <c r="L30">
        <v>435.435</v>
      </c>
      <c r="M30">
        <v>92</v>
      </c>
      <c r="N30">
        <v>118.125</v>
      </c>
      <c r="O30">
        <v>61.832813000000002</v>
      </c>
      <c r="P30">
        <v>117.75</v>
      </c>
      <c r="Q30">
        <v>20.556000000000001</v>
      </c>
      <c r="R30">
        <v>21.196097999999999</v>
      </c>
      <c r="S30">
        <v>26.390910000000002</v>
      </c>
      <c r="T30">
        <v>0</v>
      </c>
      <c r="U30">
        <v>348.97500000000002</v>
      </c>
      <c r="V30">
        <v>14.253199</v>
      </c>
      <c r="W30">
        <v>147.515624</v>
      </c>
      <c r="X30">
        <v>0</v>
      </c>
      <c r="Y30">
        <v>0</v>
      </c>
      <c r="Z30">
        <v>13.1076</v>
      </c>
      <c r="AA30">
        <v>42.106999999999999</v>
      </c>
      <c r="AB30">
        <v>26.260100000000001</v>
      </c>
      <c r="AC30">
        <v>19.35568</v>
      </c>
      <c r="AD30">
        <v>18.229800000000001</v>
      </c>
      <c r="AE30">
        <v>46.572899999999997</v>
      </c>
      <c r="AF30">
        <v>8.8740000000000006</v>
      </c>
      <c r="AG30">
        <v>38.6616</v>
      </c>
      <c r="AH30">
        <v>93.563599999999994</v>
      </c>
      <c r="AI30">
        <v>49.646999999999998</v>
      </c>
      <c r="AJ30">
        <v>0</v>
      </c>
      <c r="AK30">
        <v>51.5214</v>
      </c>
      <c r="AL30">
        <v>34.86</v>
      </c>
      <c r="AM30">
        <v>15.836040000000001</v>
      </c>
      <c r="AN30">
        <v>0.89910999999999996</v>
      </c>
      <c r="AO30">
        <v>2.5883759999999998</v>
      </c>
      <c r="AP30">
        <v>1.7934000000000001</v>
      </c>
      <c r="AQ30">
        <v>21.797999999999998</v>
      </c>
      <c r="AR30">
        <v>31.897383000000001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16.440000000000001</v>
      </c>
      <c r="AY30">
        <v>0</v>
      </c>
      <c r="AZ30">
        <v>0</v>
      </c>
      <c r="BA30">
        <f t="shared" si="0"/>
        <v>2678.2623909999998</v>
      </c>
    </row>
    <row r="31" spans="1:53">
      <c r="A31" t="s">
        <v>73</v>
      </c>
      <c r="B31">
        <v>0</v>
      </c>
      <c r="C31">
        <v>0</v>
      </c>
      <c r="D31">
        <v>7.875</v>
      </c>
      <c r="E31">
        <v>0</v>
      </c>
      <c r="F31">
        <v>6.516</v>
      </c>
      <c r="G31">
        <v>6.516</v>
      </c>
      <c r="H31">
        <v>0</v>
      </c>
      <c r="I31">
        <v>16.440000000000001</v>
      </c>
      <c r="J31">
        <v>1.0960000000000001</v>
      </c>
      <c r="K31">
        <v>686.77995799999997</v>
      </c>
      <c r="L31">
        <v>435.435</v>
      </c>
      <c r="M31">
        <v>92</v>
      </c>
      <c r="N31">
        <v>118.125</v>
      </c>
      <c r="O31">
        <v>60.678600000000003</v>
      </c>
      <c r="P31">
        <v>117.75</v>
      </c>
      <c r="Q31">
        <v>20.556000000000001</v>
      </c>
      <c r="R31">
        <v>21.196097999999999</v>
      </c>
      <c r="S31">
        <v>26.390910000000002</v>
      </c>
      <c r="T31">
        <v>0</v>
      </c>
      <c r="U31">
        <v>348.97500000000002</v>
      </c>
      <c r="V31">
        <v>14.253199</v>
      </c>
      <c r="W31">
        <v>147.515624</v>
      </c>
      <c r="X31">
        <v>0</v>
      </c>
      <c r="Y31">
        <v>0</v>
      </c>
      <c r="Z31">
        <v>13.1076</v>
      </c>
      <c r="AA31">
        <v>35.155000000000001</v>
      </c>
      <c r="AB31">
        <v>26.260100000000001</v>
      </c>
      <c r="AC31">
        <v>29.033519999999999</v>
      </c>
      <c r="AD31">
        <v>18.229800000000001</v>
      </c>
      <c r="AE31">
        <v>42.338999999999999</v>
      </c>
      <c r="AF31">
        <v>8.8740000000000006</v>
      </c>
      <c r="AG31">
        <v>38.6616</v>
      </c>
      <c r="AH31">
        <v>64.680099999999996</v>
      </c>
      <c r="AI31">
        <v>5.0919999999999996</v>
      </c>
      <c r="AJ31">
        <v>0</v>
      </c>
      <c r="AK31">
        <v>51.5214</v>
      </c>
      <c r="AL31">
        <v>34.86</v>
      </c>
      <c r="AM31">
        <v>15.836040000000001</v>
      </c>
      <c r="AN31">
        <v>0.89910999999999996</v>
      </c>
      <c r="AO31">
        <v>2.572794</v>
      </c>
      <c r="AP31">
        <v>1.7934000000000001</v>
      </c>
      <c r="AQ31">
        <v>21.797999999999998</v>
      </c>
      <c r="AR31">
        <v>31.897383000000001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16.440000000000001</v>
      </c>
      <c r="AY31">
        <v>0</v>
      </c>
      <c r="AZ31">
        <v>0</v>
      </c>
      <c r="BA31">
        <f t="shared" si="0"/>
        <v>2602.1460359999996</v>
      </c>
    </row>
    <row r="32" spans="1:53">
      <c r="A32" t="s">
        <v>74</v>
      </c>
      <c r="B32">
        <v>0</v>
      </c>
      <c r="C32">
        <v>0</v>
      </c>
      <c r="D32">
        <v>7.875</v>
      </c>
      <c r="E32">
        <v>0</v>
      </c>
      <c r="F32">
        <v>6.516</v>
      </c>
      <c r="G32">
        <v>6.516</v>
      </c>
      <c r="H32">
        <v>0</v>
      </c>
      <c r="I32">
        <v>16.440000000000001</v>
      </c>
      <c r="J32">
        <v>1.0960000000000001</v>
      </c>
      <c r="K32">
        <v>686.77995799999997</v>
      </c>
      <c r="L32">
        <v>435.435</v>
      </c>
      <c r="M32">
        <v>92</v>
      </c>
      <c r="N32">
        <v>118.125</v>
      </c>
      <c r="O32">
        <v>60.678600000000003</v>
      </c>
      <c r="P32">
        <v>117.75</v>
      </c>
      <c r="Q32">
        <v>20.556000000000001</v>
      </c>
      <c r="R32">
        <v>21.196097999999999</v>
      </c>
      <c r="S32">
        <v>26.390910000000002</v>
      </c>
      <c r="T32">
        <v>0</v>
      </c>
      <c r="U32">
        <v>348.97500000000002</v>
      </c>
      <c r="V32">
        <v>14.253199</v>
      </c>
      <c r="W32">
        <v>147.515624</v>
      </c>
      <c r="X32">
        <v>0</v>
      </c>
      <c r="Y32">
        <v>0</v>
      </c>
      <c r="Z32">
        <v>13.1076</v>
      </c>
      <c r="AA32">
        <v>21.093</v>
      </c>
      <c r="AB32">
        <v>39.510120000000001</v>
      </c>
      <c r="AC32">
        <v>29.033519999999999</v>
      </c>
      <c r="AD32">
        <v>18.229800000000001</v>
      </c>
      <c r="AE32">
        <v>42.338999999999999</v>
      </c>
      <c r="AF32">
        <v>8.8740000000000006</v>
      </c>
      <c r="AG32">
        <v>38.6616</v>
      </c>
      <c r="AH32">
        <v>37.880000000000003</v>
      </c>
      <c r="AI32">
        <v>2.5459999999999998</v>
      </c>
      <c r="AJ32">
        <v>0</v>
      </c>
      <c r="AK32">
        <v>51.5214</v>
      </c>
      <c r="AL32">
        <v>34.86</v>
      </c>
      <c r="AM32">
        <v>15.836040000000001</v>
      </c>
      <c r="AN32">
        <v>0.89910999999999996</v>
      </c>
      <c r="AO32">
        <v>2.5089959999999998</v>
      </c>
      <c r="AP32">
        <v>1.7934000000000001</v>
      </c>
      <c r="AQ32">
        <v>21.797999999999998</v>
      </c>
      <c r="AR32">
        <v>31.897383000000001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16.440000000000001</v>
      </c>
      <c r="AY32">
        <v>0</v>
      </c>
      <c r="AZ32">
        <v>0</v>
      </c>
      <c r="BA32">
        <f t="shared" si="0"/>
        <v>2571.9241579999989</v>
      </c>
    </row>
    <row r="33" spans="1:53">
      <c r="A33" t="s">
        <v>75</v>
      </c>
      <c r="B33">
        <v>0</v>
      </c>
      <c r="C33">
        <v>0</v>
      </c>
      <c r="D33">
        <v>7.875</v>
      </c>
      <c r="E33">
        <v>0</v>
      </c>
      <c r="F33">
        <v>6.516</v>
      </c>
      <c r="G33">
        <v>6.516</v>
      </c>
      <c r="H33">
        <v>0</v>
      </c>
      <c r="I33">
        <v>16.440000000000001</v>
      </c>
      <c r="J33">
        <v>1.0960000000000001</v>
      </c>
      <c r="K33">
        <v>686.77995799999997</v>
      </c>
      <c r="L33">
        <v>435.435</v>
      </c>
      <c r="M33">
        <v>92</v>
      </c>
      <c r="N33">
        <v>118.125</v>
      </c>
      <c r="O33">
        <v>60.678600000000003</v>
      </c>
      <c r="P33">
        <v>117.75</v>
      </c>
      <c r="Q33">
        <v>20.556000000000001</v>
      </c>
      <c r="R33">
        <v>21.196097999999999</v>
      </c>
      <c r="S33">
        <v>26.390910000000002</v>
      </c>
      <c r="T33">
        <v>0</v>
      </c>
      <c r="U33">
        <v>348.97500000000002</v>
      </c>
      <c r="V33">
        <v>14.253199</v>
      </c>
      <c r="W33">
        <v>147.515624</v>
      </c>
      <c r="X33">
        <v>0</v>
      </c>
      <c r="Y33">
        <v>0</v>
      </c>
      <c r="Z33">
        <v>19.8</v>
      </c>
      <c r="AA33">
        <v>7.0309999999999997</v>
      </c>
      <c r="AB33">
        <v>39.510120000000001</v>
      </c>
      <c r="AC33">
        <v>29.033519999999999</v>
      </c>
      <c r="AD33">
        <v>18.229800000000001</v>
      </c>
      <c r="AE33">
        <v>42.338999999999999</v>
      </c>
      <c r="AF33">
        <v>8.8740000000000006</v>
      </c>
      <c r="AG33">
        <v>38.6616</v>
      </c>
      <c r="AH33">
        <v>18.940000000000001</v>
      </c>
      <c r="AI33">
        <v>0</v>
      </c>
      <c r="AJ33">
        <v>0</v>
      </c>
      <c r="AK33">
        <v>51.5214</v>
      </c>
      <c r="AL33">
        <v>34.86</v>
      </c>
      <c r="AM33">
        <v>15.836040000000001</v>
      </c>
      <c r="AN33">
        <v>0.89910999999999996</v>
      </c>
      <c r="AO33">
        <v>2.4863580000000001</v>
      </c>
      <c r="AP33">
        <v>1.7934000000000001</v>
      </c>
      <c r="AQ33">
        <v>21.797999999999998</v>
      </c>
      <c r="AR33">
        <v>31.897383000000001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16.440000000000001</v>
      </c>
      <c r="AY33">
        <v>0</v>
      </c>
      <c r="AZ33">
        <v>0</v>
      </c>
      <c r="BA33">
        <f t="shared" si="0"/>
        <v>2543.0459199999996</v>
      </c>
    </row>
    <row r="34" spans="1:53">
      <c r="A34" t="s">
        <v>76</v>
      </c>
      <c r="B34">
        <v>0</v>
      </c>
      <c r="C34">
        <v>0</v>
      </c>
      <c r="D34">
        <v>7.875</v>
      </c>
      <c r="E34">
        <v>0</v>
      </c>
      <c r="F34">
        <v>6.516</v>
      </c>
      <c r="G34">
        <v>6.516</v>
      </c>
      <c r="H34">
        <v>0</v>
      </c>
      <c r="I34">
        <v>16.440000000000001</v>
      </c>
      <c r="J34">
        <v>1.0960000000000001</v>
      </c>
      <c r="K34">
        <v>686.77995799999997</v>
      </c>
      <c r="L34">
        <v>435.435</v>
      </c>
      <c r="M34">
        <v>92</v>
      </c>
      <c r="N34">
        <v>118.125</v>
      </c>
      <c r="O34">
        <v>60.678600000000003</v>
      </c>
      <c r="P34">
        <v>117.75</v>
      </c>
      <c r="Q34">
        <v>20.556000000000001</v>
      </c>
      <c r="R34">
        <v>21.196097999999999</v>
      </c>
      <c r="S34">
        <v>26.390910000000002</v>
      </c>
      <c r="T34">
        <v>0</v>
      </c>
      <c r="U34">
        <v>348.97500000000002</v>
      </c>
      <c r="V34">
        <v>14.253199</v>
      </c>
      <c r="W34">
        <v>147.515624</v>
      </c>
      <c r="X34">
        <v>0</v>
      </c>
      <c r="Y34">
        <v>0</v>
      </c>
      <c r="Z34">
        <v>19.8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42.338999999999999</v>
      </c>
      <c r="AF34">
        <v>8.8740000000000006</v>
      </c>
      <c r="AG34">
        <v>38.6616</v>
      </c>
      <c r="AH34">
        <v>18.940000000000001</v>
      </c>
      <c r="AI34">
        <v>0</v>
      </c>
      <c r="AJ34">
        <v>0</v>
      </c>
      <c r="AK34">
        <v>51.5214</v>
      </c>
      <c r="AL34">
        <v>34.86</v>
      </c>
      <c r="AM34">
        <v>15.836040000000001</v>
      </c>
      <c r="AN34">
        <v>0.89910999999999996</v>
      </c>
      <c r="AO34">
        <v>2.430498</v>
      </c>
      <c r="AP34">
        <v>1.7934000000000001</v>
      </c>
      <c r="AQ34">
        <v>21.797999999999998</v>
      </c>
      <c r="AR34">
        <v>31.897383000000001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16.440000000000001</v>
      </c>
      <c r="AY34">
        <v>0</v>
      </c>
      <c r="AZ34">
        <v>0</v>
      </c>
      <c r="BA34">
        <f t="shared" si="0"/>
        <v>2535.9590599999997</v>
      </c>
    </row>
    <row r="35" spans="1:53">
      <c r="A35" t="s">
        <v>77</v>
      </c>
      <c r="B35">
        <v>0</v>
      </c>
      <c r="C35">
        <v>0</v>
      </c>
      <c r="D35">
        <v>7.875</v>
      </c>
      <c r="E35">
        <v>0</v>
      </c>
      <c r="F35">
        <v>6.516</v>
      </c>
      <c r="G35">
        <v>6.516</v>
      </c>
      <c r="H35">
        <v>0</v>
      </c>
      <c r="I35">
        <v>16.440000000000001</v>
      </c>
      <c r="J35">
        <v>1.0960000000000001</v>
      </c>
      <c r="K35">
        <v>686.77995799999997</v>
      </c>
      <c r="L35">
        <v>435.435</v>
      </c>
      <c r="M35">
        <v>92</v>
      </c>
      <c r="N35">
        <v>118.125</v>
      </c>
      <c r="O35">
        <v>60.678600000000003</v>
      </c>
      <c r="P35">
        <v>117.75</v>
      </c>
      <c r="Q35">
        <v>20.556000000000001</v>
      </c>
      <c r="R35">
        <v>21.196097999999999</v>
      </c>
      <c r="S35">
        <v>26.390910000000002</v>
      </c>
      <c r="T35">
        <v>0</v>
      </c>
      <c r="U35">
        <v>348.97500000000002</v>
      </c>
      <c r="V35">
        <v>14.253199</v>
      </c>
      <c r="W35">
        <v>147.515624</v>
      </c>
      <c r="X35">
        <v>0</v>
      </c>
      <c r="Y35">
        <v>0</v>
      </c>
      <c r="Z35">
        <v>19.8</v>
      </c>
      <c r="AA35">
        <v>0</v>
      </c>
      <c r="AB35">
        <v>39.510120000000001</v>
      </c>
      <c r="AC35">
        <v>29.033519999999999</v>
      </c>
      <c r="AD35">
        <v>18.229800000000001</v>
      </c>
      <c r="AE35">
        <v>42.338999999999999</v>
      </c>
      <c r="AF35">
        <v>8.8740000000000006</v>
      </c>
      <c r="AG35">
        <v>38.6616</v>
      </c>
      <c r="AH35">
        <v>18.940000000000001</v>
      </c>
      <c r="AI35">
        <v>0</v>
      </c>
      <c r="AJ35">
        <v>0</v>
      </c>
      <c r="AK35">
        <v>51.5214</v>
      </c>
      <c r="AL35">
        <v>34.86</v>
      </c>
      <c r="AM35">
        <v>15.836040000000001</v>
      </c>
      <c r="AN35">
        <v>0.89910999999999996</v>
      </c>
      <c r="AO35">
        <v>2.3913959999999999</v>
      </c>
      <c r="AP35">
        <v>1.7934000000000001</v>
      </c>
      <c r="AQ35">
        <v>21.797999999999998</v>
      </c>
      <c r="AR35">
        <v>31.897383000000001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16.440000000000001</v>
      </c>
      <c r="AY35">
        <v>0</v>
      </c>
      <c r="AZ35">
        <v>0</v>
      </c>
      <c r="BA35">
        <f t="shared" si="0"/>
        <v>2535.9199579999995</v>
      </c>
    </row>
    <row r="36" spans="1:53">
      <c r="A36" t="s">
        <v>78</v>
      </c>
      <c r="B36">
        <v>0</v>
      </c>
      <c r="C36">
        <v>0</v>
      </c>
      <c r="D36">
        <v>7.875</v>
      </c>
      <c r="E36">
        <v>0</v>
      </c>
      <c r="F36">
        <v>6.516</v>
      </c>
      <c r="G36">
        <v>6.516</v>
      </c>
      <c r="H36">
        <v>0</v>
      </c>
      <c r="I36">
        <v>16.440000000000001</v>
      </c>
      <c r="J36">
        <v>1.0960000000000001</v>
      </c>
      <c r="K36">
        <v>686.77995799999997</v>
      </c>
      <c r="L36">
        <v>435.435</v>
      </c>
      <c r="M36">
        <v>92</v>
      </c>
      <c r="N36">
        <v>118.125</v>
      </c>
      <c r="O36">
        <v>60.678600000000003</v>
      </c>
      <c r="P36">
        <v>117.75</v>
      </c>
      <c r="Q36">
        <v>20.556000000000001</v>
      </c>
      <c r="R36">
        <v>21.196097999999999</v>
      </c>
      <c r="S36">
        <v>26.390910000000002</v>
      </c>
      <c r="T36">
        <v>0</v>
      </c>
      <c r="U36">
        <v>348.97500000000002</v>
      </c>
      <c r="V36">
        <v>14.253199</v>
      </c>
      <c r="W36">
        <v>147.515624</v>
      </c>
      <c r="X36">
        <v>0</v>
      </c>
      <c r="Y36">
        <v>0</v>
      </c>
      <c r="Z36">
        <v>19.8</v>
      </c>
      <c r="AA36">
        <v>0</v>
      </c>
      <c r="AB36">
        <v>39.510120000000001</v>
      </c>
      <c r="AC36">
        <v>29.033519999999999</v>
      </c>
      <c r="AD36">
        <v>18.229800000000001</v>
      </c>
      <c r="AE36">
        <v>42.338999999999999</v>
      </c>
      <c r="AF36">
        <v>8.8740000000000006</v>
      </c>
      <c r="AG36">
        <v>38.6616</v>
      </c>
      <c r="AH36">
        <v>18.940000000000001</v>
      </c>
      <c r="AI36">
        <v>0</v>
      </c>
      <c r="AJ36">
        <v>0</v>
      </c>
      <c r="AK36">
        <v>51.5214</v>
      </c>
      <c r="AL36">
        <v>34.86</v>
      </c>
      <c r="AM36">
        <v>15.836040000000001</v>
      </c>
      <c r="AN36">
        <v>0.89910999999999996</v>
      </c>
      <c r="AO36">
        <v>2.3896320000000002</v>
      </c>
      <c r="AP36">
        <v>1.7934000000000001</v>
      </c>
      <c r="AQ36">
        <v>21.797999999999998</v>
      </c>
      <c r="AR36">
        <v>31.897383000000001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16.440000000000001</v>
      </c>
      <c r="AY36">
        <v>0</v>
      </c>
      <c r="AZ36">
        <v>0</v>
      </c>
      <c r="BA36">
        <f t="shared" si="0"/>
        <v>2535.9181939999994</v>
      </c>
    </row>
    <row r="37" spans="1:53">
      <c r="A37" t="s">
        <v>79</v>
      </c>
      <c r="B37">
        <v>0</v>
      </c>
      <c r="C37">
        <v>0</v>
      </c>
      <c r="D37">
        <v>7.875</v>
      </c>
      <c r="E37">
        <v>0</v>
      </c>
      <c r="F37">
        <v>6.516</v>
      </c>
      <c r="G37">
        <v>6.516</v>
      </c>
      <c r="H37">
        <v>0</v>
      </c>
      <c r="I37">
        <v>16.440000000000001</v>
      </c>
      <c r="J37">
        <v>1.0960000000000001</v>
      </c>
      <c r="K37">
        <v>686.77995799999997</v>
      </c>
      <c r="L37">
        <v>435.435</v>
      </c>
      <c r="M37">
        <v>92</v>
      </c>
      <c r="N37">
        <v>118.125</v>
      </c>
      <c r="O37">
        <v>60.678600000000003</v>
      </c>
      <c r="P37">
        <v>117.75</v>
      </c>
      <c r="Q37">
        <v>20.556000000000001</v>
      </c>
      <c r="R37">
        <v>21.196097999999999</v>
      </c>
      <c r="S37">
        <v>26.390910000000002</v>
      </c>
      <c r="T37">
        <v>0</v>
      </c>
      <c r="U37">
        <v>348.97500000000002</v>
      </c>
      <c r="V37">
        <v>14.253199</v>
      </c>
      <c r="W37">
        <v>147.515624</v>
      </c>
      <c r="X37">
        <v>0</v>
      </c>
      <c r="Y37">
        <v>0</v>
      </c>
      <c r="Z37">
        <v>19.8</v>
      </c>
      <c r="AA37">
        <v>0</v>
      </c>
      <c r="AB37">
        <v>39.510120000000001</v>
      </c>
      <c r="AC37">
        <v>29.033519999999999</v>
      </c>
      <c r="AD37">
        <v>18.229800000000001</v>
      </c>
      <c r="AE37">
        <v>42.338999999999999</v>
      </c>
      <c r="AF37">
        <v>8.8740000000000006</v>
      </c>
      <c r="AG37">
        <v>38.6616</v>
      </c>
      <c r="AH37">
        <v>18.940000000000001</v>
      </c>
      <c r="AI37">
        <v>0</v>
      </c>
      <c r="AJ37">
        <v>0</v>
      </c>
      <c r="AK37">
        <v>51.5214</v>
      </c>
      <c r="AL37">
        <v>34.86</v>
      </c>
      <c r="AM37">
        <v>15.836040000000001</v>
      </c>
      <c r="AN37">
        <v>0.89910999999999996</v>
      </c>
      <c r="AO37">
        <v>2.4093300000000002</v>
      </c>
      <c r="AP37">
        <v>1.7934000000000001</v>
      </c>
      <c r="AQ37">
        <v>10.395</v>
      </c>
      <c r="AR37">
        <v>31.897383000000001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16.440000000000001</v>
      </c>
      <c r="AY37">
        <v>0</v>
      </c>
      <c r="AZ37">
        <v>0</v>
      </c>
      <c r="BA37">
        <f t="shared" si="0"/>
        <v>2524.5348919999997</v>
      </c>
    </row>
    <row r="38" spans="1:53">
      <c r="A38" t="s">
        <v>80</v>
      </c>
      <c r="B38">
        <v>0</v>
      </c>
      <c r="C38">
        <v>0</v>
      </c>
      <c r="D38">
        <v>7.875</v>
      </c>
      <c r="E38">
        <v>0</v>
      </c>
      <c r="F38">
        <v>6.516</v>
      </c>
      <c r="G38">
        <v>6.516</v>
      </c>
      <c r="H38">
        <v>0</v>
      </c>
      <c r="I38">
        <v>16.440000000000001</v>
      </c>
      <c r="J38">
        <v>1.0960000000000001</v>
      </c>
      <c r="K38">
        <v>686.77995799999997</v>
      </c>
      <c r="L38">
        <v>435.435</v>
      </c>
      <c r="M38">
        <v>92</v>
      </c>
      <c r="N38">
        <v>118.125</v>
      </c>
      <c r="O38">
        <v>60.678600000000003</v>
      </c>
      <c r="P38">
        <v>117.75</v>
      </c>
      <c r="Q38">
        <v>20.556000000000001</v>
      </c>
      <c r="R38">
        <v>21.196097999999999</v>
      </c>
      <c r="S38">
        <v>26.390910000000002</v>
      </c>
      <c r="T38">
        <v>0</v>
      </c>
      <c r="U38">
        <v>348.97500000000002</v>
      </c>
      <c r="V38">
        <v>14.253199</v>
      </c>
      <c r="W38">
        <v>147.515624</v>
      </c>
      <c r="X38">
        <v>0</v>
      </c>
      <c r="Y38">
        <v>0</v>
      </c>
      <c r="Z38">
        <v>19.8</v>
      </c>
      <c r="AA38">
        <v>0</v>
      </c>
      <c r="AB38">
        <v>39.510120000000001</v>
      </c>
      <c r="AC38">
        <v>29.033519999999999</v>
      </c>
      <c r="AD38">
        <v>18.229800000000001</v>
      </c>
      <c r="AE38">
        <v>42.338999999999999</v>
      </c>
      <c r="AF38">
        <v>8.8740000000000006</v>
      </c>
      <c r="AG38">
        <v>38.6616</v>
      </c>
      <c r="AH38">
        <v>23.390899999999998</v>
      </c>
      <c r="AI38">
        <v>0</v>
      </c>
      <c r="AJ38">
        <v>0</v>
      </c>
      <c r="AK38">
        <v>51.5214</v>
      </c>
      <c r="AL38">
        <v>34.86</v>
      </c>
      <c r="AM38">
        <v>15.836040000000001</v>
      </c>
      <c r="AN38">
        <v>0.89910999999999996</v>
      </c>
      <c r="AO38">
        <v>2.417268</v>
      </c>
      <c r="AP38">
        <v>1.7934000000000001</v>
      </c>
      <c r="AQ38">
        <v>0</v>
      </c>
      <c r="AR38">
        <v>31.897383000000001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16.440000000000001</v>
      </c>
      <c r="AY38">
        <v>0</v>
      </c>
      <c r="AZ38">
        <v>0</v>
      </c>
      <c r="BA38">
        <f t="shared" si="0"/>
        <v>2518.5987299999997</v>
      </c>
    </row>
    <row r="39" spans="1:53">
      <c r="A39" t="s">
        <v>81</v>
      </c>
      <c r="B39">
        <v>0</v>
      </c>
      <c r="C39">
        <v>0</v>
      </c>
      <c r="D39">
        <v>7.875</v>
      </c>
      <c r="E39">
        <v>0</v>
      </c>
      <c r="F39">
        <v>6.516</v>
      </c>
      <c r="G39">
        <v>6.516</v>
      </c>
      <c r="H39">
        <v>0</v>
      </c>
      <c r="I39">
        <v>16.440000000000001</v>
      </c>
      <c r="J39">
        <v>1.0960000000000001</v>
      </c>
      <c r="K39">
        <v>686.77995799999997</v>
      </c>
      <c r="L39">
        <v>435.435</v>
      </c>
      <c r="M39">
        <v>92</v>
      </c>
      <c r="N39">
        <v>118.125</v>
      </c>
      <c r="O39">
        <v>73.869600000000005</v>
      </c>
      <c r="P39">
        <v>117.75</v>
      </c>
      <c r="Q39">
        <v>20.556000000000001</v>
      </c>
      <c r="R39">
        <v>21.196097999999999</v>
      </c>
      <c r="S39">
        <v>26.390910000000002</v>
      </c>
      <c r="T39">
        <v>0</v>
      </c>
      <c r="U39">
        <v>348.97500000000002</v>
      </c>
      <c r="V39">
        <v>14.253199</v>
      </c>
      <c r="W39">
        <v>147.515624</v>
      </c>
      <c r="X39">
        <v>0</v>
      </c>
      <c r="Y39">
        <v>0</v>
      </c>
      <c r="Z39">
        <v>19.8</v>
      </c>
      <c r="AA39">
        <v>0</v>
      </c>
      <c r="AB39">
        <v>39.510120000000001</v>
      </c>
      <c r="AC39">
        <v>29.033519999999999</v>
      </c>
      <c r="AD39">
        <v>18.229800000000001</v>
      </c>
      <c r="AE39">
        <v>42.338999999999999</v>
      </c>
      <c r="AF39">
        <v>8.8740000000000006</v>
      </c>
      <c r="AG39">
        <v>38.6616</v>
      </c>
      <c r="AH39">
        <v>23.390899999999998</v>
      </c>
      <c r="AI39">
        <v>0</v>
      </c>
      <c r="AJ39">
        <v>0</v>
      </c>
      <c r="AK39">
        <v>51.5214</v>
      </c>
      <c r="AL39">
        <v>34.86</v>
      </c>
      <c r="AM39">
        <v>10.557359999999999</v>
      </c>
      <c r="AN39">
        <v>0.89910999999999996</v>
      </c>
      <c r="AO39">
        <v>2.4243239999999999</v>
      </c>
      <c r="AP39">
        <v>1.7934000000000001</v>
      </c>
      <c r="AQ39">
        <v>0</v>
      </c>
      <c r="AR39">
        <v>31.897383000000001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16.440000000000001</v>
      </c>
      <c r="AY39">
        <v>0</v>
      </c>
      <c r="AZ39">
        <v>0</v>
      </c>
      <c r="BA39">
        <f t="shared" si="0"/>
        <v>2526.5181059999995</v>
      </c>
    </row>
    <row r="40" spans="1:53">
      <c r="A40" t="s">
        <v>82</v>
      </c>
      <c r="B40">
        <v>0</v>
      </c>
      <c r="C40">
        <v>0</v>
      </c>
      <c r="D40">
        <v>7.875</v>
      </c>
      <c r="E40">
        <v>0</v>
      </c>
      <c r="F40">
        <v>6.516</v>
      </c>
      <c r="G40">
        <v>6.516</v>
      </c>
      <c r="H40">
        <v>0</v>
      </c>
      <c r="I40">
        <v>16.440000000000001</v>
      </c>
      <c r="J40">
        <v>1.0960000000000001</v>
      </c>
      <c r="K40">
        <v>686.77995799999997</v>
      </c>
      <c r="L40">
        <v>435.435</v>
      </c>
      <c r="M40">
        <v>92</v>
      </c>
      <c r="N40">
        <v>118.125</v>
      </c>
      <c r="O40">
        <v>87.060599999999994</v>
      </c>
      <c r="P40">
        <v>117.75</v>
      </c>
      <c r="Q40">
        <v>20.556000000000001</v>
      </c>
      <c r="R40">
        <v>21.196097999999999</v>
      </c>
      <c r="S40">
        <v>26.390910000000002</v>
      </c>
      <c r="T40">
        <v>0</v>
      </c>
      <c r="U40">
        <v>348.97500000000002</v>
      </c>
      <c r="V40">
        <v>14.253199</v>
      </c>
      <c r="W40">
        <v>147.515624</v>
      </c>
      <c r="X40">
        <v>0</v>
      </c>
      <c r="Y40">
        <v>0</v>
      </c>
      <c r="Z40">
        <v>19.8</v>
      </c>
      <c r="AA40">
        <v>0</v>
      </c>
      <c r="AB40">
        <v>39.510120000000001</v>
      </c>
      <c r="AC40">
        <v>29.033519999999999</v>
      </c>
      <c r="AD40">
        <v>18.229800000000001</v>
      </c>
      <c r="AE40">
        <v>42.338999999999999</v>
      </c>
      <c r="AF40">
        <v>8.8740000000000006</v>
      </c>
      <c r="AG40">
        <v>38.6616</v>
      </c>
      <c r="AH40">
        <v>23.390899999999998</v>
      </c>
      <c r="AI40">
        <v>0</v>
      </c>
      <c r="AJ40">
        <v>0</v>
      </c>
      <c r="AK40">
        <v>51.5214</v>
      </c>
      <c r="AL40">
        <v>34.86</v>
      </c>
      <c r="AM40">
        <v>5.2786799999999996</v>
      </c>
      <c r="AN40">
        <v>0.89910999999999996</v>
      </c>
      <c r="AO40">
        <v>2.4105059999999998</v>
      </c>
      <c r="AP40">
        <v>1.7934000000000001</v>
      </c>
      <c r="AQ40">
        <v>0</v>
      </c>
      <c r="AR40">
        <v>31.897383000000001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16.440000000000001</v>
      </c>
      <c r="AY40">
        <v>0</v>
      </c>
      <c r="AZ40">
        <v>0</v>
      </c>
      <c r="BA40">
        <f t="shared" si="0"/>
        <v>2534.4166079999995</v>
      </c>
    </row>
    <row r="41" spans="1:53">
      <c r="A41" t="s">
        <v>83</v>
      </c>
      <c r="B41">
        <v>0</v>
      </c>
      <c r="C41">
        <v>0</v>
      </c>
      <c r="D41">
        <v>7.875</v>
      </c>
      <c r="E41">
        <v>0</v>
      </c>
      <c r="F41">
        <v>6.516</v>
      </c>
      <c r="G41">
        <v>6.516</v>
      </c>
      <c r="H41">
        <v>0</v>
      </c>
      <c r="I41">
        <v>16.440000000000001</v>
      </c>
      <c r="J41">
        <v>1.0960000000000001</v>
      </c>
      <c r="K41">
        <v>686.77995799999997</v>
      </c>
      <c r="L41">
        <v>435.435</v>
      </c>
      <c r="M41">
        <v>92</v>
      </c>
      <c r="N41">
        <v>118.125</v>
      </c>
      <c r="O41">
        <v>87.060599999999994</v>
      </c>
      <c r="P41">
        <v>117.75</v>
      </c>
      <c r="Q41">
        <v>20.556000000000001</v>
      </c>
      <c r="R41">
        <v>21.196097999999999</v>
      </c>
      <c r="S41">
        <v>26.390910000000002</v>
      </c>
      <c r="T41">
        <v>0</v>
      </c>
      <c r="U41">
        <v>348.97500000000002</v>
      </c>
      <c r="V41">
        <v>14.253199</v>
      </c>
      <c r="W41">
        <v>147.515624</v>
      </c>
      <c r="X41">
        <v>0</v>
      </c>
      <c r="Y41">
        <v>0</v>
      </c>
      <c r="Z41">
        <v>19.8</v>
      </c>
      <c r="AA41">
        <v>0</v>
      </c>
      <c r="AB41">
        <v>39.510120000000001</v>
      </c>
      <c r="AC41">
        <v>29.033519999999999</v>
      </c>
      <c r="AD41">
        <v>18.229800000000001</v>
      </c>
      <c r="AE41">
        <v>42.338999999999999</v>
      </c>
      <c r="AF41">
        <v>8.8740000000000006</v>
      </c>
      <c r="AG41">
        <v>38.6616</v>
      </c>
      <c r="AH41">
        <v>23.390899999999998</v>
      </c>
      <c r="AI41">
        <v>0</v>
      </c>
      <c r="AJ41">
        <v>0</v>
      </c>
      <c r="AK41">
        <v>51.5214</v>
      </c>
      <c r="AL41">
        <v>34.86</v>
      </c>
      <c r="AM41">
        <v>5.2786799999999996</v>
      </c>
      <c r="AN41">
        <v>0.89910999999999996</v>
      </c>
      <c r="AO41">
        <v>2.3908079999999998</v>
      </c>
      <c r="AP41">
        <v>7.5579000000000001</v>
      </c>
      <c r="AQ41">
        <v>0</v>
      </c>
      <c r="AR41">
        <v>31.897383000000001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16.440000000000001</v>
      </c>
      <c r="AY41">
        <v>0</v>
      </c>
      <c r="AZ41">
        <v>0</v>
      </c>
      <c r="BA41">
        <f t="shared" si="0"/>
        <v>2540.1614099999993</v>
      </c>
    </row>
    <row r="42" spans="1:53">
      <c r="A42" t="s">
        <v>84</v>
      </c>
      <c r="B42">
        <v>0</v>
      </c>
      <c r="C42">
        <v>0</v>
      </c>
      <c r="D42">
        <v>7.875</v>
      </c>
      <c r="E42">
        <v>0</v>
      </c>
      <c r="F42">
        <v>6.516</v>
      </c>
      <c r="G42">
        <v>6.516</v>
      </c>
      <c r="H42">
        <v>0</v>
      </c>
      <c r="I42">
        <v>16.440000000000001</v>
      </c>
      <c r="J42">
        <v>1.0960000000000001</v>
      </c>
      <c r="K42">
        <v>686.77995799999997</v>
      </c>
      <c r="L42">
        <v>435.435</v>
      </c>
      <c r="M42">
        <v>92</v>
      </c>
      <c r="N42">
        <v>118.125</v>
      </c>
      <c r="O42">
        <v>87.060599999999994</v>
      </c>
      <c r="P42">
        <v>117.75</v>
      </c>
      <c r="Q42">
        <v>20.556000000000001</v>
      </c>
      <c r="R42">
        <v>21.196097999999999</v>
      </c>
      <c r="S42">
        <v>26.390910000000002</v>
      </c>
      <c r="T42">
        <v>0</v>
      </c>
      <c r="U42">
        <v>348.97500000000002</v>
      </c>
      <c r="V42">
        <v>14.253199</v>
      </c>
      <c r="W42">
        <v>147.515624</v>
      </c>
      <c r="X42">
        <v>0</v>
      </c>
      <c r="Y42">
        <v>0</v>
      </c>
      <c r="Z42">
        <v>18.7</v>
      </c>
      <c r="AA42">
        <v>0</v>
      </c>
      <c r="AB42">
        <v>39.510120000000001</v>
      </c>
      <c r="AC42">
        <v>29.033519999999999</v>
      </c>
      <c r="AD42">
        <v>18.229800000000001</v>
      </c>
      <c r="AE42">
        <v>42.338999999999999</v>
      </c>
      <c r="AF42">
        <v>8.8740000000000006</v>
      </c>
      <c r="AG42">
        <v>38.6616</v>
      </c>
      <c r="AH42">
        <v>23.390899999999998</v>
      </c>
      <c r="AI42">
        <v>0</v>
      </c>
      <c r="AJ42">
        <v>0</v>
      </c>
      <c r="AK42">
        <v>51.5214</v>
      </c>
      <c r="AL42">
        <v>34.86</v>
      </c>
      <c r="AM42">
        <v>5.2786799999999996</v>
      </c>
      <c r="AN42">
        <v>0.89910999999999996</v>
      </c>
      <c r="AO42">
        <v>2.3666999999999998</v>
      </c>
      <c r="AP42">
        <v>7.5579000000000001</v>
      </c>
      <c r="AQ42">
        <v>0</v>
      </c>
      <c r="AR42">
        <v>31.897383000000001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16.440000000000001</v>
      </c>
      <c r="AY42">
        <v>0</v>
      </c>
      <c r="AZ42">
        <v>0</v>
      </c>
      <c r="BA42">
        <f t="shared" si="0"/>
        <v>2539.0373019999988</v>
      </c>
    </row>
    <row r="43" spans="1:53">
      <c r="A43" t="s">
        <v>85</v>
      </c>
      <c r="B43">
        <v>0</v>
      </c>
      <c r="C43">
        <v>0</v>
      </c>
      <c r="D43">
        <v>7.875</v>
      </c>
      <c r="E43">
        <v>0</v>
      </c>
      <c r="F43">
        <v>6.516</v>
      </c>
      <c r="G43">
        <v>6.516</v>
      </c>
      <c r="H43">
        <v>0</v>
      </c>
      <c r="I43">
        <v>16.440000000000001</v>
      </c>
      <c r="J43">
        <v>1.0960000000000001</v>
      </c>
      <c r="K43">
        <v>686.77995799999997</v>
      </c>
      <c r="L43">
        <v>435.435</v>
      </c>
      <c r="M43">
        <v>92</v>
      </c>
      <c r="N43">
        <v>118.125</v>
      </c>
      <c r="O43">
        <v>60.678600000000003</v>
      </c>
      <c r="P43">
        <v>117.75</v>
      </c>
      <c r="Q43">
        <v>20.556000000000001</v>
      </c>
      <c r="R43">
        <v>21.196097999999999</v>
      </c>
      <c r="S43">
        <v>26.390910000000002</v>
      </c>
      <c r="T43">
        <v>0</v>
      </c>
      <c r="U43">
        <v>348.97500000000002</v>
      </c>
      <c r="V43">
        <v>14.253199</v>
      </c>
      <c r="W43">
        <v>147.515624</v>
      </c>
      <c r="X43">
        <v>0</v>
      </c>
      <c r="Y43">
        <v>0</v>
      </c>
      <c r="Z43">
        <v>13.1076</v>
      </c>
      <c r="AA43">
        <v>0</v>
      </c>
      <c r="AB43">
        <v>39.510120000000001</v>
      </c>
      <c r="AC43">
        <v>29.033519999999999</v>
      </c>
      <c r="AD43">
        <v>18.229800000000001</v>
      </c>
      <c r="AE43">
        <v>42.338999999999999</v>
      </c>
      <c r="AF43">
        <v>8.8740000000000006</v>
      </c>
      <c r="AG43">
        <v>38.6616</v>
      </c>
      <c r="AH43">
        <v>23.390899999999998</v>
      </c>
      <c r="AI43">
        <v>0</v>
      </c>
      <c r="AJ43">
        <v>0</v>
      </c>
      <c r="AK43">
        <v>51.5214</v>
      </c>
      <c r="AL43">
        <v>34.86</v>
      </c>
      <c r="AM43">
        <v>5.2786799999999996</v>
      </c>
      <c r="AN43">
        <v>0.89910999999999996</v>
      </c>
      <c r="AO43">
        <v>2.306136</v>
      </c>
      <c r="AP43">
        <v>7.5579000000000001</v>
      </c>
      <c r="AQ43">
        <v>0</v>
      </c>
      <c r="AR43">
        <v>31.897383000000001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16.440000000000001</v>
      </c>
      <c r="AY43">
        <v>0</v>
      </c>
      <c r="AZ43">
        <v>0</v>
      </c>
      <c r="BA43">
        <f t="shared" si="0"/>
        <v>2507.0023379999989</v>
      </c>
    </row>
    <row r="44" spans="1:53">
      <c r="A44" t="s">
        <v>86</v>
      </c>
      <c r="B44">
        <v>0</v>
      </c>
      <c r="C44">
        <v>0</v>
      </c>
      <c r="D44">
        <v>7.875</v>
      </c>
      <c r="E44">
        <v>0</v>
      </c>
      <c r="F44">
        <v>6.516</v>
      </c>
      <c r="G44">
        <v>6.516</v>
      </c>
      <c r="H44">
        <v>0</v>
      </c>
      <c r="I44">
        <v>16.440000000000001</v>
      </c>
      <c r="J44">
        <v>1.0960000000000001</v>
      </c>
      <c r="K44">
        <v>686.77995799999997</v>
      </c>
      <c r="L44">
        <v>435.435</v>
      </c>
      <c r="M44">
        <v>92</v>
      </c>
      <c r="N44">
        <v>118.125</v>
      </c>
      <c r="O44">
        <v>60.678600000000003</v>
      </c>
      <c r="P44">
        <v>117.75</v>
      </c>
      <c r="Q44">
        <v>20.556000000000001</v>
      </c>
      <c r="R44">
        <v>21.196097999999999</v>
      </c>
      <c r="S44">
        <v>26.390910000000002</v>
      </c>
      <c r="T44">
        <v>0</v>
      </c>
      <c r="U44">
        <v>348.97500000000002</v>
      </c>
      <c r="V44">
        <v>14.253199</v>
      </c>
      <c r="W44">
        <v>147.515624</v>
      </c>
      <c r="X44">
        <v>0</v>
      </c>
      <c r="Y44">
        <v>0</v>
      </c>
      <c r="Z44">
        <v>13.1076</v>
      </c>
      <c r="AA44">
        <v>0</v>
      </c>
      <c r="AB44">
        <v>39.510120000000001</v>
      </c>
      <c r="AC44">
        <v>29.033519999999999</v>
      </c>
      <c r="AD44">
        <v>18.229800000000001</v>
      </c>
      <c r="AE44">
        <v>42.338999999999999</v>
      </c>
      <c r="AF44">
        <v>8.8740000000000006</v>
      </c>
      <c r="AG44">
        <v>38.6616</v>
      </c>
      <c r="AH44">
        <v>23.390899999999998</v>
      </c>
      <c r="AI44">
        <v>0</v>
      </c>
      <c r="AJ44">
        <v>0</v>
      </c>
      <c r="AK44">
        <v>51.5214</v>
      </c>
      <c r="AL44">
        <v>34.86</v>
      </c>
      <c r="AM44">
        <v>5.2786799999999996</v>
      </c>
      <c r="AN44">
        <v>0.89910999999999996</v>
      </c>
      <c r="AO44">
        <v>2.2820279999999999</v>
      </c>
      <c r="AP44">
        <v>1.7934000000000001</v>
      </c>
      <c r="AQ44">
        <v>0</v>
      </c>
      <c r="AR44">
        <v>31.897383000000001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16.440000000000001</v>
      </c>
      <c r="AY44">
        <v>0</v>
      </c>
      <c r="AZ44">
        <v>0</v>
      </c>
      <c r="BA44">
        <f t="shared" si="0"/>
        <v>2501.213729999999</v>
      </c>
    </row>
    <row r="45" spans="1:53">
      <c r="A45" t="s">
        <v>87</v>
      </c>
      <c r="B45">
        <v>0</v>
      </c>
      <c r="C45">
        <v>0</v>
      </c>
      <c r="D45">
        <v>7.875</v>
      </c>
      <c r="E45">
        <v>0</v>
      </c>
      <c r="F45">
        <v>6.516</v>
      </c>
      <c r="G45">
        <v>6.516</v>
      </c>
      <c r="H45">
        <v>0</v>
      </c>
      <c r="I45">
        <v>16.440000000000001</v>
      </c>
      <c r="J45">
        <v>1.0960000000000001</v>
      </c>
      <c r="K45">
        <v>686.77995799999997</v>
      </c>
      <c r="L45">
        <v>435.435</v>
      </c>
      <c r="M45">
        <v>92</v>
      </c>
      <c r="N45">
        <v>118.125</v>
      </c>
      <c r="O45">
        <v>60.678600000000003</v>
      </c>
      <c r="P45">
        <v>117.75</v>
      </c>
      <c r="Q45">
        <v>19.414000000000001</v>
      </c>
      <c r="R45">
        <v>21.196097999999999</v>
      </c>
      <c r="S45">
        <v>26.390910000000002</v>
      </c>
      <c r="T45">
        <v>0</v>
      </c>
      <c r="U45">
        <v>348.97500000000002</v>
      </c>
      <c r="V45">
        <v>14.253199</v>
      </c>
      <c r="W45">
        <v>147.515624</v>
      </c>
      <c r="X45">
        <v>0</v>
      </c>
      <c r="Y45">
        <v>0</v>
      </c>
      <c r="Z45">
        <v>6.5648</v>
      </c>
      <c r="AA45">
        <v>0</v>
      </c>
      <c r="AB45">
        <v>39.510120000000001</v>
      </c>
      <c r="AC45">
        <v>29.033519999999999</v>
      </c>
      <c r="AD45">
        <v>18.229800000000001</v>
      </c>
      <c r="AE45">
        <v>42.338999999999999</v>
      </c>
      <c r="AF45">
        <v>8.8740000000000006</v>
      </c>
      <c r="AG45">
        <v>38.6616</v>
      </c>
      <c r="AH45">
        <v>23.390899999999998</v>
      </c>
      <c r="AI45">
        <v>0</v>
      </c>
      <c r="AJ45">
        <v>0</v>
      </c>
      <c r="AK45">
        <v>51.5214</v>
      </c>
      <c r="AL45">
        <v>34.86</v>
      </c>
      <c r="AM45">
        <v>5.2786799999999996</v>
      </c>
      <c r="AN45">
        <v>0.91823999999999995</v>
      </c>
      <c r="AO45">
        <v>2.2455720000000001</v>
      </c>
      <c r="AP45">
        <v>1.7934000000000001</v>
      </c>
      <c r="AQ45">
        <v>0</v>
      </c>
      <c r="AR45">
        <v>31.897383000000001</v>
      </c>
      <c r="AS45">
        <v>0</v>
      </c>
      <c r="AT45">
        <v>11.700799999999999</v>
      </c>
      <c r="AU45">
        <v>0</v>
      </c>
      <c r="AV45">
        <v>0</v>
      </c>
      <c r="AW45">
        <v>0</v>
      </c>
      <c r="AX45">
        <v>16.440000000000001</v>
      </c>
      <c r="AY45">
        <v>0</v>
      </c>
      <c r="AZ45">
        <v>0</v>
      </c>
      <c r="BA45">
        <f t="shared" si="0"/>
        <v>2490.2156039999995</v>
      </c>
    </row>
    <row r="46" spans="1:53">
      <c r="A46" t="s">
        <v>88</v>
      </c>
      <c r="B46">
        <v>0</v>
      </c>
      <c r="C46">
        <v>0</v>
      </c>
      <c r="D46">
        <v>7.875</v>
      </c>
      <c r="E46">
        <v>0</v>
      </c>
      <c r="F46">
        <v>6.516</v>
      </c>
      <c r="G46">
        <v>6.516</v>
      </c>
      <c r="H46">
        <v>0</v>
      </c>
      <c r="I46">
        <v>16.440000000000001</v>
      </c>
      <c r="J46">
        <v>1.0960000000000001</v>
      </c>
      <c r="K46">
        <v>686.77995799999997</v>
      </c>
      <c r="L46">
        <v>435.435</v>
      </c>
      <c r="M46">
        <v>92</v>
      </c>
      <c r="N46">
        <v>118.125</v>
      </c>
      <c r="O46">
        <v>60.678600000000003</v>
      </c>
      <c r="P46">
        <v>117.75</v>
      </c>
      <c r="Q46">
        <v>19.414000000000001</v>
      </c>
      <c r="R46">
        <v>21.196097999999999</v>
      </c>
      <c r="S46">
        <v>26.390910000000002</v>
      </c>
      <c r="T46">
        <v>0</v>
      </c>
      <c r="U46">
        <v>348.97500000000002</v>
      </c>
      <c r="V46">
        <v>14.253199</v>
      </c>
      <c r="W46">
        <v>147.515624</v>
      </c>
      <c r="X46">
        <v>0</v>
      </c>
      <c r="Y46">
        <v>0</v>
      </c>
      <c r="Z46">
        <v>6.5537999999999998</v>
      </c>
      <c r="AA46">
        <v>0</v>
      </c>
      <c r="AB46">
        <v>39.510120000000001</v>
      </c>
      <c r="AC46">
        <v>29.033519999999999</v>
      </c>
      <c r="AD46">
        <v>18.229800000000001</v>
      </c>
      <c r="AE46">
        <v>42.338999999999999</v>
      </c>
      <c r="AF46">
        <v>8.8740000000000006</v>
      </c>
      <c r="AG46">
        <v>38.6616</v>
      </c>
      <c r="AH46">
        <v>23.390899999999998</v>
      </c>
      <c r="AI46">
        <v>0</v>
      </c>
      <c r="AJ46">
        <v>0</v>
      </c>
      <c r="AK46">
        <v>51.5214</v>
      </c>
      <c r="AL46">
        <v>34.86</v>
      </c>
      <c r="AM46">
        <v>5.2786799999999996</v>
      </c>
      <c r="AN46">
        <v>0.91823999999999995</v>
      </c>
      <c r="AO46">
        <v>2.2011780000000001</v>
      </c>
      <c r="AP46">
        <v>1.7934000000000001</v>
      </c>
      <c r="AQ46">
        <v>0</v>
      </c>
      <c r="AR46">
        <v>31.897383000000001</v>
      </c>
      <c r="AS46">
        <v>0</v>
      </c>
      <c r="AT46">
        <v>11.700799999999999</v>
      </c>
      <c r="AU46">
        <v>0</v>
      </c>
      <c r="AV46">
        <v>0</v>
      </c>
      <c r="AW46">
        <v>0</v>
      </c>
      <c r="AX46">
        <v>16.440000000000001</v>
      </c>
      <c r="AY46">
        <v>0</v>
      </c>
      <c r="AZ46">
        <v>0</v>
      </c>
      <c r="BA46">
        <f t="shared" si="0"/>
        <v>2490.1602099999996</v>
      </c>
    </row>
    <row r="47" spans="1:53">
      <c r="A47" t="s">
        <v>89</v>
      </c>
      <c r="B47">
        <v>0</v>
      </c>
      <c r="C47">
        <v>0</v>
      </c>
      <c r="D47">
        <v>7.875</v>
      </c>
      <c r="E47">
        <v>0</v>
      </c>
      <c r="F47">
        <v>6.516</v>
      </c>
      <c r="G47">
        <v>6.516</v>
      </c>
      <c r="H47">
        <v>0</v>
      </c>
      <c r="I47">
        <v>16.440000000000001</v>
      </c>
      <c r="J47">
        <v>1.0960000000000001</v>
      </c>
      <c r="K47">
        <v>686.77995799999997</v>
      </c>
      <c r="L47">
        <v>435.435</v>
      </c>
      <c r="M47">
        <v>92</v>
      </c>
      <c r="N47">
        <v>118.125</v>
      </c>
      <c r="O47">
        <v>60.678600000000003</v>
      </c>
      <c r="P47">
        <v>117.75</v>
      </c>
      <c r="Q47">
        <v>19.414000000000001</v>
      </c>
      <c r="R47">
        <v>21.196097999999999</v>
      </c>
      <c r="S47">
        <v>26.390910000000002</v>
      </c>
      <c r="T47">
        <v>0</v>
      </c>
      <c r="U47">
        <v>348.97500000000002</v>
      </c>
      <c r="V47">
        <v>14.253199</v>
      </c>
      <c r="W47">
        <v>147.515624</v>
      </c>
      <c r="X47">
        <v>0</v>
      </c>
      <c r="Y47">
        <v>0</v>
      </c>
      <c r="Z47">
        <v>13.1076</v>
      </c>
      <c r="AA47">
        <v>0</v>
      </c>
      <c r="AB47">
        <v>39.510120000000001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38.6616</v>
      </c>
      <c r="AH47">
        <v>23.390899999999998</v>
      </c>
      <c r="AI47">
        <v>0</v>
      </c>
      <c r="AJ47">
        <v>0</v>
      </c>
      <c r="AK47">
        <v>51.5214</v>
      </c>
      <c r="AL47">
        <v>34.86</v>
      </c>
      <c r="AM47">
        <v>5.2786799999999996</v>
      </c>
      <c r="AN47">
        <v>0.91823999999999995</v>
      </c>
      <c r="AO47">
        <v>2.1626639999999999</v>
      </c>
      <c r="AP47">
        <v>1.7934000000000001</v>
      </c>
      <c r="AQ47">
        <v>0</v>
      </c>
      <c r="AR47">
        <v>31.897383000000001</v>
      </c>
      <c r="AS47">
        <v>0</v>
      </c>
      <c r="AT47">
        <v>11.700799999999999</v>
      </c>
      <c r="AU47">
        <v>0</v>
      </c>
      <c r="AV47">
        <v>0</v>
      </c>
      <c r="AW47">
        <v>0</v>
      </c>
      <c r="AX47">
        <v>16.440000000000001</v>
      </c>
      <c r="AY47">
        <v>0</v>
      </c>
      <c r="AZ47">
        <v>0</v>
      </c>
      <c r="BA47">
        <f t="shared" si="0"/>
        <v>2486.9976559999996</v>
      </c>
    </row>
    <row r="48" spans="1:53">
      <c r="A48" t="s">
        <v>90</v>
      </c>
      <c r="B48">
        <v>0</v>
      </c>
      <c r="C48">
        <v>0</v>
      </c>
      <c r="D48">
        <v>7.875</v>
      </c>
      <c r="E48">
        <v>0</v>
      </c>
      <c r="F48">
        <v>6.516</v>
      </c>
      <c r="G48">
        <v>6.516</v>
      </c>
      <c r="H48">
        <v>0</v>
      </c>
      <c r="I48">
        <v>16.440000000000001</v>
      </c>
      <c r="J48">
        <v>1.0960000000000001</v>
      </c>
      <c r="K48">
        <v>686.77995799999997</v>
      </c>
      <c r="L48">
        <v>435.435</v>
      </c>
      <c r="M48">
        <v>92</v>
      </c>
      <c r="N48">
        <v>118.125</v>
      </c>
      <c r="O48">
        <v>60.678600000000003</v>
      </c>
      <c r="P48">
        <v>117.75</v>
      </c>
      <c r="Q48">
        <v>19.414000000000001</v>
      </c>
      <c r="R48">
        <v>21.196097999999999</v>
      </c>
      <c r="S48">
        <v>26.390910000000002</v>
      </c>
      <c r="T48">
        <v>0</v>
      </c>
      <c r="U48">
        <v>348.97500000000002</v>
      </c>
      <c r="V48">
        <v>14.253199</v>
      </c>
      <c r="W48">
        <v>147.515624</v>
      </c>
      <c r="X48">
        <v>0</v>
      </c>
      <c r="Y48">
        <v>0</v>
      </c>
      <c r="Z48">
        <v>13.1076</v>
      </c>
      <c r="AA48">
        <v>0</v>
      </c>
      <c r="AB48">
        <v>39.510120000000001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38.6616</v>
      </c>
      <c r="AH48">
        <v>23.390899999999998</v>
      </c>
      <c r="AI48">
        <v>0</v>
      </c>
      <c r="AJ48">
        <v>0</v>
      </c>
      <c r="AK48">
        <v>51.5214</v>
      </c>
      <c r="AL48">
        <v>34.86</v>
      </c>
      <c r="AM48">
        <v>5.2786799999999996</v>
      </c>
      <c r="AN48">
        <v>0.91823999999999995</v>
      </c>
      <c r="AO48">
        <v>2.1488459999999998</v>
      </c>
      <c r="AP48">
        <v>1.7934000000000001</v>
      </c>
      <c r="AQ48">
        <v>0</v>
      </c>
      <c r="AR48">
        <v>31.897383000000001</v>
      </c>
      <c r="AS48">
        <v>0</v>
      </c>
      <c r="AT48">
        <v>11.700799999999999</v>
      </c>
      <c r="AU48">
        <v>0</v>
      </c>
      <c r="AV48">
        <v>0</v>
      </c>
      <c r="AW48">
        <v>0</v>
      </c>
      <c r="AX48">
        <v>16.440000000000001</v>
      </c>
      <c r="AY48">
        <v>0</v>
      </c>
      <c r="AZ48">
        <v>0</v>
      </c>
      <c r="BA48">
        <f t="shared" si="0"/>
        <v>2486.9838379999997</v>
      </c>
    </row>
    <row r="49" spans="1:53">
      <c r="A49" t="s">
        <v>91</v>
      </c>
      <c r="B49">
        <v>0</v>
      </c>
      <c r="C49">
        <v>0</v>
      </c>
      <c r="D49">
        <v>7.875</v>
      </c>
      <c r="E49">
        <v>0</v>
      </c>
      <c r="F49">
        <v>6.516</v>
      </c>
      <c r="G49">
        <v>6.516</v>
      </c>
      <c r="H49">
        <v>0</v>
      </c>
      <c r="I49">
        <v>16.440000000000001</v>
      </c>
      <c r="J49">
        <v>1.0960000000000001</v>
      </c>
      <c r="K49">
        <v>686.77995799999997</v>
      </c>
      <c r="L49">
        <v>435.435</v>
      </c>
      <c r="M49">
        <v>92</v>
      </c>
      <c r="N49">
        <v>118.125</v>
      </c>
      <c r="O49">
        <v>92.337000000000003</v>
      </c>
      <c r="P49">
        <v>118.5</v>
      </c>
      <c r="Q49">
        <v>19.414000000000001</v>
      </c>
      <c r="R49">
        <v>21.196097999999999</v>
      </c>
      <c r="S49">
        <v>26.390910000000002</v>
      </c>
      <c r="T49">
        <v>0</v>
      </c>
      <c r="U49">
        <v>348.97500000000002</v>
      </c>
      <c r="V49">
        <v>14.253199</v>
      </c>
      <c r="W49">
        <v>147.515624</v>
      </c>
      <c r="X49">
        <v>0</v>
      </c>
      <c r="Y49">
        <v>0</v>
      </c>
      <c r="Z49">
        <v>13.1076</v>
      </c>
      <c r="AA49">
        <v>0</v>
      </c>
      <c r="AB49">
        <v>39.510120000000001</v>
      </c>
      <c r="AC49">
        <v>19.35568</v>
      </c>
      <c r="AD49">
        <v>18.229800000000001</v>
      </c>
      <c r="AE49">
        <v>42.338999999999999</v>
      </c>
      <c r="AF49">
        <v>8.8740000000000006</v>
      </c>
      <c r="AG49">
        <v>38.6616</v>
      </c>
      <c r="AH49">
        <v>23.390899999999998</v>
      </c>
      <c r="AI49">
        <v>0</v>
      </c>
      <c r="AJ49">
        <v>0</v>
      </c>
      <c r="AK49">
        <v>51.5214</v>
      </c>
      <c r="AL49">
        <v>34.86</v>
      </c>
      <c r="AM49">
        <v>5.2786799999999996</v>
      </c>
      <c r="AN49">
        <v>0.91823999999999995</v>
      </c>
      <c r="AO49">
        <v>2.2593899999999998</v>
      </c>
      <c r="AP49">
        <v>1.7934000000000001</v>
      </c>
      <c r="AQ49">
        <v>0</v>
      </c>
      <c r="AR49">
        <v>31.897383000000001</v>
      </c>
      <c r="AS49">
        <v>0</v>
      </c>
      <c r="AT49">
        <v>11.700799999999999</v>
      </c>
      <c r="AU49">
        <v>0</v>
      </c>
      <c r="AV49">
        <v>0</v>
      </c>
      <c r="AW49">
        <v>0</v>
      </c>
      <c r="AX49">
        <v>16.440000000000001</v>
      </c>
      <c r="AY49">
        <v>0</v>
      </c>
      <c r="AZ49">
        <v>0</v>
      </c>
      <c r="BA49">
        <f t="shared" si="0"/>
        <v>2519.5027819999996</v>
      </c>
    </row>
    <row r="50" spans="1:53">
      <c r="A50" t="s">
        <v>92</v>
      </c>
      <c r="B50">
        <v>0</v>
      </c>
      <c r="C50">
        <v>0</v>
      </c>
      <c r="D50">
        <v>7.875</v>
      </c>
      <c r="E50">
        <v>0</v>
      </c>
      <c r="F50">
        <v>6.516</v>
      </c>
      <c r="G50">
        <v>6.516</v>
      </c>
      <c r="H50">
        <v>0</v>
      </c>
      <c r="I50">
        <v>16.440000000000001</v>
      </c>
      <c r="J50">
        <v>1.0960000000000001</v>
      </c>
      <c r="K50">
        <v>686.77995799999997</v>
      </c>
      <c r="L50">
        <v>435.435</v>
      </c>
      <c r="M50">
        <v>92</v>
      </c>
      <c r="N50">
        <v>118.125</v>
      </c>
      <c r="O50">
        <v>98.932500000000005</v>
      </c>
      <c r="P50">
        <v>118.5</v>
      </c>
      <c r="Q50">
        <v>19.414000000000001</v>
      </c>
      <c r="R50">
        <v>21.196097999999999</v>
      </c>
      <c r="S50">
        <v>26.390910000000002</v>
      </c>
      <c r="T50">
        <v>0</v>
      </c>
      <c r="U50">
        <v>348.97500000000002</v>
      </c>
      <c r="V50">
        <v>14.253199</v>
      </c>
      <c r="W50">
        <v>147.515624</v>
      </c>
      <c r="X50">
        <v>0</v>
      </c>
      <c r="Y50">
        <v>0</v>
      </c>
      <c r="Z50">
        <v>13.1076</v>
      </c>
      <c r="AA50">
        <v>0</v>
      </c>
      <c r="AB50">
        <v>39.510120000000001</v>
      </c>
      <c r="AC50">
        <v>19.35568</v>
      </c>
      <c r="AD50">
        <v>18.229800000000001</v>
      </c>
      <c r="AE50">
        <v>42.338999999999999</v>
      </c>
      <c r="AF50">
        <v>8.8740000000000006</v>
      </c>
      <c r="AG50">
        <v>38.6616</v>
      </c>
      <c r="AH50">
        <v>23.390899999999998</v>
      </c>
      <c r="AI50">
        <v>0</v>
      </c>
      <c r="AJ50">
        <v>0</v>
      </c>
      <c r="AK50">
        <v>51.5214</v>
      </c>
      <c r="AL50">
        <v>34.86</v>
      </c>
      <c r="AM50">
        <v>5.2786799999999996</v>
      </c>
      <c r="AN50">
        <v>0.91823999999999995</v>
      </c>
      <c r="AO50">
        <v>2.2923179999999999</v>
      </c>
      <c r="AP50">
        <v>1.7934000000000001</v>
      </c>
      <c r="AQ50">
        <v>0</v>
      </c>
      <c r="AR50">
        <v>31.897383000000001</v>
      </c>
      <c r="AS50">
        <v>0</v>
      </c>
      <c r="AT50">
        <v>11.700799999999999</v>
      </c>
      <c r="AU50">
        <v>0</v>
      </c>
      <c r="AV50">
        <v>0</v>
      </c>
      <c r="AW50">
        <v>0</v>
      </c>
      <c r="AX50">
        <v>16.440000000000001</v>
      </c>
      <c r="AY50">
        <v>0</v>
      </c>
      <c r="AZ50">
        <v>0</v>
      </c>
      <c r="BA50">
        <f t="shared" si="0"/>
        <v>2526.1312099999996</v>
      </c>
    </row>
    <row r="51" spans="1:53">
      <c r="A51" t="s">
        <v>93</v>
      </c>
      <c r="B51">
        <v>0</v>
      </c>
      <c r="C51">
        <v>0</v>
      </c>
      <c r="D51">
        <v>7.875</v>
      </c>
      <c r="E51">
        <v>0</v>
      </c>
      <c r="F51">
        <v>6.516</v>
      </c>
      <c r="G51">
        <v>6.516</v>
      </c>
      <c r="H51">
        <v>0</v>
      </c>
      <c r="I51">
        <v>16.440000000000001</v>
      </c>
      <c r="J51">
        <v>1.0960000000000001</v>
      </c>
      <c r="K51">
        <v>686.77995799999997</v>
      </c>
      <c r="L51">
        <v>435.435</v>
      </c>
      <c r="M51">
        <v>92</v>
      </c>
      <c r="N51">
        <v>118.125</v>
      </c>
      <c r="O51">
        <v>100.2516</v>
      </c>
      <c r="P51">
        <v>118.5</v>
      </c>
      <c r="Q51">
        <v>19.414000000000001</v>
      </c>
      <c r="R51">
        <v>21.196097999999999</v>
      </c>
      <c r="S51">
        <v>26.390910000000002</v>
      </c>
      <c r="T51">
        <v>0</v>
      </c>
      <c r="U51">
        <v>348.97500000000002</v>
      </c>
      <c r="V51">
        <v>14.253199</v>
      </c>
      <c r="W51">
        <v>147.515624</v>
      </c>
      <c r="X51">
        <v>0</v>
      </c>
      <c r="Y51">
        <v>0</v>
      </c>
      <c r="Z51">
        <v>13.1076</v>
      </c>
      <c r="AA51">
        <v>0</v>
      </c>
      <c r="AB51">
        <v>39.456800000000001</v>
      </c>
      <c r="AC51">
        <v>19.35568</v>
      </c>
      <c r="AD51">
        <v>18.229800000000001</v>
      </c>
      <c r="AE51">
        <v>42.338999999999999</v>
      </c>
      <c r="AF51">
        <v>8.8740000000000006</v>
      </c>
      <c r="AG51">
        <v>38.6616</v>
      </c>
      <c r="AH51">
        <v>23.390899999999998</v>
      </c>
      <c r="AI51">
        <v>0</v>
      </c>
      <c r="AJ51">
        <v>0</v>
      </c>
      <c r="AK51">
        <v>51.5214</v>
      </c>
      <c r="AL51">
        <v>34.86</v>
      </c>
      <c r="AM51">
        <v>5.2786799999999996</v>
      </c>
      <c r="AN51">
        <v>0.91823999999999995</v>
      </c>
      <c r="AO51">
        <v>2.3240699999999999</v>
      </c>
      <c r="AP51">
        <v>1.7934000000000001</v>
      </c>
      <c r="AQ51">
        <v>0</v>
      </c>
      <c r="AR51">
        <v>32.284799999999997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16.440000000000001</v>
      </c>
      <c r="AY51">
        <v>0</v>
      </c>
      <c r="AZ51">
        <v>0</v>
      </c>
      <c r="BA51">
        <f t="shared" si="0"/>
        <v>2527.3629589999996</v>
      </c>
    </row>
    <row r="52" spans="1:53">
      <c r="A52" t="s">
        <v>94</v>
      </c>
      <c r="B52">
        <v>0</v>
      </c>
      <c r="C52">
        <v>0</v>
      </c>
      <c r="D52">
        <v>7.875</v>
      </c>
      <c r="E52">
        <v>0</v>
      </c>
      <c r="F52">
        <v>6.516</v>
      </c>
      <c r="G52">
        <v>6.516</v>
      </c>
      <c r="H52">
        <v>0</v>
      </c>
      <c r="I52">
        <v>16.440000000000001</v>
      </c>
      <c r="J52">
        <v>1.0960000000000001</v>
      </c>
      <c r="K52">
        <v>686.77995799999997</v>
      </c>
      <c r="L52">
        <v>435.435</v>
      </c>
      <c r="M52">
        <v>92</v>
      </c>
      <c r="N52">
        <v>118.125</v>
      </c>
      <c r="O52">
        <v>100.2516</v>
      </c>
      <c r="P52">
        <v>118.5</v>
      </c>
      <c r="Q52">
        <v>19.414000000000001</v>
      </c>
      <c r="R52">
        <v>21.196097999999999</v>
      </c>
      <c r="S52">
        <v>26.390910000000002</v>
      </c>
      <c r="T52">
        <v>0</v>
      </c>
      <c r="U52">
        <v>348.97500000000002</v>
      </c>
      <c r="V52">
        <v>14.253199</v>
      </c>
      <c r="W52">
        <v>147.515624</v>
      </c>
      <c r="X52">
        <v>0</v>
      </c>
      <c r="Y52">
        <v>0</v>
      </c>
      <c r="Z52">
        <v>13.1076</v>
      </c>
      <c r="AA52">
        <v>0</v>
      </c>
      <c r="AB52">
        <v>39.456800000000001</v>
      </c>
      <c r="AC52">
        <v>19.35568</v>
      </c>
      <c r="AD52">
        <v>18.229800000000001</v>
      </c>
      <c r="AE52">
        <v>42.338999999999999</v>
      </c>
      <c r="AF52">
        <v>8.8740000000000006</v>
      </c>
      <c r="AG52">
        <v>38.6616</v>
      </c>
      <c r="AH52">
        <v>23.390899999999998</v>
      </c>
      <c r="AI52">
        <v>0</v>
      </c>
      <c r="AJ52">
        <v>0</v>
      </c>
      <c r="AK52">
        <v>51.5214</v>
      </c>
      <c r="AL52">
        <v>34.86</v>
      </c>
      <c r="AM52">
        <v>5.2786799999999996</v>
      </c>
      <c r="AN52">
        <v>0.91823999999999995</v>
      </c>
      <c r="AO52">
        <v>2.4075660000000001</v>
      </c>
      <c r="AP52">
        <v>1.7934000000000001</v>
      </c>
      <c r="AQ52">
        <v>0</v>
      </c>
      <c r="AR52">
        <v>32.284799999999997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16.440000000000001</v>
      </c>
      <c r="AY52">
        <v>0</v>
      </c>
      <c r="AZ52">
        <v>0</v>
      </c>
      <c r="BA52">
        <f t="shared" si="0"/>
        <v>2527.4464549999993</v>
      </c>
    </row>
    <row r="53" spans="1:53">
      <c r="A53" t="s">
        <v>95</v>
      </c>
      <c r="B53">
        <v>0</v>
      </c>
      <c r="C53">
        <v>0</v>
      </c>
      <c r="D53">
        <v>7.875</v>
      </c>
      <c r="E53">
        <v>0</v>
      </c>
      <c r="F53">
        <v>6.516</v>
      </c>
      <c r="G53">
        <v>6.516</v>
      </c>
      <c r="H53">
        <v>0</v>
      </c>
      <c r="I53">
        <v>16.440000000000001</v>
      </c>
      <c r="J53">
        <v>1.0960000000000001</v>
      </c>
      <c r="K53">
        <v>686.77995799999997</v>
      </c>
      <c r="L53">
        <v>435.435</v>
      </c>
      <c r="M53">
        <v>92</v>
      </c>
      <c r="N53">
        <v>118.125</v>
      </c>
      <c r="O53">
        <v>113.4426</v>
      </c>
      <c r="P53">
        <v>119.25</v>
      </c>
      <c r="Q53">
        <v>19.414000000000001</v>
      </c>
      <c r="R53">
        <v>21.196097999999999</v>
      </c>
      <c r="S53">
        <v>26.390910000000002</v>
      </c>
      <c r="T53">
        <v>0</v>
      </c>
      <c r="U53">
        <v>348.97500000000002</v>
      </c>
      <c r="V53">
        <v>14.253199</v>
      </c>
      <c r="W53">
        <v>147.515624</v>
      </c>
      <c r="X53">
        <v>0</v>
      </c>
      <c r="Y53">
        <v>0</v>
      </c>
      <c r="Z53">
        <v>13.1076</v>
      </c>
      <c r="AA53">
        <v>0</v>
      </c>
      <c r="AB53">
        <v>39.456800000000001</v>
      </c>
      <c r="AC53">
        <v>19.35568</v>
      </c>
      <c r="AD53">
        <v>18.229800000000001</v>
      </c>
      <c r="AE53">
        <v>42.338999999999999</v>
      </c>
      <c r="AF53">
        <v>8.8740000000000006</v>
      </c>
      <c r="AG53">
        <v>38.6616</v>
      </c>
      <c r="AH53">
        <v>46.781799999999997</v>
      </c>
      <c r="AI53">
        <v>0</v>
      </c>
      <c r="AJ53">
        <v>0</v>
      </c>
      <c r="AK53">
        <v>51.5214</v>
      </c>
      <c r="AL53">
        <v>34.86</v>
      </c>
      <c r="AM53">
        <v>5.2786799999999996</v>
      </c>
      <c r="AN53">
        <v>0.91823999999999995</v>
      </c>
      <c r="AO53">
        <v>2.3752260000000001</v>
      </c>
      <c r="AP53">
        <v>1.7934000000000001</v>
      </c>
      <c r="AQ53">
        <v>10.521000000000001</v>
      </c>
      <c r="AR53">
        <v>32.284799999999997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16.440000000000001</v>
      </c>
      <c r="AY53">
        <v>0</v>
      </c>
      <c r="AZ53">
        <v>0</v>
      </c>
      <c r="BA53">
        <f t="shared" si="0"/>
        <v>2575.2670150000004</v>
      </c>
    </row>
    <row r="54" spans="1:53">
      <c r="A54" t="s">
        <v>96</v>
      </c>
      <c r="B54">
        <v>0</v>
      </c>
      <c r="C54">
        <v>0</v>
      </c>
      <c r="D54">
        <v>7.875</v>
      </c>
      <c r="E54">
        <v>0</v>
      </c>
      <c r="F54">
        <v>6.516</v>
      </c>
      <c r="G54">
        <v>6.516</v>
      </c>
      <c r="H54">
        <v>0</v>
      </c>
      <c r="I54">
        <v>16.440000000000001</v>
      </c>
      <c r="J54">
        <v>1.0960000000000001</v>
      </c>
      <c r="K54">
        <v>686.77995799999997</v>
      </c>
      <c r="L54">
        <v>435.435</v>
      </c>
      <c r="M54">
        <v>92</v>
      </c>
      <c r="N54">
        <v>118.125</v>
      </c>
      <c r="O54">
        <v>113.4426</v>
      </c>
      <c r="P54">
        <v>119.25</v>
      </c>
      <c r="Q54">
        <v>19.414000000000001</v>
      </c>
      <c r="R54">
        <v>21.196097999999999</v>
      </c>
      <c r="S54">
        <v>26.390910000000002</v>
      </c>
      <c r="T54">
        <v>0</v>
      </c>
      <c r="U54">
        <v>348.97500000000002</v>
      </c>
      <c r="V54">
        <v>14.253199</v>
      </c>
      <c r="W54">
        <v>147.515624</v>
      </c>
      <c r="X54">
        <v>0</v>
      </c>
      <c r="Y54">
        <v>0</v>
      </c>
      <c r="Z54">
        <v>13.1076</v>
      </c>
      <c r="AA54">
        <v>0</v>
      </c>
      <c r="AB54">
        <v>39.456800000000001</v>
      </c>
      <c r="AC54">
        <v>19.35568</v>
      </c>
      <c r="AD54">
        <v>18.229800000000001</v>
      </c>
      <c r="AE54">
        <v>42.338999999999999</v>
      </c>
      <c r="AF54">
        <v>8.8740000000000006</v>
      </c>
      <c r="AG54">
        <v>38.6616</v>
      </c>
      <c r="AH54">
        <v>70.172700000000006</v>
      </c>
      <c r="AI54">
        <v>0</v>
      </c>
      <c r="AJ54">
        <v>0</v>
      </c>
      <c r="AK54">
        <v>51.5214</v>
      </c>
      <c r="AL54">
        <v>34.86</v>
      </c>
      <c r="AM54">
        <v>5.2786799999999996</v>
      </c>
      <c r="AN54">
        <v>0.91823999999999995</v>
      </c>
      <c r="AO54">
        <v>2.4213840000000002</v>
      </c>
      <c r="AP54">
        <v>1.7934000000000001</v>
      </c>
      <c r="AQ54">
        <v>10.898999999999999</v>
      </c>
      <c r="AR54">
        <v>32.284799999999997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16.440000000000001</v>
      </c>
      <c r="AY54">
        <v>0</v>
      </c>
      <c r="AZ54">
        <v>0</v>
      </c>
      <c r="BA54">
        <f t="shared" si="0"/>
        <v>2599.082073</v>
      </c>
    </row>
    <row r="55" spans="1:53">
      <c r="A55" t="s">
        <v>97</v>
      </c>
      <c r="B55">
        <v>0</v>
      </c>
      <c r="C55">
        <v>0</v>
      </c>
      <c r="D55">
        <v>7.875</v>
      </c>
      <c r="E55">
        <v>0</v>
      </c>
      <c r="F55">
        <v>6.516</v>
      </c>
      <c r="G55">
        <v>6.516</v>
      </c>
      <c r="H55">
        <v>0</v>
      </c>
      <c r="I55">
        <v>16.440000000000001</v>
      </c>
      <c r="J55">
        <v>1.0960000000000001</v>
      </c>
      <c r="K55">
        <v>686.77995799999997</v>
      </c>
      <c r="L55">
        <v>435.435</v>
      </c>
      <c r="M55">
        <v>92</v>
      </c>
      <c r="N55">
        <v>118.125</v>
      </c>
      <c r="O55">
        <v>123.66562500000001</v>
      </c>
      <c r="P55">
        <v>119.25</v>
      </c>
      <c r="Q55">
        <v>19.414000000000001</v>
      </c>
      <c r="R55">
        <v>21.196097999999999</v>
      </c>
      <c r="S55">
        <v>26.390910000000002</v>
      </c>
      <c r="T55">
        <v>0</v>
      </c>
      <c r="U55">
        <v>348.97500000000002</v>
      </c>
      <c r="V55">
        <v>14.253199</v>
      </c>
      <c r="W55">
        <v>147.515624</v>
      </c>
      <c r="X55">
        <v>0</v>
      </c>
      <c r="Y55">
        <v>0</v>
      </c>
      <c r="Z55">
        <v>6.6</v>
      </c>
      <c r="AA55">
        <v>0</v>
      </c>
      <c r="AB55">
        <v>26.260100000000001</v>
      </c>
      <c r="AC55">
        <v>19.35568</v>
      </c>
      <c r="AD55">
        <v>18.229800000000001</v>
      </c>
      <c r="AE55">
        <v>42.338999999999999</v>
      </c>
      <c r="AF55">
        <v>8.8740000000000006</v>
      </c>
      <c r="AG55">
        <v>38.6616</v>
      </c>
      <c r="AH55">
        <v>70.172700000000006</v>
      </c>
      <c r="AI55">
        <v>0</v>
      </c>
      <c r="AJ55">
        <v>0</v>
      </c>
      <c r="AK55">
        <v>51.5214</v>
      </c>
      <c r="AL55">
        <v>34.86</v>
      </c>
      <c r="AM55">
        <v>5.2786799999999996</v>
      </c>
      <c r="AN55">
        <v>0.91823999999999995</v>
      </c>
      <c r="AO55">
        <v>2.5901399999999999</v>
      </c>
      <c r="AP55">
        <v>1.7934000000000001</v>
      </c>
      <c r="AQ55">
        <v>10.898999999999999</v>
      </c>
      <c r="AR55">
        <v>32.284799999999997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16.440000000000001</v>
      </c>
      <c r="AY55">
        <v>0</v>
      </c>
      <c r="AZ55">
        <v>0</v>
      </c>
      <c r="BA55">
        <f t="shared" si="0"/>
        <v>2589.7695539999995</v>
      </c>
    </row>
    <row r="56" spans="1:53">
      <c r="A56" t="s">
        <v>98</v>
      </c>
      <c r="B56">
        <v>0</v>
      </c>
      <c r="C56">
        <v>0</v>
      </c>
      <c r="D56">
        <v>7.875</v>
      </c>
      <c r="E56">
        <v>0</v>
      </c>
      <c r="F56">
        <v>6.516</v>
      </c>
      <c r="G56">
        <v>6.516</v>
      </c>
      <c r="H56">
        <v>0</v>
      </c>
      <c r="I56">
        <v>16.440000000000001</v>
      </c>
      <c r="J56">
        <v>1.0960000000000001</v>
      </c>
      <c r="K56">
        <v>686.77995799999997</v>
      </c>
      <c r="L56">
        <v>435.435</v>
      </c>
      <c r="M56">
        <v>92</v>
      </c>
      <c r="N56">
        <v>118.125</v>
      </c>
      <c r="O56">
        <v>123.66562500000001</v>
      </c>
      <c r="P56">
        <v>119.25</v>
      </c>
      <c r="Q56">
        <v>19.414000000000001</v>
      </c>
      <c r="R56">
        <v>21.196097999999999</v>
      </c>
      <c r="S56">
        <v>26.390910000000002</v>
      </c>
      <c r="T56">
        <v>0</v>
      </c>
      <c r="U56">
        <v>348.97500000000002</v>
      </c>
      <c r="V56">
        <v>14.253199</v>
      </c>
      <c r="W56">
        <v>147.515624</v>
      </c>
      <c r="X56">
        <v>0</v>
      </c>
      <c r="Y56">
        <v>0</v>
      </c>
      <c r="Z56">
        <v>6.6</v>
      </c>
      <c r="AA56">
        <v>0</v>
      </c>
      <c r="AB56">
        <v>26.260100000000001</v>
      </c>
      <c r="AC56">
        <v>19.35568</v>
      </c>
      <c r="AD56">
        <v>18.229800000000001</v>
      </c>
      <c r="AE56">
        <v>42.338999999999999</v>
      </c>
      <c r="AF56">
        <v>8.8740000000000006</v>
      </c>
      <c r="AG56">
        <v>38.6616</v>
      </c>
      <c r="AH56">
        <v>70.172700000000006</v>
      </c>
      <c r="AI56">
        <v>0</v>
      </c>
      <c r="AJ56">
        <v>0</v>
      </c>
      <c r="AK56">
        <v>51.5214</v>
      </c>
      <c r="AL56">
        <v>34.86</v>
      </c>
      <c r="AM56">
        <v>5.2786799999999996</v>
      </c>
      <c r="AN56">
        <v>0.91823999999999995</v>
      </c>
      <c r="AO56">
        <v>2.6310060000000002</v>
      </c>
      <c r="AP56">
        <v>1.7934000000000001</v>
      </c>
      <c r="AQ56">
        <v>10.898999999999999</v>
      </c>
      <c r="AR56">
        <v>32.284799999999997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16.440000000000001</v>
      </c>
      <c r="AY56">
        <v>0</v>
      </c>
      <c r="AZ56">
        <v>0</v>
      </c>
      <c r="BA56">
        <f t="shared" si="0"/>
        <v>2589.8104199999998</v>
      </c>
    </row>
    <row r="57" spans="1:53">
      <c r="A57" t="s">
        <v>99</v>
      </c>
      <c r="B57">
        <v>0</v>
      </c>
      <c r="C57">
        <v>0</v>
      </c>
      <c r="D57">
        <v>7.875</v>
      </c>
      <c r="E57">
        <v>0</v>
      </c>
      <c r="F57">
        <v>6.516</v>
      </c>
      <c r="G57">
        <v>6.516</v>
      </c>
      <c r="H57">
        <v>0</v>
      </c>
      <c r="I57">
        <v>16.440000000000001</v>
      </c>
      <c r="J57">
        <v>1.0960000000000001</v>
      </c>
      <c r="K57">
        <v>686.77995799999997</v>
      </c>
      <c r="L57">
        <v>435.435</v>
      </c>
      <c r="M57">
        <v>92</v>
      </c>
      <c r="N57">
        <v>118.125</v>
      </c>
      <c r="O57">
        <v>123.66562500000001</v>
      </c>
      <c r="P57">
        <v>119.25</v>
      </c>
      <c r="Q57">
        <v>19.414000000000001</v>
      </c>
      <c r="R57">
        <v>21.196097999999999</v>
      </c>
      <c r="S57">
        <v>26.390910000000002</v>
      </c>
      <c r="T57">
        <v>0</v>
      </c>
      <c r="U57">
        <v>348.97500000000002</v>
      </c>
      <c r="V57">
        <v>14.253199</v>
      </c>
      <c r="W57">
        <v>147.515624</v>
      </c>
      <c r="X57">
        <v>0</v>
      </c>
      <c r="Y57">
        <v>0</v>
      </c>
      <c r="Z57">
        <v>6.6</v>
      </c>
      <c r="AA57">
        <v>0</v>
      </c>
      <c r="AB57">
        <v>26.260100000000001</v>
      </c>
      <c r="AC57">
        <v>19.35568</v>
      </c>
      <c r="AD57">
        <v>18.229800000000001</v>
      </c>
      <c r="AE57">
        <v>42.338999999999999</v>
      </c>
      <c r="AF57">
        <v>8.8740000000000006</v>
      </c>
      <c r="AG57">
        <v>38.6616</v>
      </c>
      <c r="AH57">
        <v>70.172700000000006</v>
      </c>
      <c r="AI57">
        <v>0</v>
      </c>
      <c r="AJ57">
        <v>0</v>
      </c>
      <c r="AK57">
        <v>51.5214</v>
      </c>
      <c r="AL57">
        <v>34.86</v>
      </c>
      <c r="AM57">
        <v>5.2786799999999996</v>
      </c>
      <c r="AN57">
        <v>0.91823999999999995</v>
      </c>
      <c r="AO57">
        <v>2.6698140000000001</v>
      </c>
      <c r="AP57">
        <v>6.2769000000000004</v>
      </c>
      <c r="AQ57">
        <v>10.898999999999999</v>
      </c>
      <c r="AR57">
        <v>31.897383000000001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16.440000000000001</v>
      </c>
      <c r="AY57">
        <v>0</v>
      </c>
      <c r="AZ57">
        <v>0</v>
      </c>
      <c r="BA57">
        <f t="shared" si="0"/>
        <v>2593.9453109999995</v>
      </c>
    </row>
    <row r="58" spans="1:53">
      <c r="A58" t="s">
        <v>100</v>
      </c>
      <c r="B58">
        <v>0</v>
      </c>
      <c r="C58">
        <v>0</v>
      </c>
      <c r="D58">
        <v>7.875</v>
      </c>
      <c r="E58">
        <v>0</v>
      </c>
      <c r="F58">
        <v>6.516</v>
      </c>
      <c r="G58">
        <v>6.516</v>
      </c>
      <c r="H58">
        <v>0</v>
      </c>
      <c r="I58">
        <v>16.440000000000001</v>
      </c>
      <c r="J58">
        <v>1.0960000000000001</v>
      </c>
      <c r="K58">
        <v>686.77995799999997</v>
      </c>
      <c r="L58">
        <v>435.435</v>
      </c>
      <c r="M58">
        <v>92</v>
      </c>
      <c r="N58">
        <v>118.125</v>
      </c>
      <c r="O58">
        <v>123.66562500000001</v>
      </c>
      <c r="P58">
        <v>119.25</v>
      </c>
      <c r="Q58">
        <v>19.414000000000001</v>
      </c>
      <c r="R58">
        <v>21.196097999999999</v>
      </c>
      <c r="S58">
        <v>26.390910000000002</v>
      </c>
      <c r="T58">
        <v>0</v>
      </c>
      <c r="U58">
        <v>348.97500000000002</v>
      </c>
      <c r="V58">
        <v>14.253199</v>
      </c>
      <c r="W58">
        <v>147.515624</v>
      </c>
      <c r="X58">
        <v>0</v>
      </c>
      <c r="Y58">
        <v>0</v>
      </c>
      <c r="Z58">
        <v>6.6</v>
      </c>
      <c r="AA58">
        <v>13.983000000000001</v>
      </c>
      <c r="AB58">
        <v>26.260100000000001</v>
      </c>
      <c r="AC58">
        <v>19.35568</v>
      </c>
      <c r="AD58">
        <v>17.833500000000001</v>
      </c>
      <c r="AE58">
        <v>42.338999999999999</v>
      </c>
      <c r="AF58">
        <v>8.8740000000000006</v>
      </c>
      <c r="AG58">
        <v>38.6616</v>
      </c>
      <c r="AH58">
        <v>70.172700000000006</v>
      </c>
      <c r="AI58">
        <v>0</v>
      </c>
      <c r="AJ58">
        <v>0</v>
      </c>
      <c r="AK58">
        <v>51.5214</v>
      </c>
      <c r="AL58">
        <v>34.86</v>
      </c>
      <c r="AM58">
        <v>5.2786799999999996</v>
      </c>
      <c r="AN58">
        <v>0.91823999999999995</v>
      </c>
      <c r="AO58">
        <v>2.690982</v>
      </c>
      <c r="AP58">
        <v>6.2769000000000004</v>
      </c>
      <c r="AQ58">
        <v>10.898999999999999</v>
      </c>
      <c r="AR58">
        <v>31.897383000000001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16.440000000000001</v>
      </c>
      <c r="AY58">
        <v>0</v>
      </c>
      <c r="AZ58">
        <v>0</v>
      </c>
      <c r="BA58">
        <f t="shared" si="0"/>
        <v>2607.553179</v>
      </c>
    </row>
    <row r="59" spans="1:53">
      <c r="A59" t="s">
        <v>101</v>
      </c>
      <c r="B59">
        <v>0</v>
      </c>
      <c r="C59">
        <v>0</v>
      </c>
      <c r="D59">
        <v>7.875</v>
      </c>
      <c r="E59">
        <v>0</v>
      </c>
      <c r="F59">
        <v>6.516</v>
      </c>
      <c r="G59">
        <v>6.516</v>
      </c>
      <c r="H59">
        <v>0</v>
      </c>
      <c r="I59">
        <v>16.440000000000001</v>
      </c>
      <c r="J59">
        <v>1.0960000000000001</v>
      </c>
      <c r="K59">
        <v>686.77995799999997</v>
      </c>
      <c r="L59">
        <v>435.435</v>
      </c>
      <c r="M59">
        <v>92</v>
      </c>
      <c r="N59">
        <v>118.125</v>
      </c>
      <c r="O59">
        <v>123.66562500000001</v>
      </c>
      <c r="P59">
        <v>119.25</v>
      </c>
      <c r="Q59">
        <v>19.414000000000001</v>
      </c>
      <c r="R59">
        <v>21.196097999999999</v>
      </c>
      <c r="S59">
        <v>26.390910000000002</v>
      </c>
      <c r="T59">
        <v>0</v>
      </c>
      <c r="U59">
        <v>348.97500000000002</v>
      </c>
      <c r="V59">
        <v>14.253199</v>
      </c>
      <c r="W59">
        <v>147.515624</v>
      </c>
      <c r="X59">
        <v>0</v>
      </c>
      <c r="Y59">
        <v>0</v>
      </c>
      <c r="Z59">
        <v>6.6</v>
      </c>
      <c r="AA59">
        <v>13.983000000000001</v>
      </c>
      <c r="AB59">
        <v>26.260100000000001</v>
      </c>
      <c r="AC59">
        <v>19.35568</v>
      </c>
      <c r="AD59">
        <v>17.833500000000001</v>
      </c>
      <c r="AE59">
        <v>42.338999999999999</v>
      </c>
      <c r="AF59">
        <v>8.8740000000000006</v>
      </c>
      <c r="AG59">
        <v>38.6616</v>
      </c>
      <c r="AH59">
        <v>70.172700000000006</v>
      </c>
      <c r="AI59">
        <v>0</v>
      </c>
      <c r="AJ59">
        <v>0</v>
      </c>
      <c r="AK59">
        <v>51.5214</v>
      </c>
      <c r="AL59">
        <v>34.86</v>
      </c>
      <c r="AM59">
        <v>5.2786799999999996</v>
      </c>
      <c r="AN59">
        <v>0.91823999999999995</v>
      </c>
      <c r="AO59">
        <v>2.7394919999999998</v>
      </c>
      <c r="AP59">
        <v>6.2769000000000004</v>
      </c>
      <c r="AQ59">
        <v>21.797999999999998</v>
      </c>
      <c r="AR59">
        <v>31.897383000000001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16.440000000000001</v>
      </c>
      <c r="AY59">
        <v>0</v>
      </c>
      <c r="AZ59">
        <v>0</v>
      </c>
      <c r="BA59">
        <f t="shared" si="0"/>
        <v>2618.500689</v>
      </c>
    </row>
    <row r="60" spans="1:53">
      <c r="A60" t="s">
        <v>102</v>
      </c>
      <c r="B60">
        <v>0</v>
      </c>
      <c r="C60">
        <v>0</v>
      </c>
      <c r="D60">
        <v>7.875</v>
      </c>
      <c r="E60">
        <v>0</v>
      </c>
      <c r="F60">
        <v>6.516</v>
      </c>
      <c r="G60">
        <v>6.516</v>
      </c>
      <c r="H60">
        <v>0</v>
      </c>
      <c r="I60">
        <v>16.440000000000001</v>
      </c>
      <c r="J60">
        <v>1.0960000000000001</v>
      </c>
      <c r="K60">
        <v>686.77995799999997</v>
      </c>
      <c r="L60">
        <v>435.435</v>
      </c>
      <c r="M60">
        <v>92</v>
      </c>
      <c r="N60">
        <v>118.125</v>
      </c>
      <c r="O60">
        <v>123.66562500000001</v>
      </c>
      <c r="P60">
        <v>119.25</v>
      </c>
      <c r="Q60">
        <v>19.414000000000001</v>
      </c>
      <c r="R60">
        <v>21.196097999999999</v>
      </c>
      <c r="S60">
        <v>26.390910000000002</v>
      </c>
      <c r="T60">
        <v>0</v>
      </c>
      <c r="U60">
        <v>348.97500000000002</v>
      </c>
      <c r="V60">
        <v>14.253199</v>
      </c>
      <c r="W60">
        <v>147.515624</v>
      </c>
      <c r="X60">
        <v>0</v>
      </c>
      <c r="Y60">
        <v>0</v>
      </c>
      <c r="Z60">
        <v>6.6</v>
      </c>
      <c r="AA60">
        <v>13.983000000000001</v>
      </c>
      <c r="AB60">
        <v>26.260100000000001</v>
      </c>
      <c r="AC60">
        <v>18.082280000000001</v>
      </c>
      <c r="AD60">
        <v>17.833500000000001</v>
      </c>
      <c r="AE60">
        <v>42.338999999999999</v>
      </c>
      <c r="AF60">
        <v>8.8740000000000006</v>
      </c>
      <c r="AG60">
        <v>38.6616</v>
      </c>
      <c r="AH60">
        <v>70.172700000000006</v>
      </c>
      <c r="AI60">
        <v>2.5459999999999998</v>
      </c>
      <c r="AJ60">
        <v>0</v>
      </c>
      <c r="AK60">
        <v>51.5214</v>
      </c>
      <c r="AL60">
        <v>34.86</v>
      </c>
      <c r="AM60">
        <v>5.2786799999999996</v>
      </c>
      <c r="AN60">
        <v>0.91823999999999995</v>
      </c>
      <c r="AO60">
        <v>2.7186180000000002</v>
      </c>
      <c r="AP60">
        <v>6.2769000000000004</v>
      </c>
      <c r="AQ60">
        <v>32.697000000000003</v>
      </c>
      <c r="AR60">
        <v>31.897383000000001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16.440000000000001</v>
      </c>
      <c r="AY60">
        <v>0</v>
      </c>
      <c r="AZ60">
        <v>0</v>
      </c>
      <c r="BA60">
        <f t="shared" si="0"/>
        <v>2630.6514149999998</v>
      </c>
    </row>
    <row r="61" spans="1:53">
      <c r="A61" t="s">
        <v>103</v>
      </c>
      <c r="B61">
        <v>0</v>
      </c>
      <c r="C61">
        <v>0</v>
      </c>
      <c r="D61">
        <v>7.875</v>
      </c>
      <c r="E61">
        <v>0</v>
      </c>
      <c r="F61">
        <v>6.516</v>
      </c>
      <c r="G61">
        <v>6.516</v>
      </c>
      <c r="H61">
        <v>0</v>
      </c>
      <c r="I61">
        <v>16.440000000000001</v>
      </c>
      <c r="J61">
        <v>1.0960000000000001</v>
      </c>
      <c r="K61">
        <v>686.77995799999997</v>
      </c>
      <c r="L61">
        <v>435.435</v>
      </c>
      <c r="M61">
        <v>92</v>
      </c>
      <c r="N61">
        <v>118.125</v>
      </c>
      <c r="O61">
        <v>123.66562500000001</v>
      </c>
      <c r="P61">
        <v>119.25</v>
      </c>
      <c r="Q61">
        <v>19.414000000000001</v>
      </c>
      <c r="R61">
        <v>21.196097999999999</v>
      </c>
      <c r="S61">
        <v>26.390910000000002</v>
      </c>
      <c r="T61">
        <v>0</v>
      </c>
      <c r="U61">
        <v>348.97500000000002</v>
      </c>
      <c r="V61">
        <v>14.253199</v>
      </c>
      <c r="W61">
        <v>147.515624</v>
      </c>
      <c r="X61">
        <v>0</v>
      </c>
      <c r="Y61">
        <v>0</v>
      </c>
      <c r="Z61">
        <v>6.6</v>
      </c>
      <c r="AA61">
        <v>21.33</v>
      </c>
      <c r="AB61">
        <v>26.260100000000001</v>
      </c>
      <c r="AC61">
        <v>19.35568</v>
      </c>
      <c r="AD61">
        <v>17.833500000000001</v>
      </c>
      <c r="AE61">
        <v>42.338999999999999</v>
      </c>
      <c r="AF61">
        <v>8.8740000000000006</v>
      </c>
      <c r="AG61">
        <v>38.6616</v>
      </c>
      <c r="AH61">
        <v>70.172700000000006</v>
      </c>
      <c r="AI61">
        <v>14.003</v>
      </c>
      <c r="AJ61">
        <v>0</v>
      </c>
      <c r="AK61">
        <v>51.5214</v>
      </c>
      <c r="AL61">
        <v>34.86</v>
      </c>
      <c r="AM61">
        <v>5.2786799999999996</v>
      </c>
      <c r="AN61">
        <v>0.91823999999999995</v>
      </c>
      <c r="AO61">
        <v>2.6921580000000001</v>
      </c>
      <c r="AP61">
        <v>1.7934000000000001</v>
      </c>
      <c r="AQ61">
        <v>32.697000000000003</v>
      </c>
      <c r="AR61">
        <v>31.897383000000001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16.440000000000001</v>
      </c>
      <c r="AY61">
        <v>0</v>
      </c>
      <c r="AZ61">
        <v>0</v>
      </c>
      <c r="BA61">
        <f t="shared" si="0"/>
        <v>2646.2188550000001</v>
      </c>
    </row>
    <row r="62" spans="1:53">
      <c r="A62" t="s">
        <v>104</v>
      </c>
      <c r="B62">
        <v>0</v>
      </c>
      <c r="C62">
        <v>0</v>
      </c>
      <c r="D62">
        <v>7.875</v>
      </c>
      <c r="E62">
        <v>0</v>
      </c>
      <c r="F62">
        <v>6.516</v>
      </c>
      <c r="G62">
        <v>6.516</v>
      </c>
      <c r="H62">
        <v>0</v>
      </c>
      <c r="I62">
        <v>16.440000000000001</v>
      </c>
      <c r="J62">
        <v>1.0960000000000001</v>
      </c>
      <c r="K62">
        <v>686.77995799999997</v>
      </c>
      <c r="L62">
        <v>435.435</v>
      </c>
      <c r="M62">
        <v>92</v>
      </c>
      <c r="N62">
        <v>118.125</v>
      </c>
      <c r="O62">
        <v>123.66562500000001</v>
      </c>
      <c r="P62">
        <v>119.25</v>
      </c>
      <c r="Q62">
        <v>19.414000000000001</v>
      </c>
      <c r="R62">
        <v>21.196097999999999</v>
      </c>
      <c r="S62">
        <v>26.390910000000002</v>
      </c>
      <c r="T62">
        <v>0</v>
      </c>
      <c r="U62">
        <v>348.97500000000002</v>
      </c>
      <c r="V62">
        <v>14.253199</v>
      </c>
      <c r="W62">
        <v>147.515624</v>
      </c>
      <c r="X62">
        <v>0</v>
      </c>
      <c r="Y62">
        <v>0</v>
      </c>
      <c r="Z62">
        <v>6.6</v>
      </c>
      <c r="AA62">
        <v>28.045000000000002</v>
      </c>
      <c r="AB62">
        <v>26.260100000000001</v>
      </c>
      <c r="AC62">
        <v>19.35568</v>
      </c>
      <c r="AD62">
        <v>17.833500000000001</v>
      </c>
      <c r="AE62">
        <v>42.338999999999999</v>
      </c>
      <c r="AF62">
        <v>8.8740000000000006</v>
      </c>
      <c r="AG62">
        <v>38.6616</v>
      </c>
      <c r="AH62">
        <v>70.172700000000006</v>
      </c>
      <c r="AI62">
        <v>14.003</v>
      </c>
      <c r="AJ62">
        <v>0</v>
      </c>
      <c r="AK62">
        <v>51.5214</v>
      </c>
      <c r="AL62">
        <v>34.86</v>
      </c>
      <c r="AM62">
        <v>5.2786799999999996</v>
      </c>
      <c r="AN62">
        <v>0.91823999999999995</v>
      </c>
      <c r="AO62">
        <v>2.6933340000000001</v>
      </c>
      <c r="AP62">
        <v>1.7934000000000001</v>
      </c>
      <c r="AQ62">
        <v>32.697000000000003</v>
      </c>
      <c r="AR62">
        <v>31.897383000000001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16.440000000000001</v>
      </c>
      <c r="AY62">
        <v>0</v>
      </c>
      <c r="AZ62">
        <v>0</v>
      </c>
      <c r="BA62">
        <f t="shared" si="0"/>
        <v>2652.9350310000004</v>
      </c>
    </row>
    <row r="63" spans="1:53">
      <c r="A63" t="s">
        <v>105</v>
      </c>
      <c r="B63">
        <v>0</v>
      </c>
      <c r="C63">
        <v>0</v>
      </c>
      <c r="D63">
        <v>7.875</v>
      </c>
      <c r="E63">
        <v>0</v>
      </c>
      <c r="F63">
        <v>6.516</v>
      </c>
      <c r="G63">
        <v>6.516</v>
      </c>
      <c r="H63">
        <v>0</v>
      </c>
      <c r="I63">
        <v>16.440000000000001</v>
      </c>
      <c r="J63">
        <v>1.0960000000000001</v>
      </c>
      <c r="K63">
        <v>686.77995799999997</v>
      </c>
      <c r="L63">
        <v>435.435</v>
      </c>
      <c r="M63">
        <v>92</v>
      </c>
      <c r="N63">
        <v>118.125</v>
      </c>
      <c r="O63">
        <v>123.66562500000001</v>
      </c>
      <c r="P63">
        <v>119.25</v>
      </c>
      <c r="Q63">
        <v>19.414000000000001</v>
      </c>
      <c r="R63">
        <v>21.196097999999999</v>
      </c>
      <c r="S63">
        <v>26.390910000000002</v>
      </c>
      <c r="T63">
        <v>0</v>
      </c>
      <c r="U63">
        <v>348.97500000000002</v>
      </c>
      <c r="V63">
        <v>14.253199</v>
      </c>
      <c r="W63">
        <v>147.515624</v>
      </c>
      <c r="X63">
        <v>0</v>
      </c>
      <c r="Y63">
        <v>0</v>
      </c>
      <c r="Z63">
        <v>6.6</v>
      </c>
      <c r="AA63">
        <v>42.106999999999999</v>
      </c>
      <c r="AB63">
        <v>26.260100000000001</v>
      </c>
      <c r="AC63">
        <v>19.35568</v>
      </c>
      <c r="AD63">
        <v>17.833500000000001</v>
      </c>
      <c r="AE63">
        <v>42.338999999999999</v>
      </c>
      <c r="AF63">
        <v>8.8740000000000006</v>
      </c>
      <c r="AG63">
        <v>38.6616</v>
      </c>
      <c r="AH63">
        <v>70.172700000000006</v>
      </c>
      <c r="AI63">
        <v>14.003</v>
      </c>
      <c r="AJ63">
        <v>0</v>
      </c>
      <c r="AK63">
        <v>51.5214</v>
      </c>
      <c r="AL63">
        <v>34.86</v>
      </c>
      <c r="AM63">
        <v>5.2786799999999996</v>
      </c>
      <c r="AN63">
        <v>0.91823999999999995</v>
      </c>
      <c r="AO63">
        <v>2.6753999999999998</v>
      </c>
      <c r="AP63">
        <v>6.2769000000000004</v>
      </c>
      <c r="AQ63">
        <v>32.697000000000003</v>
      </c>
      <c r="AR63">
        <v>31.897383000000001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16.440000000000001</v>
      </c>
      <c r="AY63">
        <v>0</v>
      </c>
      <c r="AZ63">
        <v>0</v>
      </c>
      <c r="BA63">
        <f t="shared" si="0"/>
        <v>2671.4625970000002</v>
      </c>
    </row>
    <row r="64" spans="1:53">
      <c r="A64" t="s">
        <v>106</v>
      </c>
      <c r="B64">
        <v>0</v>
      </c>
      <c r="C64">
        <v>0</v>
      </c>
      <c r="D64">
        <v>7.875</v>
      </c>
      <c r="E64">
        <v>0</v>
      </c>
      <c r="F64">
        <v>6.516</v>
      </c>
      <c r="G64">
        <v>6.516</v>
      </c>
      <c r="H64">
        <v>0</v>
      </c>
      <c r="I64">
        <v>16.440000000000001</v>
      </c>
      <c r="J64">
        <v>1.0960000000000001</v>
      </c>
      <c r="K64">
        <v>686.77995799999997</v>
      </c>
      <c r="L64">
        <v>435.435</v>
      </c>
      <c r="M64">
        <v>92</v>
      </c>
      <c r="N64">
        <v>118.125</v>
      </c>
      <c r="O64">
        <v>123.66562500000001</v>
      </c>
      <c r="P64">
        <v>119.25</v>
      </c>
      <c r="Q64">
        <v>19.414000000000001</v>
      </c>
      <c r="R64">
        <v>21.196097999999999</v>
      </c>
      <c r="S64">
        <v>26.390910000000002</v>
      </c>
      <c r="T64">
        <v>0</v>
      </c>
      <c r="U64">
        <v>348.97500000000002</v>
      </c>
      <c r="V64">
        <v>14.253199</v>
      </c>
      <c r="W64">
        <v>147.515624</v>
      </c>
      <c r="X64">
        <v>0</v>
      </c>
      <c r="Y64">
        <v>0</v>
      </c>
      <c r="Z64">
        <v>6.6</v>
      </c>
      <c r="AA64">
        <v>42.106999999999999</v>
      </c>
      <c r="AB64">
        <v>26.260100000000001</v>
      </c>
      <c r="AC64">
        <v>19.35568</v>
      </c>
      <c r="AD64">
        <v>17.833500000000001</v>
      </c>
      <c r="AE64">
        <v>42.338999999999999</v>
      </c>
      <c r="AF64">
        <v>8.8740000000000006</v>
      </c>
      <c r="AG64">
        <v>38.6616</v>
      </c>
      <c r="AH64">
        <v>58.145800000000001</v>
      </c>
      <c r="AI64">
        <v>14.003</v>
      </c>
      <c r="AJ64">
        <v>0</v>
      </c>
      <c r="AK64">
        <v>51.5214</v>
      </c>
      <c r="AL64">
        <v>34.86</v>
      </c>
      <c r="AM64">
        <v>5.2786799999999996</v>
      </c>
      <c r="AN64">
        <v>0.91823999999999995</v>
      </c>
      <c r="AO64">
        <v>2.6736360000000001</v>
      </c>
      <c r="AP64">
        <v>6.2769000000000004</v>
      </c>
      <c r="AQ64">
        <v>32.697000000000003</v>
      </c>
      <c r="AR64">
        <v>31.897383000000001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16.440000000000001</v>
      </c>
      <c r="AY64">
        <v>0</v>
      </c>
      <c r="AZ64">
        <v>0</v>
      </c>
      <c r="BA64">
        <f t="shared" si="0"/>
        <v>2659.4339329999998</v>
      </c>
    </row>
    <row r="65" spans="1:53">
      <c r="A65" t="s">
        <v>107</v>
      </c>
      <c r="B65">
        <v>0</v>
      </c>
      <c r="C65">
        <v>0</v>
      </c>
      <c r="D65">
        <v>7.875</v>
      </c>
      <c r="E65">
        <v>0</v>
      </c>
      <c r="F65">
        <v>6.516</v>
      </c>
      <c r="G65">
        <v>6.516</v>
      </c>
      <c r="H65">
        <v>0</v>
      </c>
      <c r="I65">
        <v>16.440000000000001</v>
      </c>
      <c r="J65">
        <v>1.0960000000000001</v>
      </c>
      <c r="K65">
        <v>686.77995799999997</v>
      </c>
      <c r="L65">
        <v>435.435</v>
      </c>
      <c r="M65">
        <v>92</v>
      </c>
      <c r="N65">
        <v>118.125</v>
      </c>
      <c r="O65">
        <v>123.66562500000001</v>
      </c>
      <c r="P65">
        <v>119.25</v>
      </c>
      <c r="Q65">
        <v>19.414000000000001</v>
      </c>
      <c r="R65">
        <v>21.196097999999999</v>
      </c>
      <c r="S65">
        <v>26.390910000000002</v>
      </c>
      <c r="T65">
        <v>0</v>
      </c>
      <c r="U65">
        <v>348.97500000000002</v>
      </c>
      <c r="V65">
        <v>14.253199</v>
      </c>
      <c r="W65">
        <v>147.515624</v>
      </c>
      <c r="X65">
        <v>0</v>
      </c>
      <c r="Y65">
        <v>0</v>
      </c>
      <c r="Z65">
        <v>6.6</v>
      </c>
      <c r="AA65">
        <v>37.92</v>
      </c>
      <c r="AB65">
        <v>26.260100000000001</v>
      </c>
      <c r="AC65">
        <v>19.35568</v>
      </c>
      <c r="AD65">
        <v>18.229800000000001</v>
      </c>
      <c r="AE65">
        <v>42.338999999999999</v>
      </c>
      <c r="AF65">
        <v>8.8740000000000006</v>
      </c>
      <c r="AG65">
        <v>38.6616</v>
      </c>
      <c r="AH65">
        <v>34.091999999999999</v>
      </c>
      <c r="AI65">
        <v>14.003</v>
      </c>
      <c r="AJ65">
        <v>0</v>
      </c>
      <c r="AK65">
        <v>51.5214</v>
      </c>
      <c r="AL65">
        <v>34.86</v>
      </c>
      <c r="AM65">
        <v>5.2786799999999996</v>
      </c>
      <c r="AN65">
        <v>0.91823999999999995</v>
      </c>
      <c r="AO65">
        <v>2.6207159999999998</v>
      </c>
      <c r="AP65">
        <v>6.2769000000000004</v>
      </c>
      <c r="AQ65">
        <v>32.697000000000003</v>
      </c>
      <c r="AR65">
        <v>32.688360000000003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16.440000000000001</v>
      </c>
      <c r="AY65">
        <v>0</v>
      </c>
      <c r="AZ65">
        <v>0</v>
      </c>
      <c r="BA65">
        <f t="shared" si="0"/>
        <v>2632.3274900000001</v>
      </c>
    </row>
    <row r="66" spans="1:53">
      <c r="A66" t="s">
        <v>108</v>
      </c>
      <c r="B66">
        <v>0</v>
      </c>
      <c r="C66">
        <v>0</v>
      </c>
      <c r="D66">
        <v>7.875</v>
      </c>
      <c r="E66">
        <v>0</v>
      </c>
      <c r="F66">
        <v>6.516</v>
      </c>
      <c r="G66">
        <v>6.516</v>
      </c>
      <c r="H66">
        <v>0</v>
      </c>
      <c r="I66">
        <v>16.440000000000001</v>
      </c>
      <c r="J66">
        <v>1.0960000000000001</v>
      </c>
      <c r="K66">
        <v>686.77995799999997</v>
      </c>
      <c r="L66">
        <v>435.435</v>
      </c>
      <c r="M66">
        <v>92</v>
      </c>
      <c r="N66">
        <v>118.125</v>
      </c>
      <c r="O66">
        <v>123.66562500000001</v>
      </c>
      <c r="P66">
        <v>119.25</v>
      </c>
      <c r="Q66">
        <v>19.414000000000001</v>
      </c>
      <c r="R66">
        <v>21.196097999999999</v>
      </c>
      <c r="S66">
        <v>26.390910000000002</v>
      </c>
      <c r="T66">
        <v>0</v>
      </c>
      <c r="U66">
        <v>348.97500000000002</v>
      </c>
      <c r="V66">
        <v>14.253199</v>
      </c>
      <c r="W66">
        <v>147.515624</v>
      </c>
      <c r="X66">
        <v>0</v>
      </c>
      <c r="Y66">
        <v>0</v>
      </c>
      <c r="Z66">
        <v>6.16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42.338999999999999</v>
      </c>
      <c r="AF66">
        <v>8.8740000000000006</v>
      </c>
      <c r="AG66">
        <v>38.6616</v>
      </c>
      <c r="AH66">
        <v>34.091999999999999</v>
      </c>
      <c r="AI66">
        <v>14.003</v>
      </c>
      <c r="AJ66">
        <v>0</v>
      </c>
      <c r="AK66">
        <v>51.5214</v>
      </c>
      <c r="AL66">
        <v>34.86</v>
      </c>
      <c r="AM66">
        <v>5.2786799999999996</v>
      </c>
      <c r="AN66">
        <v>0.91823999999999995</v>
      </c>
      <c r="AO66">
        <v>2.623068</v>
      </c>
      <c r="AP66">
        <v>6.2769000000000004</v>
      </c>
      <c r="AQ66">
        <v>32.697000000000003</v>
      </c>
      <c r="AR66">
        <v>32.688360000000003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16.440000000000001</v>
      </c>
      <c r="AY66">
        <v>0</v>
      </c>
      <c r="AZ66">
        <v>0</v>
      </c>
      <c r="BA66">
        <f t="shared" si="0"/>
        <v>2629.1248420000002</v>
      </c>
    </row>
    <row r="67" spans="1:53">
      <c r="A67" t="s">
        <v>109</v>
      </c>
      <c r="B67">
        <v>0</v>
      </c>
      <c r="C67">
        <v>0</v>
      </c>
      <c r="D67">
        <v>7.875</v>
      </c>
      <c r="E67">
        <v>0</v>
      </c>
      <c r="F67">
        <v>6.516</v>
      </c>
      <c r="G67">
        <v>6.516</v>
      </c>
      <c r="H67">
        <v>0</v>
      </c>
      <c r="I67">
        <v>16.440000000000001</v>
      </c>
      <c r="J67">
        <v>1.0960000000000001</v>
      </c>
      <c r="K67">
        <v>686.77995799999997</v>
      </c>
      <c r="L67">
        <v>435.435</v>
      </c>
      <c r="M67">
        <v>92</v>
      </c>
      <c r="N67">
        <v>118.125</v>
      </c>
      <c r="O67">
        <v>123.66562500000001</v>
      </c>
      <c r="P67">
        <v>119.25</v>
      </c>
      <c r="Q67">
        <v>19.414000000000001</v>
      </c>
      <c r="R67">
        <v>21.196097999999999</v>
      </c>
      <c r="S67">
        <v>26.390910000000002</v>
      </c>
      <c r="T67">
        <v>0</v>
      </c>
      <c r="U67">
        <v>348.97500000000002</v>
      </c>
      <c r="V67">
        <v>14.253199</v>
      </c>
      <c r="W67">
        <v>147.515624</v>
      </c>
      <c r="X67">
        <v>0</v>
      </c>
      <c r="Y67">
        <v>0</v>
      </c>
      <c r="Z67">
        <v>13.1076</v>
      </c>
      <c r="AA67">
        <v>25.28</v>
      </c>
      <c r="AB67">
        <v>13.0634</v>
      </c>
      <c r="AC67">
        <v>9.6778399999999998</v>
      </c>
      <c r="AD67">
        <v>18.229800000000001</v>
      </c>
      <c r="AE67">
        <v>42.980499999999999</v>
      </c>
      <c r="AF67">
        <v>8.8740000000000006</v>
      </c>
      <c r="AG67">
        <v>38.6616</v>
      </c>
      <c r="AH67">
        <v>34.091999999999999</v>
      </c>
      <c r="AI67">
        <v>2.5459999999999998</v>
      </c>
      <c r="AJ67">
        <v>0</v>
      </c>
      <c r="AK67">
        <v>51.5214</v>
      </c>
      <c r="AL67">
        <v>34.86</v>
      </c>
      <c r="AM67">
        <v>5.2786799999999996</v>
      </c>
      <c r="AN67">
        <v>0.91823999999999995</v>
      </c>
      <c r="AO67">
        <v>2.556918</v>
      </c>
      <c r="AP67">
        <v>6.2769000000000004</v>
      </c>
      <c r="AQ67">
        <v>32.697000000000003</v>
      </c>
      <c r="AR67">
        <v>32.688360000000003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16.440000000000001</v>
      </c>
      <c r="AY67">
        <v>0</v>
      </c>
      <c r="AZ67">
        <v>0</v>
      </c>
      <c r="BA67">
        <f t="shared" si="0"/>
        <v>2592.4412520000001</v>
      </c>
    </row>
    <row r="68" spans="1:53">
      <c r="A68" t="s">
        <v>110</v>
      </c>
      <c r="B68">
        <v>0</v>
      </c>
      <c r="C68">
        <v>0</v>
      </c>
      <c r="D68">
        <v>7.875</v>
      </c>
      <c r="E68">
        <v>0</v>
      </c>
      <c r="F68">
        <v>6.516</v>
      </c>
      <c r="G68">
        <v>6.516</v>
      </c>
      <c r="H68">
        <v>0</v>
      </c>
      <c r="I68">
        <v>16.440000000000001</v>
      </c>
      <c r="J68">
        <v>1.0960000000000001</v>
      </c>
      <c r="K68">
        <v>686.77995799999997</v>
      </c>
      <c r="L68">
        <v>435.435</v>
      </c>
      <c r="M68">
        <v>92</v>
      </c>
      <c r="N68">
        <v>118.125</v>
      </c>
      <c r="O68">
        <v>123.66562500000001</v>
      </c>
      <c r="P68">
        <v>119.25</v>
      </c>
      <c r="Q68">
        <v>19.414000000000001</v>
      </c>
      <c r="R68">
        <v>21.196097999999999</v>
      </c>
      <c r="S68">
        <v>26.390910000000002</v>
      </c>
      <c r="T68">
        <v>0</v>
      </c>
      <c r="U68">
        <v>348.97500000000002</v>
      </c>
      <c r="V68">
        <v>14.253199</v>
      </c>
      <c r="W68">
        <v>147.515624</v>
      </c>
      <c r="X68">
        <v>0</v>
      </c>
      <c r="Y68">
        <v>0</v>
      </c>
      <c r="Z68">
        <v>13.1076</v>
      </c>
      <c r="AA68">
        <v>25.28</v>
      </c>
      <c r="AB68">
        <v>13.0634</v>
      </c>
      <c r="AC68">
        <v>9.6778399999999998</v>
      </c>
      <c r="AD68">
        <v>18.229800000000001</v>
      </c>
      <c r="AE68">
        <v>42.980499999999999</v>
      </c>
      <c r="AF68">
        <v>8.8740000000000006</v>
      </c>
      <c r="AG68">
        <v>38.6616</v>
      </c>
      <c r="AH68">
        <v>34.091999999999999</v>
      </c>
      <c r="AI68">
        <v>0</v>
      </c>
      <c r="AJ68">
        <v>0</v>
      </c>
      <c r="AK68">
        <v>51.5214</v>
      </c>
      <c r="AL68">
        <v>34.86</v>
      </c>
      <c r="AM68">
        <v>5.2786799999999996</v>
      </c>
      <c r="AN68">
        <v>0.91823999999999995</v>
      </c>
      <c r="AO68">
        <v>2.567796</v>
      </c>
      <c r="AP68">
        <v>4.9958999999999998</v>
      </c>
      <c r="AQ68">
        <v>32.697000000000003</v>
      </c>
      <c r="AR68">
        <v>32.688360000000003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16.440000000000001</v>
      </c>
      <c r="AY68">
        <v>0</v>
      </c>
      <c r="AZ68">
        <v>0</v>
      </c>
      <c r="BA68">
        <f t="shared" ref="BA68:BA98" si="1">SUM(B68:AZ68)</f>
        <v>2588.6251299999999</v>
      </c>
    </row>
    <row r="69" spans="1:53">
      <c r="A69" t="s">
        <v>111</v>
      </c>
      <c r="B69">
        <v>0</v>
      </c>
      <c r="C69">
        <v>0</v>
      </c>
      <c r="D69">
        <v>7.875</v>
      </c>
      <c r="E69">
        <v>0</v>
      </c>
      <c r="F69">
        <v>5.43</v>
      </c>
      <c r="G69">
        <v>6.516</v>
      </c>
      <c r="H69">
        <v>0</v>
      </c>
      <c r="I69">
        <v>16.440000000000001</v>
      </c>
      <c r="J69">
        <v>1.0960000000000001</v>
      </c>
      <c r="K69">
        <v>686.77995799999997</v>
      </c>
      <c r="L69">
        <v>435.435</v>
      </c>
      <c r="M69">
        <v>92</v>
      </c>
      <c r="N69">
        <v>118.125</v>
      </c>
      <c r="O69">
        <v>123.66562500000001</v>
      </c>
      <c r="P69">
        <v>119.25</v>
      </c>
      <c r="Q69">
        <v>19.414000000000001</v>
      </c>
      <c r="R69">
        <v>21.196097999999999</v>
      </c>
      <c r="S69">
        <v>26.390910000000002</v>
      </c>
      <c r="T69">
        <v>0</v>
      </c>
      <c r="U69">
        <v>348.97500000000002</v>
      </c>
      <c r="V69">
        <v>14.253199</v>
      </c>
      <c r="W69">
        <v>147.515624</v>
      </c>
      <c r="X69">
        <v>0</v>
      </c>
      <c r="Y69">
        <v>0</v>
      </c>
      <c r="Z69">
        <v>13.1076</v>
      </c>
      <c r="AA69">
        <v>25.28</v>
      </c>
      <c r="AB69">
        <v>13.0634</v>
      </c>
      <c r="AC69">
        <v>9.6778399999999998</v>
      </c>
      <c r="AD69">
        <v>18.229800000000001</v>
      </c>
      <c r="AE69">
        <v>42.980499999999999</v>
      </c>
      <c r="AF69">
        <v>8.8740000000000006</v>
      </c>
      <c r="AG69">
        <v>38.6616</v>
      </c>
      <c r="AH69">
        <v>34.091999999999999</v>
      </c>
      <c r="AI69">
        <v>0</v>
      </c>
      <c r="AJ69">
        <v>0</v>
      </c>
      <c r="AK69">
        <v>51.5214</v>
      </c>
      <c r="AL69">
        <v>34.86</v>
      </c>
      <c r="AM69">
        <v>5.2786799999999996</v>
      </c>
      <c r="AN69">
        <v>0.91823999999999995</v>
      </c>
      <c r="AO69">
        <v>1.7572380000000001</v>
      </c>
      <c r="AP69">
        <v>4.9958999999999998</v>
      </c>
      <c r="AQ69">
        <v>32.697000000000003</v>
      </c>
      <c r="AR69">
        <v>32.688360000000003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16.440000000000001</v>
      </c>
      <c r="AY69">
        <v>0</v>
      </c>
      <c r="AZ69">
        <v>0</v>
      </c>
      <c r="BA69">
        <f t="shared" si="1"/>
        <v>2586.7285720000004</v>
      </c>
    </row>
    <row r="70" spans="1:53">
      <c r="A70" t="s">
        <v>112</v>
      </c>
      <c r="B70">
        <v>0</v>
      </c>
      <c r="C70">
        <v>0</v>
      </c>
      <c r="D70">
        <v>7.875</v>
      </c>
      <c r="E70">
        <v>0</v>
      </c>
      <c r="F70">
        <v>5.43</v>
      </c>
      <c r="G70">
        <v>6.516</v>
      </c>
      <c r="H70">
        <v>0</v>
      </c>
      <c r="I70">
        <v>16.440000000000001</v>
      </c>
      <c r="J70">
        <v>1.0960000000000001</v>
      </c>
      <c r="K70">
        <v>686.77995799999997</v>
      </c>
      <c r="L70">
        <v>435.435</v>
      </c>
      <c r="M70">
        <v>92</v>
      </c>
      <c r="N70">
        <v>118.125</v>
      </c>
      <c r="O70">
        <v>123.66562500000001</v>
      </c>
      <c r="P70">
        <v>119.25</v>
      </c>
      <c r="Q70">
        <v>19.414000000000001</v>
      </c>
      <c r="R70">
        <v>21.196097999999999</v>
      </c>
      <c r="S70">
        <v>26.390910000000002</v>
      </c>
      <c r="T70">
        <v>0</v>
      </c>
      <c r="U70">
        <v>348.97500000000002</v>
      </c>
      <c r="V70">
        <v>14.253199</v>
      </c>
      <c r="W70">
        <v>147.515624</v>
      </c>
      <c r="X70">
        <v>0</v>
      </c>
      <c r="Y70">
        <v>0</v>
      </c>
      <c r="Z70">
        <v>13.1076</v>
      </c>
      <c r="AA70">
        <v>25.28</v>
      </c>
      <c r="AB70">
        <v>13.0634</v>
      </c>
      <c r="AC70">
        <v>9.6778399999999998</v>
      </c>
      <c r="AD70">
        <v>18.229800000000001</v>
      </c>
      <c r="AE70">
        <v>42.980499999999999</v>
      </c>
      <c r="AF70">
        <v>8.8740000000000006</v>
      </c>
      <c r="AG70">
        <v>38.6616</v>
      </c>
      <c r="AH70">
        <v>34.091999999999999</v>
      </c>
      <c r="AI70">
        <v>0</v>
      </c>
      <c r="AJ70">
        <v>0</v>
      </c>
      <c r="AK70">
        <v>51.5214</v>
      </c>
      <c r="AL70">
        <v>34.86</v>
      </c>
      <c r="AM70">
        <v>5.2786799999999996</v>
      </c>
      <c r="AN70">
        <v>0.91823999999999995</v>
      </c>
      <c r="AO70">
        <v>1.7345999999999999</v>
      </c>
      <c r="AP70">
        <v>4.9958999999999998</v>
      </c>
      <c r="AQ70">
        <v>32.697000000000003</v>
      </c>
      <c r="AR70">
        <v>32.688360000000003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16.440000000000001</v>
      </c>
      <c r="AY70">
        <v>0</v>
      </c>
      <c r="AZ70">
        <v>0</v>
      </c>
      <c r="BA70">
        <f t="shared" si="1"/>
        <v>2586.7059340000001</v>
      </c>
    </row>
    <row r="71" spans="1:53">
      <c r="A71" t="s">
        <v>113</v>
      </c>
      <c r="B71">
        <v>0</v>
      </c>
      <c r="C71">
        <v>0</v>
      </c>
      <c r="D71">
        <v>7.875</v>
      </c>
      <c r="E71">
        <v>0</v>
      </c>
      <c r="F71">
        <v>5.43</v>
      </c>
      <c r="G71">
        <v>6.516</v>
      </c>
      <c r="H71">
        <v>0</v>
      </c>
      <c r="I71">
        <v>16.440000000000001</v>
      </c>
      <c r="J71">
        <v>1.0960000000000001</v>
      </c>
      <c r="K71">
        <v>686.77995799999997</v>
      </c>
      <c r="L71">
        <v>435.435</v>
      </c>
      <c r="M71">
        <v>92</v>
      </c>
      <c r="N71">
        <v>118.125</v>
      </c>
      <c r="O71">
        <v>123.66562500000001</v>
      </c>
      <c r="P71">
        <v>119.25</v>
      </c>
      <c r="Q71">
        <v>19.414000000000001</v>
      </c>
      <c r="R71">
        <v>21.196097999999999</v>
      </c>
      <c r="S71">
        <v>26.390910000000002</v>
      </c>
      <c r="T71">
        <v>0</v>
      </c>
      <c r="U71">
        <v>348.97500000000002</v>
      </c>
      <c r="V71">
        <v>14.253199</v>
      </c>
      <c r="W71">
        <v>147.515624</v>
      </c>
      <c r="X71">
        <v>0</v>
      </c>
      <c r="Y71">
        <v>0</v>
      </c>
      <c r="Z71">
        <v>13.1076</v>
      </c>
      <c r="AA71">
        <v>12.64</v>
      </c>
      <c r="AB71">
        <v>13.0634</v>
      </c>
      <c r="AC71">
        <v>9.6778399999999998</v>
      </c>
      <c r="AD71">
        <v>18.229800000000001</v>
      </c>
      <c r="AE71">
        <v>42.980499999999999</v>
      </c>
      <c r="AF71">
        <v>8.8740000000000006</v>
      </c>
      <c r="AG71">
        <v>38.6616</v>
      </c>
      <c r="AH71">
        <v>34.091999999999999</v>
      </c>
      <c r="AI71">
        <v>0</v>
      </c>
      <c r="AJ71">
        <v>0</v>
      </c>
      <c r="AK71">
        <v>51.5214</v>
      </c>
      <c r="AL71">
        <v>34.86</v>
      </c>
      <c r="AM71">
        <v>5.2786799999999996</v>
      </c>
      <c r="AN71">
        <v>0.91823999999999995</v>
      </c>
      <c r="AO71">
        <v>1.5755459999999999</v>
      </c>
      <c r="AP71">
        <v>4.9958999999999998</v>
      </c>
      <c r="AQ71">
        <v>32.697000000000003</v>
      </c>
      <c r="AR71">
        <v>31.897383000000001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16.440000000000001</v>
      </c>
      <c r="AY71">
        <v>0</v>
      </c>
      <c r="AZ71">
        <v>0</v>
      </c>
      <c r="BA71">
        <f t="shared" si="1"/>
        <v>2573.1159029999999</v>
      </c>
    </row>
    <row r="72" spans="1:53">
      <c r="A72" t="s">
        <v>114</v>
      </c>
      <c r="B72">
        <v>0</v>
      </c>
      <c r="C72">
        <v>0</v>
      </c>
      <c r="D72">
        <v>7.875</v>
      </c>
      <c r="E72">
        <v>0</v>
      </c>
      <c r="F72">
        <v>5.43</v>
      </c>
      <c r="G72">
        <v>6.516</v>
      </c>
      <c r="H72">
        <v>0</v>
      </c>
      <c r="I72">
        <v>16.440000000000001</v>
      </c>
      <c r="J72">
        <v>1.0960000000000001</v>
      </c>
      <c r="K72">
        <v>686.77995799999997</v>
      </c>
      <c r="L72">
        <v>435.435</v>
      </c>
      <c r="M72">
        <v>92</v>
      </c>
      <c r="N72">
        <v>118.125</v>
      </c>
      <c r="O72">
        <v>123.66562500000001</v>
      </c>
      <c r="P72">
        <v>119.25</v>
      </c>
      <c r="Q72">
        <v>19.414000000000001</v>
      </c>
      <c r="R72">
        <v>21.196097999999999</v>
      </c>
      <c r="S72">
        <v>26.390910000000002</v>
      </c>
      <c r="T72">
        <v>0</v>
      </c>
      <c r="U72">
        <v>348.97500000000002</v>
      </c>
      <c r="V72">
        <v>14.253199</v>
      </c>
      <c r="W72">
        <v>147.515624</v>
      </c>
      <c r="X72">
        <v>0</v>
      </c>
      <c r="Y72">
        <v>0</v>
      </c>
      <c r="Z72">
        <v>13.1076</v>
      </c>
      <c r="AA72">
        <v>12.64</v>
      </c>
      <c r="AB72">
        <v>13.0634</v>
      </c>
      <c r="AC72">
        <v>9.6778399999999998</v>
      </c>
      <c r="AD72">
        <v>18.229800000000001</v>
      </c>
      <c r="AE72">
        <v>42.980499999999999</v>
      </c>
      <c r="AF72">
        <v>8.8740000000000006</v>
      </c>
      <c r="AG72">
        <v>38.6616</v>
      </c>
      <c r="AH72">
        <v>34.091999999999999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0.91823999999999995</v>
      </c>
      <c r="AO72">
        <v>1.450596</v>
      </c>
      <c r="AP72">
        <v>4.9958999999999998</v>
      </c>
      <c r="AQ72">
        <v>32.697000000000003</v>
      </c>
      <c r="AR72">
        <v>31.897383000000001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16.440000000000001</v>
      </c>
      <c r="AY72">
        <v>0</v>
      </c>
      <c r="AZ72">
        <v>0</v>
      </c>
      <c r="BA72">
        <f t="shared" si="1"/>
        <v>2578.2696329999999</v>
      </c>
    </row>
    <row r="73" spans="1:53">
      <c r="A73" t="s">
        <v>115</v>
      </c>
      <c r="B73">
        <v>0</v>
      </c>
      <c r="C73">
        <v>0</v>
      </c>
      <c r="D73">
        <v>7.875</v>
      </c>
      <c r="E73">
        <v>0</v>
      </c>
      <c r="F73">
        <v>5.43</v>
      </c>
      <c r="G73">
        <v>6.516</v>
      </c>
      <c r="H73">
        <v>0</v>
      </c>
      <c r="I73">
        <v>16.440000000000001</v>
      </c>
      <c r="J73">
        <v>1.0960000000000001</v>
      </c>
      <c r="K73">
        <v>686.77995799999997</v>
      </c>
      <c r="L73">
        <v>435.435</v>
      </c>
      <c r="M73">
        <v>92</v>
      </c>
      <c r="N73">
        <v>118.125</v>
      </c>
      <c r="O73">
        <v>123.66562500000001</v>
      </c>
      <c r="P73">
        <v>119.25</v>
      </c>
      <c r="Q73">
        <v>19.414000000000001</v>
      </c>
      <c r="R73">
        <v>21.196097999999999</v>
      </c>
      <c r="S73">
        <v>26.390910000000002</v>
      </c>
      <c r="T73">
        <v>0</v>
      </c>
      <c r="U73">
        <v>348.97500000000002</v>
      </c>
      <c r="V73">
        <v>14.253199</v>
      </c>
      <c r="W73">
        <v>147.515624</v>
      </c>
      <c r="X73">
        <v>0</v>
      </c>
      <c r="Y73">
        <v>0</v>
      </c>
      <c r="Z73">
        <v>13.1076</v>
      </c>
      <c r="AA73">
        <v>12.64</v>
      </c>
      <c r="AB73">
        <v>26.260100000000001</v>
      </c>
      <c r="AC73">
        <v>19.35568</v>
      </c>
      <c r="AD73">
        <v>18.229800000000001</v>
      </c>
      <c r="AE73">
        <v>42.980499999999999</v>
      </c>
      <c r="AF73">
        <v>8.8740000000000006</v>
      </c>
      <c r="AG73">
        <v>38.6616</v>
      </c>
      <c r="AH73">
        <v>56.82</v>
      </c>
      <c r="AI73">
        <v>0</v>
      </c>
      <c r="AJ73">
        <v>0</v>
      </c>
      <c r="AK73">
        <v>51.5214</v>
      </c>
      <c r="AL73">
        <v>34.86</v>
      </c>
      <c r="AM73">
        <v>15.836040000000001</v>
      </c>
      <c r="AN73">
        <v>0.91823999999999995</v>
      </c>
      <c r="AO73">
        <v>1.3088880000000001</v>
      </c>
      <c r="AP73">
        <v>4.9958999999999998</v>
      </c>
      <c r="AQ73">
        <v>32.697000000000003</v>
      </c>
      <c r="AR73">
        <v>31.897383000000001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16.440000000000001</v>
      </c>
      <c r="AY73">
        <v>0</v>
      </c>
      <c r="AZ73">
        <v>0</v>
      </c>
      <c r="BA73">
        <f t="shared" si="1"/>
        <v>2629.0091450000004</v>
      </c>
    </row>
    <row r="74" spans="1:53">
      <c r="A74" t="s">
        <v>116</v>
      </c>
      <c r="B74">
        <v>0</v>
      </c>
      <c r="C74">
        <v>0</v>
      </c>
      <c r="D74">
        <v>7.875</v>
      </c>
      <c r="E74">
        <v>0</v>
      </c>
      <c r="F74">
        <v>5.43</v>
      </c>
      <c r="G74">
        <v>6.516</v>
      </c>
      <c r="H74">
        <v>0</v>
      </c>
      <c r="I74">
        <v>16.440000000000001</v>
      </c>
      <c r="J74">
        <v>1.0960000000000001</v>
      </c>
      <c r="K74">
        <v>686.77995799999997</v>
      </c>
      <c r="L74">
        <v>435.435</v>
      </c>
      <c r="M74">
        <v>92</v>
      </c>
      <c r="N74">
        <v>118.125</v>
      </c>
      <c r="O74">
        <v>123.66562500000001</v>
      </c>
      <c r="P74">
        <v>119.25</v>
      </c>
      <c r="Q74">
        <v>19.414000000000001</v>
      </c>
      <c r="R74">
        <v>21.196097999999999</v>
      </c>
      <c r="S74">
        <v>26.390910000000002</v>
      </c>
      <c r="T74">
        <v>0</v>
      </c>
      <c r="U74">
        <v>348.97500000000002</v>
      </c>
      <c r="V74">
        <v>14.253199</v>
      </c>
      <c r="W74">
        <v>147.515624</v>
      </c>
      <c r="X74">
        <v>0</v>
      </c>
      <c r="Y74">
        <v>0</v>
      </c>
      <c r="Z74">
        <v>13.1076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42.980499999999999</v>
      </c>
      <c r="AF74">
        <v>8.8740000000000006</v>
      </c>
      <c r="AG74">
        <v>38.6616</v>
      </c>
      <c r="AH74">
        <v>56.82</v>
      </c>
      <c r="AI74">
        <v>0</v>
      </c>
      <c r="AJ74">
        <v>0</v>
      </c>
      <c r="AK74">
        <v>51.5214</v>
      </c>
      <c r="AL74">
        <v>34.86</v>
      </c>
      <c r="AM74">
        <v>15.836040000000001</v>
      </c>
      <c r="AN74">
        <v>0.91823999999999995</v>
      </c>
      <c r="AO74">
        <v>1.070748</v>
      </c>
      <c r="AP74">
        <v>4.9958999999999998</v>
      </c>
      <c r="AQ74">
        <v>32.697000000000003</v>
      </c>
      <c r="AR74">
        <v>31.897383000000001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16.440000000000001</v>
      </c>
      <c r="AY74">
        <v>0</v>
      </c>
      <c r="AZ74">
        <v>0</v>
      </c>
      <c r="BA74">
        <f t="shared" si="1"/>
        <v>2637.1593130000006</v>
      </c>
    </row>
    <row r="75" spans="1:53">
      <c r="A75" t="s">
        <v>117</v>
      </c>
      <c r="B75">
        <v>0</v>
      </c>
      <c r="C75">
        <v>0</v>
      </c>
      <c r="D75">
        <v>7.875</v>
      </c>
      <c r="E75">
        <v>0</v>
      </c>
      <c r="F75">
        <v>5.43</v>
      </c>
      <c r="G75">
        <v>6.516</v>
      </c>
      <c r="H75">
        <v>0</v>
      </c>
      <c r="I75">
        <v>16.440000000000001</v>
      </c>
      <c r="J75">
        <v>1.0960000000000001</v>
      </c>
      <c r="K75">
        <v>686.77995799999997</v>
      </c>
      <c r="L75">
        <v>435.435</v>
      </c>
      <c r="M75">
        <v>92</v>
      </c>
      <c r="N75">
        <v>118.125</v>
      </c>
      <c r="O75">
        <v>123.66562500000001</v>
      </c>
      <c r="P75">
        <v>119.25</v>
      </c>
      <c r="Q75">
        <v>19.414000000000001</v>
      </c>
      <c r="R75">
        <v>21.196097999999999</v>
      </c>
      <c r="S75">
        <v>26.390910000000002</v>
      </c>
      <c r="T75">
        <v>0</v>
      </c>
      <c r="U75">
        <v>348.97500000000002</v>
      </c>
      <c r="V75">
        <v>14.253199</v>
      </c>
      <c r="W75">
        <v>147.515624</v>
      </c>
      <c r="X75">
        <v>0</v>
      </c>
      <c r="Y75">
        <v>0</v>
      </c>
      <c r="Z75">
        <v>13.1076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42.980499999999999</v>
      </c>
      <c r="AF75">
        <v>8.8740000000000006</v>
      </c>
      <c r="AG75">
        <v>38.6616</v>
      </c>
      <c r="AH75">
        <v>56.82</v>
      </c>
      <c r="AI75">
        <v>0</v>
      </c>
      <c r="AJ75">
        <v>0</v>
      </c>
      <c r="AK75">
        <v>51.5214</v>
      </c>
      <c r="AL75">
        <v>34.86</v>
      </c>
      <c r="AM75">
        <v>15.836040000000001</v>
      </c>
      <c r="AN75">
        <v>0.93737000000000004</v>
      </c>
      <c r="AO75">
        <v>0.41600999999999999</v>
      </c>
      <c r="AP75">
        <v>3.7149000000000001</v>
      </c>
      <c r="AQ75">
        <v>32.697000000000003</v>
      </c>
      <c r="AR75">
        <v>31.897383000000001</v>
      </c>
      <c r="AS75">
        <v>0</v>
      </c>
      <c r="AT75">
        <v>10.5472</v>
      </c>
      <c r="AU75">
        <v>0</v>
      </c>
      <c r="AV75">
        <v>0</v>
      </c>
      <c r="AW75">
        <v>0</v>
      </c>
      <c r="AX75">
        <v>16.440000000000001</v>
      </c>
      <c r="AY75">
        <v>0</v>
      </c>
      <c r="AZ75">
        <v>0</v>
      </c>
      <c r="BA75">
        <f t="shared" si="1"/>
        <v>2634.5423050000004</v>
      </c>
    </row>
    <row r="76" spans="1:53">
      <c r="A76" t="s">
        <v>118</v>
      </c>
      <c r="B76">
        <v>0</v>
      </c>
      <c r="C76">
        <v>0</v>
      </c>
      <c r="D76">
        <v>7.875</v>
      </c>
      <c r="E76">
        <v>0</v>
      </c>
      <c r="F76">
        <v>5.43</v>
      </c>
      <c r="G76">
        <v>6.516</v>
      </c>
      <c r="H76">
        <v>0</v>
      </c>
      <c r="I76">
        <v>16.440000000000001</v>
      </c>
      <c r="J76">
        <v>1.0960000000000001</v>
      </c>
      <c r="K76">
        <v>686.77995799999997</v>
      </c>
      <c r="L76">
        <v>435.435</v>
      </c>
      <c r="M76">
        <v>92</v>
      </c>
      <c r="N76">
        <v>118.125</v>
      </c>
      <c r="O76">
        <v>123.66562500000001</v>
      </c>
      <c r="P76">
        <v>119.25</v>
      </c>
      <c r="Q76">
        <v>19.414000000000001</v>
      </c>
      <c r="R76">
        <v>21.196097999999999</v>
      </c>
      <c r="S76">
        <v>26.390910000000002</v>
      </c>
      <c r="T76">
        <v>0</v>
      </c>
      <c r="U76">
        <v>348.97500000000002</v>
      </c>
      <c r="V76">
        <v>14.253199</v>
      </c>
      <c r="W76">
        <v>147.515624</v>
      </c>
      <c r="X76">
        <v>0</v>
      </c>
      <c r="Y76">
        <v>0</v>
      </c>
      <c r="Z76">
        <v>13.1076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42.980499999999999</v>
      </c>
      <c r="AF76">
        <v>8.8740000000000006</v>
      </c>
      <c r="AG76">
        <v>38.6616</v>
      </c>
      <c r="AH76">
        <v>75.760000000000005</v>
      </c>
      <c r="AI76">
        <v>0</v>
      </c>
      <c r="AJ76">
        <v>0</v>
      </c>
      <c r="AK76">
        <v>51.5214</v>
      </c>
      <c r="AL76">
        <v>34.86</v>
      </c>
      <c r="AM76">
        <v>15.836040000000001</v>
      </c>
      <c r="AN76">
        <v>0.93737000000000004</v>
      </c>
      <c r="AO76">
        <v>0.269598</v>
      </c>
      <c r="AP76">
        <v>3.7149000000000001</v>
      </c>
      <c r="AQ76">
        <v>32.697000000000003</v>
      </c>
      <c r="AR76">
        <v>31.897383000000001</v>
      </c>
      <c r="AS76">
        <v>0</v>
      </c>
      <c r="AT76">
        <v>10.5472</v>
      </c>
      <c r="AU76">
        <v>0</v>
      </c>
      <c r="AV76">
        <v>0</v>
      </c>
      <c r="AW76">
        <v>0</v>
      </c>
      <c r="AX76">
        <v>16.440000000000001</v>
      </c>
      <c r="AY76">
        <v>0</v>
      </c>
      <c r="AZ76">
        <v>0</v>
      </c>
      <c r="BA76">
        <f t="shared" si="1"/>
        <v>2666.7658930000007</v>
      </c>
    </row>
    <row r="77" spans="1:53">
      <c r="A77" t="s">
        <v>119</v>
      </c>
      <c r="B77">
        <v>0</v>
      </c>
      <c r="C77">
        <v>0</v>
      </c>
      <c r="D77">
        <v>7.875</v>
      </c>
      <c r="E77">
        <v>0</v>
      </c>
      <c r="F77">
        <v>5.43</v>
      </c>
      <c r="G77">
        <v>6.516</v>
      </c>
      <c r="H77">
        <v>0</v>
      </c>
      <c r="I77">
        <v>16.440000000000001</v>
      </c>
      <c r="J77">
        <v>1.0960000000000001</v>
      </c>
      <c r="K77">
        <v>686.77995799999997</v>
      </c>
      <c r="L77">
        <v>435.435</v>
      </c>
      <c r="M77">
        <v>92</v>
      </c>
      <c r="N77">
        <v>118.125</v>
      </c>
      <c r="O77">
        <v>123.66562500000001</v>
      </c>
      <c r="P77">
        <v>119.25</v>
      </c>
      <c r="Q77">
        <v>19.414000000000001</v>
      </c>
      <c r="R77">
        <v>21.196097999999999</v>
      </c>
      <c r="S77">
        <v>26.390910000000002</v>
      </c>
      <c r="T77">
        <v>0</v>
      </c>
      <c r="U77">
        <v>348.97500000000002</v>
      </c>
      <c r="V77">
        <v>14.253199</v>
      </c>
      <c r="W77">
        <v>147.515624</v>
      </c>
      <c r="X77">
        <v>0</v>
      </c>
      <c r="Y77">
        <v>0</v>
      </c>
      <c r="Z77">
        <v>13.1076</v>
      </c>
      <c r="AA77">
        <v>37.92</v>
      </c>
      <c r="AB77">
        <v>35.724400000000003</v>
      </c>
      <c r="AC77">
        <v>29.062808</v>
      </c>
      <c r="AD77">
        <v>27.408107999999999</v>
      </c>
      <c r="AE77">
        <v>42.980499999999999</v>
      </c>
      <c r="AF77">
        <v>8.8740000000000006</v>
      </c>
      <c r="AG77">
        <v>38.6616</v>
      </c>
      <c r="AH77">
        <v>75.760000000000005</v>
      </c>
      <c r="AI77">
        <v>2.5459999999999998</v>
      </c>
      <c r="AJ77">
        <v>0</v>
      </c>
      <c r="AK77">
        <v>51.5214</v>
      </c>
      <c r="AL77">
        <v>34.86</v>
      </c>
      <c r="AM77">
        <v>15.836040000000001</v>
      </c>
      <c r="AN77">
        <v>0.93737000000000004</v>
      </c>
      <c r="AO77">
        <v>0.28459200000000001</v>
      </c>
      <c r="AP77">
        <v>3.7149000000000001</v>
      </c>
      <c r="AQ77">
        <v>32.697000000000003</v>
      </c>
      <c r="AR77">
        <v>31.897383000000001</v>
      </c>
      <c r="AS77">
        <v>0</v>
      </c>
      <c r="AT77">
        <v>10.5472</v>
      </c>
      <c r="AU77">
        <v>0</v>
      </c>
      <c r="AV77">
        <v>0</v>
      </c>
      <c r="AW77">
        <v>0</v>
      </c>
      <c r="AX77">
        <v>16.440000000000001</v>
      </c>
      <c r="AY77">
        <v>0</v>
      </c>
      <c r="AZ77">
        <v>0</v>
      </c>
      <c r="BA77">
        <f t="shared" si="1"/>
        <v>2701.1383150000006</v>
      </c>
    </row>
    <row r="78" spans="1:53">
      <c r="A78" t="s">
        <v>120</v>
      </c>
      <c r="B78">
        <v>0</v>
      </c>
      <c r="C78">
        <v>0</v>
      </c>
      <c r="D78">
        <v>7.875</v>
      </c>
      <c r="E78">
        <v>0</v>
      </c>
      <c r="F78">
        <v>5.43</v>
      </c>
      <c r="G78">
        <v>6.516</v>
      </c>
      <c r="H78">
        <v>0</v>
      </c>
      <c r="I78">
        <v>16.440000000000001</v>
      </c>
      <c r="J78">
        <v>1.0960000000000001</v>
      </c>
      <c r="K78">
        <v>686.77995799999997</v>
      </c>
      <c r="L78">
        <v>435.435</v>
      </c>
      <c r="M78">
        <v>92</v>
      </c>
      <c r="N78">
        <v>118.125</v>
      </c>
      <c r="O78">
        <v>123.66562500000001</v>
      </c>
      <c r="P78">
        <v>119.25</v>
      </c>
      <c r="Q78">
        <v>19.414000000000001</v>
      </c>
      <c r="R78">
        <v>21.196097999999999</v>
      </c>
      <c r="S78">
        <v>26.390910000000002</v>
      </c>
      <c r="T78">
        <v>0</v>
      </c>
      <c r="U78">
        <v>348.97500000000002</v>
      </c>
      <c r="V78">
        <v>14.253199</v>
      </c>
      <c r="W78">
        <v>147.515624</v>
      </c>
      <c r="X78">
        <v>0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17.748000000000001</v>
      </c>
      <c r="AG78">
        <v>38.6616</v>
      </c>
      <c r="AH78">
        <v>116.9545</v>
      </c>
      <c r="AI78">
        <v>7.6379999999999999</v>
      </c>
      <c r="AJ78">
        <v>0</v>
      </c>
      <c r="AK78">
        <v>51.5214</v>
      </c>
      <c r="AL78">
        <v>34.86</v>
      </c>
      <c r="AM78">
        <v>15.836040000000001</v>
      </c>
      <c r="AN78">
        <v>0.93737000000000004</v>
      </c>
      <c r="AO78">
        <v>0.28870800000000002</v>
      </c>
      <c r="AP78">
        <v>3.7149000000000001</v>
      </c>
      <c r="AQ78">
        <v>32.697000000000003</v>
      </c>
      <c r="AR78">
        <v>31.897383000000001</v>
      </c>
      <c r="AS78">
        <v>0</v>
      </c>
      <c r="AT78">
        <v>10.5472</v>
      </c>
      <c r="AU78">
        <v>0</v>
      </c>
      <c r="AV78">
        <v>0</v>
      </c>
      <c r="AW78">
        <v>0</v>
      </c>
      <c r="AX78">
        <v>16.440000000000001</v>
      </c>
      <c r="AY78">
        <v>0</v>
      </c>
      <c r="AZ78">
        <v>0</v>
      </c>
      <c r="BA78">
        <f t="shared" si="1"/>
        <v>2770.7727870000003</v>
      </c>
    </row>
    <row r="79" spans="1:53">
      <c r="A79" t="s">
        <v>121</v>
      </c>
      <c r="B79">
        <v>0</v>
      </c>
      <c r="C79">
        <v>0</v>
      </c>
      <c r="D79">
        <v>7.875</v>
      </c>
      <c r="E79">
        <v>0</v>
      </c>
      <c r="F79">
        <v>0</v>
      </c>
      <c r="G79">
        <v>0</v>
      </c>
      <c r="H79">
        <v>0</v>
      </c>
      <c r="I79">
        <v>16.440000000000001</v>
      </c>
      <c r="J79">
        <v>1.0960000000000001</v>
      </c>
      <c r="K79">
        <v>686.77995799999997</v>
      </c>
      <c r="L79">
        <v>435.435</v>
      </c>
      <c r="M79">
        <v>92</v>
      </c>
      <c r="N79">
        <v>118.125</v>
      </c>
      <c r="O79">
        <v>123.66562500000001</v>
      </c>
      <c r="P79">
        <v>119.625</v>
      </c>
      <c r="Q79">
        <v>19.414000000000001</v>
      </c>
      <c r="R79">
        <v>21.196097999999999</v>
      </c>
      <c r="S79">
        <v>26.390910000000002</v>
      </c>
      <c r="T79">
        <v>0</v>
      </c>
      <c r="U79">
        <v>348.97500000000002</v>
      </c>
      <c r="V79">
        <v>14.253199</v>
      </c>
      <c r="W79">
        <v>147.515624</v>
      </c>
      <c r="X79">
        <v>0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38.6616</v>
      </c>
      <c r="AH79">
        <v>140.34540000000001</v>
      </c>
      <c r="AI79">
        <v>49.646999999999998</v>
      </c>
      <c r="AJ79">
        <v>0</v>
      </c>
      <c r="AK79">
        <v>51.5214</v>
      </c>
      <c r="AL79">
        <v>58.1</v>
      </c>
      <c r="AM79">
        <v>15.836040000000001</v>
      </c>
      <c r="AN79">
        <v>0.93737000000000004</v>
      </c>
      <c r="AO79">
        <v>0.56712600000000002</v>
      </c>
      <c r="AP79">
        <v>3.7149000000000001</v>
      </c>
      <c r="AQ79">
        <v>32.697000000000003</v>
      </c>
      <c r="AR79">
        <v>32.688360000000003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16.440000000000001</v>
      </c>
      <c r="AY79">
        <v>0</v>
      </c>
      <c r="AZ79">
        <v>0</v>
      </c>
      <c r="BA79">
        <f t="shared" si="1"/>
        <v>2867.9972820000003</v>
      </c>
    </row>
    <row r="80" spans="1:53">
      <c r="A80" t="s">
        <v>122</v>
      </c>
      <c r="B80">
        <v>0</v>
      </c>
      <c r="C80">
        <v>0</v>
      </c>
      <c r="D80">
        <v>7.875</v>
      </c>
      <c r="E80">
        <v>0</v>
      </c>
      <c r="F80">
        <v>0</v>
      </c>
      <c r="G80">
        <v>0</v>
      </c>
      <c r="H80">
        <v>0</v>
      </c>
      <c r="I80">
        <v>16.440000000000001</v>
      </c>
      <c r="J80">
        <v>1.0960000000000001</v>
      </c>
      <c r="K80">
        <v>686.77995799999997</v>
      </c>
      <c r="L80">
        <v>435.435</v>
      </c>
      <c r="M80">
        <v>92</v>
      </c>
      <c r="N80">
        <v>118.125</v>
      </c>
      <c r="O80">
        <v>123.66562500000001</v>
      </c>
      <c r="P80">
        <v>119.625</v>
      </c>
      <c r="Q80">
        <v>19.414000000000001</v>
      </c>
      <c r="R80">
        <v>21.196097999999999</v>
      </c>
      <c r="S80">
        <v>26.390910000000002</v>
      </c>
      <c r="T80">
        <v>0</v>
      </c>
      <c r="U80">
        <v>348.97500000000002</v>
      </c>
      <c r="V80">
        <v>14.253199</v>
      </c>
      <c r="W80">
        <v>147.515624</v>
      </c>
      <c r="X80">
        <v>0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38.6616</v>
      </c>
      <c r="AH80">
        <v>140.34540000000001</v>
      </c>
      <c r="AI80">
        <v>49.646999999999998</v>
      </c>
      <c r="AJ80">
        <v>0</v>
      </c>
      <c r="AK80">
        <v>51.5214</v>
      </c>
      <c r="AL80">
        <v>58.1</v>
      </c>
      <c r="AM80">
        <v>15.836040000000001</v>
      </c>
      <c r="AN80">
        <v>0.93737000000000004</v>
      </c>
      <c r="AO80">
        <v>3.2634000000000003E-2</v>
      </c>
      <c r="AP80">
        <v>3.7149000000000001</v>
      </c>
      <c r="AQ80">
        <v>32.697000000000003</v>
      </c>
      <c r="AR80">
        <v>32.688360000000003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16.440000000000001</v>
      </c>
      <c r="AY80">
        <v>0</v>
      </c>
      <c r="AZ80">
        <v>0</v>
      </c>
      <c r="BA80">
        <f t="shared" si="1"/>
        <v>2867.4627900000005</v>
      </c>
    </row>
    <row r="81" spans="1:53">
      <c r="A81" t="s">
        <v>123</v>
      </c>
      <c r="B81">
        <v>0</v>
      </c>
      <c r="C81">
        <v>0</v>
      </c>
      <c r="D81">
        <v>7.875</v>
      </c>
      <c r="E81">
        <v>0</v>
      </c>
      <c r="F81">
        <v>0</v>
      </c>
      <c r="G81">
        <v>0</v>
      </c>
      <c r="H81">
        <v>0</v>
      </c>
      <c r="I81">
        <v>16.440000000000001</v>
      </c>
      <c r="J81">
        <v>1.0960000000000001</v>
      </c>
      <c r="K81">
        <v>686.77995799999997</v>
      </c>
      <c r="L81">
        <v>462</v>
      </c>
      <c r="M81">
        <v>92</v>
      </c>
      <c r="N81">
        <v>118.125</v>
      </c>
      <c r="O81">
        <v>123.66562500000001</v>
      </c>
      <c r="P81">
        <v>119.625</v>
      </c>
      <c r="Q81">
        <v>19.414000000000001</v>
      </c>
      <c r="R81">
        <v>21.196097999999999</v>
      </c>
      <c r="S81">
        <v>26.390910000000002</v>
      </c>
      <c r="T81">
        <v>0</v>
      </c>
      <c r="U81">
        <v>348.97500000000002</v>
      </c>
      <c r="V81">
        <v>14.253199</v>
      </c>
      <c r="W81">
        <v>147.515624</v>
      </c>
      <c r="X81">
        <v>0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38.6616</v>
      </c>
      <c r="AH81">
        <v>140.34540000000001</v>
      </c>
      <c r="AI81">
        <v>49.646999999999998</v>
      </c>
      <c r="AJ81">
        <v>0</v>
      </c>
      <c r="AK81">
        <v>51.5214</v>
      </c>
      <c r="AL81">
        <v>58.1</v>
      </c>
      <c r="AM81">
        <v>15.836040000000001</v>
      </c>
      <c r="AN81">
        <v>0.93737000000000004</v>
      </c>
      <c r="AO81">
        <v>0.35132999999999998</v>
      </c>
      <c r="AP81">
        <v>3.7149000000000001</v>
      </c>
      <c r="AQ81">
        <v>32.697000000000003</v>
      </c>
      <c r="AR81">
        <v>32.688360000000003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16.440000000000001</v>
      </c>
      <c r="AY81">
        <v>0</v>
      </c>
      <c r="AZ81">
        <v>0</v>
      </c>
      <c r="BA81">
        <f t="shared" si="1"/>
        <v>2894.3464860000008</v>
      </c>
    </row>
    <row r="82" spans="1:53">
      <c r="A82" t="s">
        <v>124</v>
      </c>
      <c r="B82">
        <v>0</v>
      </c>
      <c r="C82">
        <v>0</v>
      </c>
      <c r="D82">
        <v>7.875</v>
      </c>
      <c r="E82">
        <v>0</v>
      </c>
      <c r="F82">
        <v>0</v>
      </c>
      <c r="G82">
        <v>0</v>
      </c>
      <c r="H82">
        <v>0</v>
      </c>
      <c r="I82">
        <v>16.440000000000001</v>
      </c>
      <c r="J82">
        <v>1.0960000000000001</v>
      </c>
      <c r="K82">
        <v>686.77995799999997</v>
      </c>
      <c r="L82">
        <v>485.1</v>
      </c>
      <c r="M82">
        <v>92</v>
      </c>
      <c r="N82">
        <v>118.125</v>
      </c>
      <c r="O82">
        <v>123.66562500000001</v>
      </c>
      <c r="P82">
        <v>119.625</v>
      </c>
      <c r="Q82">
        <v>19.414000000000001</v>
      </c>
      <c r="R82">
        <v>21.196097999999999</v>
      </c>
      <c r="S82">
        <v>26.390910000000002</v>
      </c>
      <c r="T82">
        <v>0</v>
      </c>
      <c r="U82">
        <v>348.97500000000002</v>
      </c>
      <c r="V82">
        <v>14.253199</v>
      </c>
      <c r="W82">
        <v>147.515624</v>
      </c>
      <c r="X82">
        <v>0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38.6616</v>
      </c>
      <c r="AH82">
        <v>140.34540000000001</v>
      </c>
      <c r="AI82">
        <v>49.646999999999998</v>
      </c>
      <c r="AJ82">
        <v>0</v>
      </c>
      <c r="AK82">
        <v>51.5214</v>
      </c>
      <c r="AL82">
        <v>58.1</v>
      </c>
      <c r="AM82">
        <v>15.836040000000001</v>
      </c>
      <c r="AN82">
        <v>0.93737000000000004</v>
      </c>
      <c r="AO82">
        <v>0.46157999999999999</v>
      </c>
      <c r="AP82">
        <v>3.7149000000000001</v>
      </c>
      <c r="AQ82">
        <v>32.697000000000003</v>
      </c>
      <c r="AR82">
        <v>32.688360000000003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16.440000000000001</v>
      </c>
      <c r="AY82">
        <v>0</v>
      </c>
      <c r="AZ82">
        <v>0</v>
      </c>
      <c r="BA82">
        <f t="shared" si="1"/>
        <v>2917.5567360000014</v>
      </c>
    </row>
    <row r="83" spans="1:53">
      <c r="A83" t="s">
        <v>125</v>
      </c>
      <c r="B83">
        <v>0</v>
      </c>
      <c r="C83">
        <v>0</v>
      </c>
      <c r="D83">
        <v>7.875</v>
      </c>
      <c r="E83">
        <v>0</v>
      </c>
      <c r="F83">
        <v>0</v>
      </c>
      <c r="G83">
        <v>0</v>
      </c>
      <c r="H83">
        <v>0</v>
      </c>
      <c r="I83">
        <v>16.440000000000001</v>
      </c>
      <c r="J83">
        <v>1.0960000000000001</v>
      </c>
      <c r="K83">
        <v>686.77995799999997</v>
      </c>
      <c r="L83">
        <v>485.1</v>
      </c>
      <c r="M83">
        <v>92</v>
      </c>
      <c r="N83">
        <v>118.125</v>
      </c>
      <c r="O83">
        <v>123.66562500000001</v>
      </c>
      <c r="P83">
        <v>119.625</v>
      </c>
      <c r="Q83">
        <v>19.414000000000001</v>
      </c>
      <c r="R83">
        <v>21.196097999999999</v>
      </c>
      <c r="S83">
        <v>26.390910000000002</v>
      </c>
      <c r="T83">
        <v>0</v>
      </c>
      <c r="U83">
        <v>348.97500000000002</v>
      </c>
      <c r="V83">
        <v>14.253199</v>
      </c>
      <c r="W83">
        <v>147.515624</v>
      </c>
      <c r="X83">
        <v>0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38.6616</v>
      </c>
      <c r="AH83">
        <v>140.34540000000001</v>
      </c>
      <c r="AI83">
        <v>49.646999999999998</v>
      </c>
      <c r="AJ83">
        <v>0</v>
      </c>
      <c r="AK83">
        <v>51.5214</v>
      </c>
      <c r="AL83">
        <v>34.86</v>
      </c>
      <c r="AM83">
        <v>15.836040000000001</v>
      </c>
      <c r="AN83">
        <v>0.93737000000000004</v>
      </c>
      <c r="AO83">
        <v>0.59975999999999996</v>
      </c>
      <c r="AP83">
        <v>3.0743999999999998</v>
      </c>
      <c r="AQ83">
        <v>32.697000000000003</v>
      </c>
      <c r="AR83">
        <v>32.688360000000003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16.440000000000001</v>
      </c>
      <c r="AY83">
        <v>0</v>
      </c>
      <c r="AZ83">
        <v>0</v>
      </c>
      <c r="BA83">
        <f t="shared" si="1"/>
        <v>2893.8144160000015</v>
      </c>
    </row>
    <row r="84" spans="1:53">
      <c r="A84" t="s">
        <v>126</v>
      </c>
      <c r="B84">
        <v>0</v>
      </c>
      <c r="C84">
        <v>0</v>
      </c>
      <c r="D84">
        <v>3.6749999999999998</v>
      </c>
      <c r="E84">
        <v>0</v>
      </c>
      <c r="F84">
        <v>0</v>
      </c>
      <c r="G84">
        <v>0</v>
      </c>
      <c r="H84">
        <v>0</v>
      </c>
      <c r="I84">
        <v>16.440000000000001</v>
      </c>
      <c r="J84">
        <v>1.0960000000000001</v>
      </c>
      <c r="K84">
        <v>686.77995799999997</v>
      </c>
      <c r="L84">
        <v>508.2</v>
      </c>
      <c r="M84">
        <v>92</v>
      </c>
      <c r="N84">
        <v>118.125</v>
      </c>
      <c r="O84">
        <v>123.66562500000001</v>
      </c>
      <c r="P84">
        <v>119.625</v>
      </c>
      <c r="Q84">
        <v>19.414000000000001</v>
      </c>
      <c r="R84">
        <v>21.196097999999999</v>
      </c>
      <c r="S84">
        <v>26.390910000000002</v>
      </c>
      <c r="T84">
        <v>0</v>
      </c>
      <c r="U84">
        <v>348.97500000000002</v>
      </c>
      <c r="V84">
        <v>14.253199</v>
      </c>
      <c r="W84">
        <v>147.515624</v>
      </c>
      <c r="X84">
        <v>0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38.6616</v>
      </c>
      <c r="AH84">
        <v>140.34540000000001</v>
      </c>
      <c r="AI84">
        <v>49.646999999999998</v>
      </c>
      <c r="AJ84">
        <v>0</v>
      </c>
      <c r="AK84">
        <v>51.5214</v>
      </c>
      <c r="AL84">
        <v>34.86</v>
      </c>
      <c r="AM84">
        <v>15.836040000000001</v>
      </c>
      <c r="AN84">
        <v>0.93737000000000004</v>
      </c>
      <c r="AO84">
        <v>0.764988</v>
      </c>
      <c r="AP84">
        <v>3.0743999999999998</v>
      </c>
      <c r="AQ84">
        <v>32.697000000000003</v>
      </c>
      <c r="AR84">
        <v>32.688360000000003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16.440000000000001</v>
      </c>
      <c r="AY84">
        <v>0</v>
      </c>
      <c r="AZ84">
        <v>0</v>
      </c>
      <c r="BA84">
        <f t="shared" si="1"/>
        <v>2912.879644000001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16.440000000000001</v>
      </c>
      <c r="J85">
        <v>1.0960000000000001</v>
      </c>
      <c r="K85">
        <v>686.77995799999997</v>
      </c>
      <c r="L85">
        <v>508.2</v>
      </c>
      <c r="M85">
        <v>92</v>
      </c>
      <c r="N85">
        <v>118.125</v>
      </c>
      <c r="O85">
        <v>123.66562500000001</v>
      </c>
      <c r="P85">
        <v>119.625</v>
      </c>
      <c r="Q85">
        <v>19.414000000000001</v>
      </c>
      <c r="R85">
        <v>21.196097999999999</v>
      </c>
      <c r="S85">
        <v>26.390910000000002</v>
      </c>
      <c r="T85">
        <v>0</v>
      </c>
      <c r="U85">
        <v>348.97500000000002</v>
      </c>
      <c r="V85">
        <v>14.253199</v>
      </c>
      <c r="W85">
        <v>147.515624</v>
      </c>
      <c r="X85">
        <v>0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38.6616</v>
      </c>
      <c r="AH85">
        <v>140.34540000000001</v>
      </c>
      <c r="AI85">
        <v>5.0919999999999996</v>
      </c>
      <c r="AJ85">
        <v>0</v>
      </c>
      <c r="AK85">
        <v>51.5214</v>
      </c>
      <c r="AL85">
        <v>34.86</v>
      </c>
      <c r="AM85">
        <v>15.836040000000001</v>
      </c>
      <c r="AN85">
        <v>0.93737000000000004</v>
      </c>
      <c r="AO85">
        <v>0.90228600000000003</v>
      </c>
      <c r="AP85">
        <v>3.0743999999999998</v>
      </c>
      <c r="AQ85">
        <v>32.697000000000003</v>
      </c>
      <c r="AR85">
        <v>31.897383000000001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16.440000000000001</v>
      </c>
      <c r="AY85">
        <v>0</v>
      </c>
      <c r="AZ85">
        <v>0</v>
      </c>
      <c r="BA85">
        <f t="shared" si="1"/>
        <v>2863.9959650000014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16.440000000000001</v>
      </c>
      <c r="J86">
        <v>1.0960000000000001</v>
      </c>
      <c r="K86">
        <v>686.77995799999997</v>
      </c>
      <c r="L86">
        <v>508.2</v>
      </c>
      <c r="M86">
        <v>92</v>
      </c>
      <c r="N86">
        <v>118.125</v>
      </c>
      <c r="O86">
        <v>123.66562500000001</v>
      </c>
      <c r="P86">
        <v>119.625</v>
      </c>
      <c r="Q86">
        <v>19.414000000000001</v>
      </c>
      <c r="R86">
        <v>21.196097999999999</v>
      </c>
      <c r="S86">
        <v>26.390910000000002</v>
      </c>
      <c r="T86">
        <v>0</v>
      </c>
      <c r="U86">
        <v>348.97500000000002</v>
      </c>
      <c r="V86">
        <v>14.253199</v>
      </c>
      <c r="W86">
        <v>147.515624</v>
      </c>
      <c r="X86">
        <v>0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38.6616</v>
      </c>
      <c r="AH86">
        <v>140.34540000000001</v>
      </c>
      <c r="AI86">
        <v>2.5459999999999998</v>
      </c>
      <c r="AJ86">
        <v>0</v>
      </c>
      <c r="AK86">
        <v>51.5214</v>
      </c>
      <c r="AL86">
        <v>34.86</v>
      </c>
      <c r="AM86">
        <v>15.836040000000001</v>
      </c>
      <c r="AN86">
        <v>0.93737000000000004</v>
      </c>
      <c r="AO86">
        <v>1.0798620000000001</v>
      </c>
      <c r="AP86">
        <v>3.0743999999999998</v>
      </c>
      <c r="AQ86">
        <v>32.697000000000003</v>
      </c>
      <c r="AR86">
        <v>31.897383000000001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16.440000000000001</v>
      </c>
      <c r="AY86">
        <v>0</v>
      </c>
      <c r="AZ86">
        <v>0</v>
      </c>
      <c r="BA86">
        <f t="shared" si="1"/>
        <v>2861.6275410000012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16.440000000000001</v>
      </c>
      <c r="J87">
        <v>1.0960000000000001</v>
      </c>
      <c r="K87">
        <v>686.77995799999997</v>
      </c>
      <c r="L87">
        <v>508.2</v>
      </c>
      <c r="M87">
        <v>92</v>
      </c>
      <c r="N87">
        <v>118.125</v>
      </c>
      <c r="O87">
        <v>123.66562500000001</v>
      </c>
      <c r="P87">
        <v>119.625</v>
      </c>
      <c r="Q87">
        <v>19.984999999999999</v>
      </c>
      <c r="R87">
        <v>21.196097999999999</v>
      </c>
      <c r="S87">
        <v>26.390910000000002</v>
      </c>
      <c r="T87">
        <v>0</v>
      </c>
      <c r="U87">
        <v>348.97500000000002</v>
      </c>
      <c r="V87">
        <v>14.253199</v>
      </c>
      <c r="W87">
        <v>147.515624</v>
      </c>
      <c r="X87">
        <v>0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42.980499999999999</v>
      </c>
      <c r="AF87">
        <v>18.734000000000002</v>
      </c>
      <c r="AG87">
        <v>38.6616</v>
      </c>
      <c r="AH87">
        <v>116.9545</v>
      </c>
      <c r="AI87">
        <v>0</v>
      </c>
      <c r="AJ87">
        <v>0</v>
      </c>
      <c r="AK87">
        <v>51.5214</v>
      </c>
      <c r="AL87">
        <v>34.86</v>
      </c>
      <c r="AM87">
        <v>15.836040000000001</v>
      </c>
      <c r="AN87">
        <v>0.93737000000000004</v>
      </c>
      <c r="AO87">
        <v>1.240092</v>
      </c>
      <c r="AP87">
        <v>3.0743999999999998</v>
      </c>
      <c r="AQ87">
        <v>32.697000000000003</v>
      </c>
      <c r="AR87">
        <v>31.897383000000001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16.440000000000001</v>
      </c>
      <c r="AY87">
        <v>0</v>
      </c>
      <c r="AZ87">
        <v>0</v>
      </c>
      <c r="BA87">
        <f t="shared" si="1"/>
        <v>2812.5660150000008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16.440000000000001</v>
      </c>
      <c r="J88">
        <v>1.0960000000000001</v>
      </c>
      <c r="K88">
        <v>686.77995799999997</v>
      </c>
      <c r="L88">
        <v>508.2</v>
      </c>
      <c r="M88">
        <v>92</v>
      </c>
      <c r="N88">
        <v>118.125</v>
      </c>
      <c r="O88">
        <v>123.66562500000001</v>
      </c>
      <c r="P88">
        <v>119.625</v>
      </c>
      <c r="Q88">
        <v>19.984999999999999</v>
      </c>
      <c r="R88">
        <v>21.196097999999999</v>
      </c>
      <c r="S88">
        <v>26.390910000000002</v>
      </c>
      <c r="T88">
        <v>0</v>
      </c>
      <c r="U88">
        <v>348.97500000000002</v>
      </c>
      <c r="V88">
        <v>14.253199</v>
      </c>
      <c r="W88">
        <v>147.515624</v>
      </c>
      <c r="X88">
        <v>0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42.980499999999999</v>
      </c>
      <c r="AF88">
        <v>18.734000000000002</v>
      </c>
      <c r="AG88">
        <v>38.6616</v>
      </c>
      <c r="AH88">
        <v>116.9545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0.93737000000000004</v>
      </c>
      <c r="AO88">
        <v>1.382388</v>
      </c>
      <c r="AP88">
        <v>3.0743999999999998</v>
      </c>
      <c r="AQ88">
        <v>32.697000000000003</v>
      </c>
      <c r="AR88">
        <v>31.897383000000001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16.440000000000001</v>
      </c>
      <c r="AY88">
        <v>0</v>
      </c>
      <c r="AZ88">
        <v>0</v>
      </c>
      <c r="BA88">
        <f t="shared" si="1"/>
        <v>2812.7083110000008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16.440000000000001</v>
      </c>
      <c r="J89">
        <v>1.0960000000000001</v>
      </c>
      <c r="K89">
        <v>686.77995799999997</v>
      </c>
      <c r="L89">
        <v>554.4</v>
      </c>
      <c r="M89">
        <v>92</v>
      </c>
      <c r="N89">
        <v>118.125</v>
      </c>
      <c r="O89">
        <v>123.66562500000001</v>
      </c>
      <c r="P89">
        <v>119.625</v>
      </c>
      <c r="Q89">
        <v>19.984999999999999</v>
      </c>
      <c r="R89">
        <v>21.196097999999999</v>
      </c>
      <c r="S89">
        <v>26.390910000000002</v>
      </c>
      <c r="T89">
        <v>0</v>
      </c>
      <c r="U89">
        <v>348.97500000000002</v>
      </c>
      <c r="V89">
        <v>14.253199</v>
      </c>
      <c r="W89">
        <v>147.515624</v>
      </c>
      <c r="X89">
        <v>0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42.980499999999999</v>
      </c>
      <c r="AF89">
        <v>18.734000000000002</v>
      </c>
      <c r="AG89">
        <v>38.6616</v>
      </c>
      <c r="AH89">
        <v>116.9545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0.93737000000000004</v>
      </c>
      <c r="AO89">
        <v>1.4952840000000001</v>
      </c>
      <c r="AP89">
        <v>3.0743999999999998</v>
      </c>
      <c r="AQ89">
        <v>32.697000000000003</v>
      </c>
      <c r="AR89">
        <v>31.897383000000001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16.440000000000001</v>
      </c>
      <c r="AY89">
        <v>0</v>
      </c>
      <c r="AZ89">
        <v>0</v>
      </c>
      <c r="BA89">
        <f t="shared" si="1"/>
        <v>2859.0212070000007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16.440000000000001</v>
      </c>
      <c r="J90">
        <v>1.0960000000000001</v>
      </c>
      <c r="K90">
        <v>686.77995799999997</v>
      </c>
      <c r="L90">
        <v>577.5</v>
      </c>
      <c r="M90">
        <v>92</v>
      </c>
      <c r="N90">
        <v>118.125</v>
      </c>
      <c r="O90">
        <v>123.66562500000001</v>
      </c>
      <c r="P90">
        <v>119.625</v>
      </c>
      <c r="Q90">
        <v>19.984999999999999</v>
      </c>
      <c r="R90">
        <v>21.196097999999999</v>
      </c>
      <c r="S90">
        <v>26.390910000000002</v>
      </c>
      <c r="T90">
        <v>0</v>
      </c>
      <c r="U90">
        <v>348.97500000000002</v>
      </c>
      <c r="V90">
        <v>14.253199</v>
      </c>
      <c r="W90">
        <v>147.515624</v>
      </c>
      <c r="X90">
        <v>0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42.980499999999999</v>
      </c>
      <c r="AF90">
        <v>18.734000000000002</v>
      </c>
      <c r="AG90">
        <v>38.6616</v>
      </c>
      <c r="AH90">
        <v>116.9545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0.93737000000000004</v>
      </c>
      <c r="AO90">
        <v>1.5990660000000001</v>
      </c>
      <c r="AP90">
        <v>3.0743999999999998</v>
      </c>
      <c r="AQ90">
        <v>32.697000000000003</v>
      </c>
      <c r="AR90">
        <v>31.897383000000001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16.440000000000001</v>
      </c>
      <c r="AY90">
        <v>0</v>
      </c>
      <c r="AZ90">
        <v>0</v>
      </c>
      <c r="BA90">
        <f t="shared" si="1"/>
        <v>2882.2249890000007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16.440000000000001</v>
      </c>
      <c r="J91">
        <v>1.0960000000000001</v>
      </c>
      <c r="K91">
        <v>686.77995799999997</v>
      </c>
      <c r="L91">
        <v>600.6</v>
      </c>
      <c r="M91">
        <v>92</v>
      </c>
      <c r="N91">
        <v>118.125</v>
      </c>
      <c r="O91">
        <v>123.66562500000001</v>
      </c>
      <c r="P91">
        <v>119.625</v>
      </c>
      <c r="Q91">
        <v>19.984999999999999</v>
      </c>
      <c r="R91">
        <v>21.196097999999999</v>
      </c>
      <c r="S91">
        <v>26.390910000000002</v>
      </c>
      <c r="T91">
        <v>0</v>
      </c>
      <c r="U91">
        <v>348.97500000000002</v>
      </c>
      <c r="V91">
        <v>14.253199</v>
      </c>
      <c r="W91">
        <v>147.515624</v>
      </c>
      <c r="X91">
        <v>0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38.6616</v>
      </c>
      <c r="AH91">
        <v>140.34540000000001</v>
      </c>
      <c r="AI91">
        <v>0</v>
      </c>
      <c r="AJ91">
        <v>0</v>
      </c>
      <c r="AK91">
        <v>51.5214</v>
      </c>
      <c r="AL91">
        <v>34.86</v>
      </c>
      <c r="AM91">
        <v>15.836040000000001</v>
      </c>
      <c r="AN91">
        <v>0.93737000000000004</v>
      </c>
      <c r="AO91">
        <v>1.724604</v>
      </c>
      <c r="AP91">
        <v>3.0743999999999998</v>
      </c>
      <c r="AQ91">
        <v>32.697000000000003</v>
      </c>
      <c r="AR91">
        <v>31.897383000000001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16.440000000000001</v>
      </c>
      <c r="AY91">
        <v>0</v>
      </c>
      <c r="AZ91">
        <v>0</v>
      </c>
      <c r="BA91">
        <f t="shared" si="1"/>
        <v>2952.6972830000013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16.440000000000001</v>
      </c>
      <c r="J92">
        <v>1.0960000000000001</v>
      </c>
      <c r="K92">
        <v>686.77995799999997</v>
      </c>
      <c r="L92">
        <v>623.70000000000005</v>
      </c>
      <c r="M92">
        <v>92</v>
      </c>
      <c r="N92">
        <v>118.125</v>
      </c>
      <c r="O92">
        <v>123.66562500000001</v>
      </c>
      <c r="P92">
        <v>119.625</v>
      </c>
      <c r="Q92">
        <v>19.984999999999999</v>
      </c>
      <c r="R92">
        <v>21.196097999999999</v>
      </c>
      <c r="S92">
        <v>26.390910000000002</v>
      </c>
      <c r="T92">
        <v>0</v>
      </c>
      <c r="U92">
        <v>348.97500000000002</v>
      </c>
      <c r="V92">
        <v>14.253199</v>
      </c>
      <c r="W92">
        <v>147.515624</v>
      </c>
      <c r="X92">
        <v>0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38.6616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15.836040000000001</v>
      </c>
      <c r="AN92">
        <v>0.93737000000000004</v>
      </c>
      <c r="AO92">
        <v>1.7931060000000001</v>
      </c>
      <c r="AP92">
        <v>3.0743999999999998</v>
      </c>
      <c r="AQ92">
        <v>32.697000000000003</v>
      </c>
      <c r="AR92">
        <v>31.897383000000001</v>
      </c>
      <c r="AS92">
        <v>0</v>
      </c>
      <c r="AT92">
        <v>11.2476</v>
      </c>
      <c r="AU92">
        <v>0</v>
      </c>
      <c r="AV92">
        <v>0</v>
      </c>
      <c r="AW92">
        <v>0</v>
      </c>
      <c r="AX92">
        <v>16.440000000000001</v>
      </c>
      <c r="AY92">
        <v>0</v>
      </c>
      <c r="AZ92">
        <v>0</v>
      </c>
      <c r="BA92">
        <f t="shared" si="1"/>
        <v>2975.8657850000013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16.440000000000001</v>
      </c>
      <c r="J93">
        <v>1.0960000000000001</v>
      </c>
      <c r="K93">
        <v>686.77995799999997</v>
      </c>
      <c r="L93">
        <v>646.79999999999995</v>
      </c>
      <c r="M93">
        <v>92</v>
      </c>
      <c r="N93">
        <v>118.125</v>
      </c>
      <c r="O93">
        <v>123.66562500000001</v>
      </c>
      <c r="P93">
        <v>119.625</v>
      </c>
      <c r="Q93">
        <v>19.984999999999999</v>
      </c>
      <c r="R93">
        <v>21.196097999999999</v>
      </c>
      <c r="S93">
        <v>26.390910000000002</v>
      </c>
      <c r="T93">
        <v>0</v>
      </c>
      <c r="U93">
        <v>348.97500000000002</v>
      </c>
      <c r="V93">
        <v>14.253199</v>
      </c>
      <c r="W93">
        <v>147.515624</v>
      </c>
      <c r="X93">
        <v>0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38.6616</v>
      </c>
      <c r="AH93">
        <v>140.34540000000001</v>
      </c>
      <c r="AI93">
        <v>0</v>
      </c>
      <c r="AJ93">
        <v>0</v>
      </c>
      <c r="AK93">
        <v>51.5214</v>
      </c>
      <c r="AL93">
        <v>34.86</v>
      </c>
      <c r="AM93">
        <v>15.836040000000001</v>
      </c>
      <c r="AN93">
        <v>0.93737000000000004</v>
      </c>
      <c r="AO93">
        <v>1.8836580000000001</v>
      </c>
      <c r="AP93">
        <v>2.4339</v>
      </c>
      <c r="AQ93">
        <v>32.697000000000003</v>
      </c>
      <c r="AR93">
        <v>31.897383000000001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16.440000000000001</v>
      </c>
      <c r="AY93">
        <v>0</v>
      </c>
      <c r="AZ93">
        <v>0</v>
      </c>
      <c r="BA93">
        <f t="shared" si="1"/>
        <v>2998.4158370000014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16.440000000000001</v>
      </c>
      <c r="J94">
        <v>1.0960000000000001</v>
      </c>
      <c r="K94">
        <v>686.77995799999997</v>
      </c>
      <c r="L94">
        <v>653.15250000000003</v>
      </c>
      <c r="M94">
        <v>92</v>
      </c>
      <c r="N94">
        <v>118.125</v>
      </c>
      <c r="O94">
        <v>123.66562500000001</v>
      </c>
      <c r="P94">
        <v>119.625</v>
      </c>
      <c r="Q94">
        <v>19.984999999999999</v>
      </c>
      <c r="R94">
        <v>21.196097999999999</v>
      </c>
      <c r="S94">
        <v>26.390910000000002</v>
      </c>
      <c r="T94">
        <v>0</v>
      </c>
      <c r="U94">
        <v>348.97500000000002</v>
      </c>
      <c r="V94">
        <v>14.253199</v>
      </c>
      <c r="W94">
        <v>147.515624</v>
      </c>
      <c r="X94">
        <v>0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38.6616</v>
      </c>
      <c r="AH94">
        <v>140.34540000000001</v>
      </c>
      <c r="AI94">
        <v>0</v>
      </c>
      <c r="AJ94">
        <v>0</v>
      </c>
      <c r="AK94">
        <v>51.5214</v>
      </c>
      <c r="AL94">
        <v>34.86</v>
      </c>
      <c r="AM94">
        <v>15.836040000000001</v>
      </c>
      <c r="AN94">
        <v>0.93737000000000004</v>
      </c>
      <c r="AO94">
        <v>1.9280520000000001</v>
      </c>
      <c r="AP94">
        <v>2.4339</v>
      </c>
      <c r="AQ94">
        <v>32.697000000000003</v>
      </c>
      <c r="AR94">
        <v>31.897383000000001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16.440000000000001</v>
      </c>
      <c r="AY94">
        <v>0</v>
      </c>
      <c r="AZ94">
        <v>0</v>
      </c>
      <c r="BA94">
        <f t="shared" si="1"/>
        <v>3004.8127310000013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16.440000000000001</v>
      </c>
      <c r="J95">
        <v>1.0960000000000001</v>
      </c>
      <c r="K95">
        <v>686.77995799999997</v>
      </c>
      <c r="L95">
        <v>653.15250000000003</v>
      </c>
      <c r="M95">
        <v>92</v>
      </c>
      <c r="N95">
        <v>118.125</v>
      </c>
      <c r="O95">
        <v>123.66562500000001</v>
      </c>
      <c r="P95">
        <v>119.625</v>
      </c>
      <c r="Q95">
        <v>19.984999999999999</v>
      </c>
      <c r="R95">
        <v>21.196097999999999</v>
      </c>
      <c r="S95">
        <v>26.390910000000002</v>
      </c>
      <c r="T95">
        <v>0</v>
      </c>
      <c r="U95">
        <v>348.97500000000002</v>
      </c>
      <c r="V95">
        <v>14.253199</v>
      </c>
      <c r="W95">
        <v>147.515624</v>
      </c>
      <c r="X95">
        <v>0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42.980499999999999</v>
      </c>
      <c r="AF95">
        <v>9.0711999999999993</v>
      </c>
      <c r="AG95">
        <v>38.6616</v>
      </c>
      <c r="AH95">
        <v>116.9545</v>
      </c>
      <c r="AI95">
        <v>0</v>
      </c>
      <c r="AJ95">
        <v>0</v>
      </c>
      <c r="AK95">
        <v>51.5214</v>
      </c>
      <c r="AL95">
        <v>34.86</v>
      </c>
      <c r="AM95">
        <v>15.836040000000001</v>
      </c>
      <c r="AN95">
        <v>0.93737000000000004</v>
      </c>
      <c r="AO95">
        <v>1.977444</v>
      </c>
      <c r="AP95">
        <v>2.4339</v>
      </c>
      <c r="AQ95">
        <v>32.697000000000003</v>
      </c>
      <c r="AR95">
        <v>31.897383000000001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16.440000000000001</v>
      </c>
      <c r="AY95">
        <v>0</v>
      </c>
      <c r="AZ95">
        <v>0</v>
      </c>
      <c r="BA95">
        <f t="shared" si="1"/>
        <v>2947.9525670000007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16.440000000000001</v>
      </c>
      <c r="J96">
        <v>1.0960000000000001</v>
      </c>
      <c r="K96">
        <v>686.77995799999997</v>
      </c>
      <c r="L96">
        <v>653.15250000000003</v>
      </c>
      <c r="M96">
        <v>92</v>
      </c>
      <c r="N96">
        <v>118.125</v>
      </c>
      <c r="O96">
        <v>123.66562500000001</v>
      </c>
      <c r="P96">
        <v>119.625</v>
      </c>
      <c r="Q96">
        <v>19.984999999999999</v>
      </c>
      <c r="R96">
        <v>21.196097999999999</v>
      </c>
      <c r="S96">
        <v>26.390910000000002</v>
      </c>
      <c r="T96">
        <v>0</v>
      </c>
      <c r="U96">
        <v>348.97500000000002</v>
      </c>
      <c r="V96">
        <v>14.253199</v>
      </c>
      <c r="W96">
        <v>147.515624</v>
      </c>
      <c r="X96">
        <v>0</v>
      </c>
      <c r="Y96">
        <v>0</v>
      </c>
      <c r="Z96">
        <v>13.1076</v>
      </c>
      <c r="AA96">
        <v>42.14808</v>
      </c>
      <c r="AB96">
        <v>35.991</v>
      </c>
      <c r="AC96">
        <v>29.062808</v>
      </c>
      <c r="AD96">
        <v>27.408107999999999</v>
      </c>
      <c r="AE96">
        <v>42.980499999999999</v>
      </c>
      <c r="AF96">
        <v>8.8740000000000006</v>
      </c>
      <c r="AG96">
        <v>38.6616</v>
      </c>
      <c r="AH96">
        <v>93.563599999999994</v>
      </c>
      <c r="AI96">
        <v>0</v>
      </c>
      <c r="AJ96">
        <v>0</v>
      </c>
      <c r="AK96">
        <v>51.5214</v>
      </c>
      <c r="AL96">
        <v>34.86</v>
      </c>
      <c r="AM96">
        <v>15.836040000000001</v>
      </c>
      <c r="AN96">
        <v>0.93737000000000004</v>
      </c>
      <c r="AO96">
        <v>2.0188980000000001</v>
      </c>
      <c r="AP96">
        <v>2.4339</v>
      </c>
      <c r="AQ96">
        <v>32.697000000000003</v>
      </c>
      <c r="AR96">
        <v>31.897383000000001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16.440000000000001</v>
      </c>
      <c r="AY96">
        <v>0</v>
      </c>
      <c r="AZ96">
        <v>0</v>
      </c>
      <c r="BA96">
        <f t="shared" si="1"/>
        <v>2920.8868010000006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16.440000000000001</v>
      </c>
      <c r="J97">
        <v>1.0960000000000001</v>
      </c>
      <c r="K97">
        <v>686.77995799999997</v>
      </c>
      <c r="L97">
        <v>653.15250000000003</v>
      </c>
      <c r="M97">
        <v>92</v>
      </c>
      <c r="N97">
        <v>118.125</v>
      </c>
      <c r="O97">
        <v>123.66562500000001</v>
      </c>
      <c r="P97">
        <v>119.625</v>
      </c>
      <c r="Q97">
        <v>19.984999999999999</v>
      </c>
      <c r="R97">
        <v>21.196097999999999</v>
      </c>
      <c r="S97">
        <v>26.390910000000002</v>
      </c>
      <c r="T97">
        <v>0</v>
      </c>
      <c r="U97">
        <v>348.97500000000002</v>
      </c>
      <c r="V97">
        <v>14.253199</v>
      </c>
      <c r="W97">
        <v>147.515624</v>
      </c>
      <c r="X97">
        <v>0</v>
      </c>
      <c r="Y97">
        <v>0</v>
      </c>
      <c r="Z97">
        <v>13.1076</v>
      </c>
      <c r="AA97">
        <v>42.14808</v>
      </c>
      <c r="AB97">
        <v>25.327000000000002</v>
      </c>
      <c r="AC97">
        <v>29.062808</v>
      </c>
      <c r="AD97">
        <v>27.408107999999999</v>
      </c>
      <c r="AE97">
        <v>42.980499999999999</v>
      </c>
      <c r="AF97">
        <v>8.8740000000000006</v>
      </c>
      <c r="AG97">
        <v>38.6616</v>
      </c>
      <c r="AH97">
        <v>70.172700000000006</v>
      </c>
      <c r="AI97">
        <v>0</v>
      </c>
      <c r="AJ97">
        <v>0</v>
      </c>
      <c r="AK97">
        <v>51.5214</v>
      </c>
      <c r="AL97">
        <v>34.86</v>
      </c>
      <c r="AM97">
        <v>10.557359999999999</v>
      </c>
      <c r="AN97">
        <v>0.93737000000000004</v>
      </c>
      <c r="AO97">
        <v>2.057706</v>
      </c>
      <c r="AP97">
        <v>2.4339</v>
      </c>
      <c r="AQ97">
        <v>32.697000000000003</v>
      </c>
      <c r="AR97">
        <v>31.897383000000001</v>
      </c>
      <c r="AS97">
        <v>0</v>
      </c>
      <c r="AT97">
        <v>11.2476</v>
      </c>
      <c r="AU97">
        <v>0</v>
      </c>
      <c r="AV97">
        <v>0</v>
      </c>
      <c r="AW97">
        <v>0</v>
      </c>
      <c r="AX97">
        <v>16.440000000000001</v>
      </c>
      <c r="AY97">
        <v>0</v>
      </c>
      <c r="AZ97">
        <v>0</v>
      </c>
      <c r="BA97">
        <f t="shared" si="1"/>
        <v>2881.5920290000008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16.440000000000001</v>
      </c>
      <c r="J98">
        <v>1.0960000000000001</v>
      </c>
      <c r="K98">
        <v>686.77995799999997</v>
      </c>
      <c r="L98">
        <v>653.15250000000003</v>
      </c>
      <c r="M98">
        <v>92</v>
      </c>
      <c r="N98">
        <v>118.125</v>
      </c>
      <c r="O98">
        <v>123.66562500000001</v>
      </c>
      <c r="P98">
        <v>119.625</v>
      </c>
      <c r="Q98">
        <v>19.984999999999999</v>
      </c>
      <c r="R98">
        <v>21.196097999999999</v>
      </c>
      <c r="S98">
        <v>26.390910000000002</v>
      </c>
      <c r="T98">
        <v>0</v>
      </c>
      <c r="U98">
        <v>348.97500000000002</v>
      </c>
      <c r="V98">
        <v>14.253199</v>
      </c>
      <c r="W98">
        <v>147.515624</v>
      </c>
      <c r="X98">
        <v>0</v>
      </c>
      <c r="Y98">
        <v>0</v>
      </c>
      <c r="Z98">
        <v>13.1076</v>
      </c>
      <c r="AA98">
        <v>42.14808</v>
      </c>
      <c r="AB98">
        <v>25.327000000000002</v>
      </c>
      <c r="AC98">
        <v>29.062808</v>
      </c>
      <c r="AD98">
        <v>27.408107999999999</v>
      </c>
      <c r="AE98">
        <v>42.980499999999999</v>
      </c>
      <c r="AF98">
        <v>8.8740000000000006</v>
      </c>
      <c r="AG98">
        <v>38.6616</v>
      </c>
      <c r="AH98">
        <v>46.781799999999997</v>
      </c>
      <c r="AI98">
        <v>0</v>
      </c>
      <c r="AJ98">
        <v>0</v>
      </c>
      <c r="AK98">
        <v>51.5214</v>
      </c>
      <c r="AL98">
        <v>34.86</v>
      </c>
      <c r="AM98">
        <v>10.557359999999999</v>
      </c>
      <c r="AN98">
        <v>0.93737000000000004</v>
      </c>
      <c r="AO98">
        <v>2.100336</v>
      </c>
      <c r="AP98">
        <v>2.4339</v>
      </c>
      <c r="AQ98">
        <v>32.697000000000003</v>
      </c>
      <c r="AR98">
        <v>31.897383000000001</v>
      </c>
      <c r="AS98">
        <v>0</v>
      </c>
      <c r="AT98">
        <v>11.2476</v>
      </c>
      <c r="AU98">
        <v>0</v>
      </c>
      <c r="AV98">
        <v>0</v>
      </c>
      <c r="AW98">
        <v>0</v>
      </c>
      <c r="AX98">
        <v>16.440000000000001</v>
      </c>
      <c r="AY98">
        <v>0</v>
      </c>
      <c r="AZ98">
        <v>0</v>
      </c>
      <c r="BA98">
        <f t="shared" si="1"/>
        <v>2858.2437590000009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0.1131375</v>
      </c>
      <c r="E99">
        <f t="shared" si="2"/>
        <v>0</v>
      </c>
      <c r="F99">
        <f t="shared" si="2"/>
        <v>8.1992999999999996E-2</v>
      </c>
      <c r="G99">
        <f t="shared" si="2"/>
        <v>8.4708000000000033E-2</v>
      </c>
      <c r="H99">
        <f t="shared" si="2"/>
        <v>0</v>
      </c>
      <c r="I99">
        <f t="shared" si="2"/>
        <v>0.40086200000000088</v>
      </c>
      <c r="J99">
        <f t="shared" si="2"/>
        <v>2.630400000000006E-2</v>
      </c>
      <c r="K99">
        <f t="shared" si="2"/>
        <v>16.482718991999985</v>
      </c>
      <c r="L99">
        <f t="shared" si="2"/>
        <v>11.051473125000001</v>
      </c>
      <c r="M99">
        <f t="shared" si="2"/>
        <v>2.2080000000000002</v>
      </c>
      <c r="N99">
        <f t="shared" si="2"/>
        <v>2.835</v>
      </c>
      <c r="O99">
        <f t="shared" si="2"/>
        <v>2.2439539909999966</v>
      </c>
      <c r="P99">
        <f t="shared" si="2"/>
        <v>2.8458749999999999</v>
      </c>
      <c r="Q99">
        <f t="shared" si="2"/>
        <v>0.47963999999999968</v>
      </c>
      <c r="R99">
        <f t="shared" si="2"/>
        <v>0.50870635199999881</v>
      </c>
      <c r="S99">
        <f t="shared" si="2"/>
        <v>0.63338184000000097</v>
      </c>
      <c r="T99">
        <f t="shared" si="2"/>
        <v>0</v>
      </c>
      <c r="U99">
        <f t="shared" si="2"/>
        <v>8.3753999999999849</v>
      </c>
      <c r="V99">
        <f t="shared" si="2"/>
        <v>0.34207677599999992</v>
      </c>
      <c r="W99">
        <f t="shared" si="2"/>
        <v>3.540374975999995</v>
      </c>
      <c r="X99">
        <f t="shared" si="2"/>
        <v>0</v>
      </c>
      <c r="Y99">
        <f t="shared" si="2"/>
        <v>0</v>
      </c>
      <c r="Z99">
        <f t="shared" si="2"/>
        <v>0.32779285000000025</v>
      </c>
      <c r="AA99">
        <f t="shared" si="2"/>
        <v>0.50559920999999952</v>
      </c>
      <c r="AB99">
        <f t="shared" si="2"/>
        <v>0.70435053499999944</v>
      </c>
      <c r="AC99">
        <f t="shared" si="2"/>
        <v>0.50550987399999914</v>
      </c>
      <c r="AD99">
        <f t="shared" si="2"/>
        <v>0.50330100000000033</v>
      </c>
      <c r="AE99">
        <f t="shared" si="2"/>
        <v>1.0082583800000005</v>
      </c>
      <c r="AF99">
        <f t="shared" si="2"/>
        <v>0.28722180000000036</v>
      </c>
      <c r="AG99">
        <f t="shared" si="2"/>
        <v>0.92787839999999844</v>
      </c>
      <c r="AH99">
        <f t="shared" si="2"/>
        <v>1.5369336500000008</v>
      </c>
      <c r="AI99">
        <f t="shared" si="2"/>
        <v>0.1801295</v>
      </c>
      <c r="AJ99">
        <f t="shared" si="2"/>
        <v>0</v>
      </c>
      <c r="AK99">
        <f t="shared" si="2"/>
        <v>1.2365135999999994</v>
      </c>
      <c r="AL99">
        <f t="shared" si="2"/>
        <v>0.99176700000000073</v>
      </c>
      <c r="AM99">
        <f t="shared" si="2"/>
        <v>0.26657334000000027</v>
      </c>
      <c r="AN99">
        <f t="shared" si="2"/>
        <v>2.195167499999999E-2</v>
      </c>
      <c r="AO99">
        <f t="shared" si="2"/>
        <v>6.0405680999999996E-2</v>
      </c>
      <c r="AP99">
        <f t="shared" si="2"/>
        <v>7.1063475000000056E-2</v>
      </c>
      <c r="AQ99">
        <f t="shared" si="2"/>
        <v>0.45945900000000073</v>
      </c>
      <c r="AR99">
        <f t="shared" si="2"/>
        <v>0.76849124849999995</v>
      </c>
      <c r="AS99">
        <f t="shared" si="2"/>
        <v>0</v>
      </c>
      <c r="AT99">
        <f t="shared" si="2"/>
        <v>0.3092883999999998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0.39456000000000085</v>
      </c>
      <c r="AY99">
        <f t="shared" si="2"/>
        <v>0</v>
      </c>
      <c r="AZ99">
        <f t="shared" si="2"/>
        <v>0</v>
      </c>
      <c r="BA99">
        <f>SUM(B99:AZ99)</f>
        <v>63.320654170499949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3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BB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4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16.440000000000001</v>
      </c>
      <c r="J3">
        <v>1.0960000000000001</v>
      </c>
      <c r="K3">
        <v>686.44209999999998</v>
      </c>
      <c r="L3">
        <v>435.435</v>
      </c>
      <c r="M3">
        <v>87</v>
      </c>
      <c r="N3">
        <v>118.125</v>
      </c>
      <c r="O3">
        <v>61.83</v>
      </c>
      <c r="P3">
        <v>117.75</v>
      </c>
      <c r="Q3">
        <v>20.556000000000001</v>
      </c>
      <c r="R3">
        <v>21.196097999999999</v>
      </c>
      <c r="S3">
        <v>26.3901</v>
      </c>
      <c r="T3">
        <v>0</v>
      </c>
      <c r="U3">
        <v>348.97500000000002</v>
      </c>
      <c r="V3">
        <v>14.25</v>
      </c>
      <c r="W3">
        <v>44.917999999999999</v>
      </c>
      <c r="X3">
        <v>147.515624</v>
      </c>
      <c r="Y3">
        <v>0</v>
      </c>
      <c r="Z3">
        <v>13.1076</v>
      </c>
      <c r="AA3">
        <v>28.09872</v>
      </c>
      <c r="AB3">
        <v>26.260100000000001</v>
      </c>
      <c r="AC3">
        <v>19.35568</v>
      </c>
      <c r="AD3">
        <v>27.3447</v>
      </c>
      <c r="AE3">
        <v>41.055999999999997</v>
      </c>
      <c r="AF3">
        <v>8.8740000000000006</v>
      </c>
      <c r="AG3">
        <v>38.6616</v>
      </c>
      <c r="AH3">
        <v>46.781799999999997</v>
      </c>
      <c r="AI3">
        <v>0</v>
      </c>
      <c r="AJ3">
        <v>0</v>
      </c>
      <c r="AK3">
        <v>51.5214</v>
      </c>
      <c r="AL3">
        <v>20.916</v>
      </c>
      <c r="AM3">
        <v>10.557359999999999</v>
      </c>
      <c r="AN3">
        <v>0.89910999999999996</v>
      </c>
      <c r="AO3">
        <v>7.6825140000000003</v>
      </c>
      <c r="AP3">
        <v>1.7934000000000001</v>
      </c>
      <c r="AQ3">
        <v>21.797999999999998</v>
      </c>
      <c r="AR3">
        <v>49.68</v>
      </c>
      <c r="AS3">
        <v>31.897383000000001</v>
      </c>
      <c r="AT3">
        <v>14.9968</v>
      </c>
      <c r="AU3">
        <v>0</v>
      </c>
      <c r="AV3">
        <v>0</v>
      </c>
      <c r="AW3">
        <v>0</v>
      </c>
      <c r="AX3">
        <v>16.440000000000001</v>
      </c>
      <c r="AY3">
        <v>0</v>
      </c>
      <c r="AZ3">
        <v>0</v>
      </c>
      <c r="BA3">
        <f>SUM(B3:AZ3)</f>
        <v>2625.6410889999993</v>
      </c>
      <c r="BB3"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16.440000000000001</v>
      </c>
      <c r="J4">
        <v>1.0960000000000001</v>
      </c>
      <c r="K4">
        <v>686.44209999999998</v>
      </c>
      <c r="L4">
        <v>435.435</v>
      </c>
      <c r="M4">
        <v>87</v>
      </c>
      <c r="N4">
        <v>118.125</v>
      </c>
      <c r="O4">
        <v>61.83</v>
      </c>
      <c r="P4">
        <v>117.75</v>
      </c>
      <c r="Q4">
        <v>20.556000000000001</v>
      </c>
      <c r="R4">
        <v>21.196097999999999</v>
      </c>
      <c r="S4">
        <v>26.3901</v>
      </c>
      <c r="T4">
        <v>0</v>
      </c>
      <c r="U4">
        <v>348.97500000000002</v>
      </c>
      <c r="V4">
        <v>14.25</v>
      </c>
      <c r="W4">
        <v>44.917999999999999</v>
      </c>
      <c r="X4">
        <v>147.515624</v>
      </c>
      <c r="Y4">
        <v>0</v>
      </c>
      <c r="Z4">
        <v>13.1076</v>
      </c>
      <c r="AA4">
        <v>28.09872</v>
      </c>
      <c r="AB4">
        <v>26.260100000000001</v>
      </c>
      <c r="AC4">
        <v>19.35568</v>
      </c>
      <c r="AD4">
        <v>27.3447</v>
      </c>
      <c r="AE4">
        <v>41.055999999999997</v>
      </c>
      <c r="AF4">
        <v>8.8740000000000006</v>
      </c>
      <c r="AG4">
        <v>38.6616</v>
      </c>
      <c r="AH4">
        <v>46.781799999999997</v>
      </c>
      <c r="AI4">
        <v>0</v>
      </c>
      <c r="AJ4">
        <v>0</v>
      </c>
      <c r="AK4">
        <v>51.5214</v>
      </c>
      <c r="AL4">
        <v>20.916</v>
      </c>
      <c r="AM4">
        <v>10.557359999999999</v>
      </c>
      <c r="AN4">
        <v>0.89910999999999996</v>
      </c>
      <c r="AO4">
        <v>7.7060339999999998</v>
      </c>
      <c r="AP4">
        <v>1.7934000000000001</v>
      </c>
      <c r="AQ4">
        <v>21.797999999999998</v>
      </c>
      <c r="AR4">
        <v>49.68</v>
      </c>
      <c r="AS4">
        <v>31.897383000000001</v>
      </c>
      <c r="AT4">
        <v>14.651838</v>
      </c>
      <c r="AU4">
        <v>0</v>
      </c>
      <c r="AV4">
        <v>0</v>
      </c>
      <c r="AW4">
        <v>0</v>
      </c>
      <c r="AX4">
        <v>16.440000000000001</v>
      </c>
      <c r="AY4">
        <v>0</v>
      </c>
      <c r="AZ4">
        <v>0</v>
      </c>
      <c r="BA4">
        <f t="shared" ref="BA4:BA67" si="0">SUM(B4:AZ4)</f>
        <v>2625.3196469999993</v>
      </c>
      <c r="BB4">
        <v>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16.440000000000001</v>
      </c>
      <c r="J5">
        <v>1.0960000000000001</v>
      </c>
      <c r="K5">
        <v>686.44209999999998</v>
      </c>
      <c r="L5">
        <v>435.435</v>
      </c>
      <c r="M5">
        <v>87</v>
      </c>
      <c r="N5">
        <v>118.125</v>
      </c>
      <c r="O5">
        <v>61.83</v>
      </c>
      <c r="P5">
        <v>117.75</v>
      </c>
      <c r="Q5">
        <v>20.556000000000001</v>
      </c>
      <c r="R5">
        <v>21.196097999999999</v>
      </c>
      <c r="S5">
        <v>26.3901</v>
      </c>
      <c r="T5">
        <v>0</v>
      </c>
      <c r="U5">
        <v>348.97500000000002</v>
      </c>
      <c r="V5">
        <v>14.25</v>
      </c>
      <c r="W5">
        <v>44.917999999999999</v>
      </c>
      <c r="X5">
        <v>147.515624</v>
      </c>
      <c r="Y5">
        <v>0</v>
      </c>
      <c r="Z5">
        <v>13.1076</v>
      </c>
      <c r="AA5">
        <v>28.09872</v>
      </c>
      <c r="AB5">
        <v>26.260100000000001</v>
      </c>
      <c r="AC5">
        <v>9.6778399999999998</v>
      </c>
      <c r="AD5">
        <v>27.3447</v>
      </c>
      <c r="AE5">
        <v>41.055999999999997</v>
      </c>
      <c r="AF5">
        <v>8.8740000000000006</v>
      </c>
      <c r="AG5">
        <v>38.6616</v>
      </c>
      <c r="AH5">
        <v>46.781799999999997</v>
      </c>
      <c r="AI5">
        <v>0</v>
      </c>
      <c r="AJ5">
        <v>0</v>
      </c>
      <c r="AK5">
        <v>51.5214</v>
      </c>
      <c r="AL5">
        <v>46.48</v>
      </c>
      <c r="AM5">
        <v>10.557359999999999</v>
      </c>
      <c r="AN5">
        <v>0.89910999999999996</v>
      </c>
      <c r="AO5">
        <v>3.9984000000000002</v>
      </c>
      <c r="AP5">
        <v>1.7934000000000001</v>
      </c>
      <c r="AQ5">
        <v>21.797999999999998</v>
      </c>
      <c r="AR5">
        <v>49.68</v>
      </c>
      <c r="AS5">
        <v>31.897383000000001</v>
      </c>
      <c r="AT5">
        <v>13.817947999999999</v>
      </c>
      <c r="AU5">
        <v>0</v>
      </c>
      <c r="AV5">
        <v>0</v>
      </c>
      <c r="AW5">
        <v>0</v>
      </c>
      <c r="AX5">
        <v>16.440000000000001</v>
      </c>
      <c r="AY5">
        <v>0</v>
      </c>
      <c r="AZ5">
        <v>0</v>
      </c>
      <c r="BA5">
        <f t="shared" si="0"/>
        <v>2636.6642829999987</v>
      </c>
      <c r="BB5">
        <v>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16.440000000000001</v>
      </c>
      <c r="J6">
        <v>1.0960000000000001</v>
      </c>
      <c r="K6">
        <v>686.44209999999998</v>
      </c>
      <c r="L6">
        <v>435.435</v>
      </c>
      <c r="M6">
        <v>87</v>
      </c>
      <c r="N6">
        <v>118.125</v>
      </c>
      <c r="O6">
        <v>61.83</v>
      </c>
      <c r="P6">
        <v>117.75</v>
      </c>
      <c r="Q6">
        <v>20.556000000000001</v>
      </c>
      <c r="R6">
        <v>21.196097999999999</v>
      </c>
      <c r="S6">
        <v>26.3901</v>
      </c>
      <c r="T6">
        <v>0</v>
      </c>
      <c r="U6">
        <v>348.97500000000002</v>
      </c>
      <c r="V6">
        <v>14.25</v>
      </c>
      <c r="W6">
        <v>44.917999999999999</v>
      </c>
      <c r="X6">
        <v>147.515624</v>
      </c>
      <c r="Y6">
        <v>0</v>
      </c>
      <c r="Z6">
        <v>13.1076</v>
      </c>
      <c r="AA6">
        <v>28.045000000000002</v>
      </c>
      <c r="AB6">
        <v>26.260100000000001</v>
      </c>
      <c r="AC6">
        <v>9.6778399999999998</v>
      </c>
      <c r="AD6">
        <v>27.3447</v>
      </c>
      <c r="AE6">
        <v>41.055999999999997</v>
      </c>
      <c r="AF6">
        <v>8.8740000000000006</v>
      </c>
      <c r="AG6">
        <v>38.6616</v>
      </c>
      <c r="AH6">
        <v>46.781799999999997</v>
      </c>
      <c r="AI6">
        <v>0</v>
      </c>
      <c r="AJ6">
        <v>0</v>
      </c>
      <c r="AK6">
        <v>51.5214</v>
      </c>
      <c r="AL6">
        <v>80.177999999999997</v>
      </c>
      <c r="AM6">
        <v>10.557359999999999</v>
      </c>
      <c r="AN6">
        <v>0.89910999999999996</v>
      </c>
      <c r="AO6">
        <v>4.0180980000000002</v>
      </c>
      <c r="AP6">
        <v>1.7934000000000001</v>
      </c>
      <c r="AQ6">
        <v>21.797999999999998</v>
      </c>
      <c r="AR6">
        <v>49.68</v>
      </c>
      <c r="AS6">
        <v>31.897383000000001</v>
      </c>
      <c r="AT6">
        <v>14.104018999999999</v>
      </c>
      <c r="AU6">
        <v>0</v>
      </c>
      <c r="AV6">
        <v>0</v>
      </c>
      <c r="AW6">
        <v>0</v>
      </c>
      <c r="AX6">
        <v>16.440000000000001</v>
      </c>
      <c r="AY6">
        <v>0</v>
      </c>
      <c r="AZ6">
        <v>0</v>
      </c>
      <c r="BA6">
        <f t="shared" si="0"/>
        <v>2670.6143319999987</v>
      </c>
      <c r="BB6">
        <v>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16.440000000000001</v>
      </c>
      <c r="J7">
        <v>1.0960000000000001</v>
      </c>
      <c r="K7">
        <v>686.44209999999998</v>
      </c>
      <c r="L7">
        <v>435.435</v>
      </c>
      <c r="M7">
        <v>87</v>
      </c>
      <c r="N7">
        <v>118.125</v>
      </c>
      <c r="O7">
        <v>61.83</v>
      </c>
      <c r="P7">
        <v>117.75</v>
      </c>
      <c r="Q7">
        <v>20.556000000000001</v>
      </c>
      <c r="R7">
        <v>21.196097999999999</v>
      </c>
      <c r="S7">
        <v>26.3901</v>
      </c>
      <c r="T7">
        <v>0</v>
      </c>
      <c r="U7">
        <v>348.97500000000002</v>
      </c>
      <c r="V7">
        <v>14.25</v>
      </c>
      <c r="W7">
        <v>44.917999999999999</v>
      </c>
      <c r="X7">
        <v>147.515624</v>
      </c>
      <c r="Y7">
        <v>0</v>
      </c>
      <c r="Z7">
        <v>13.1076</v>
      </c>
      <c r="AA7">
        <v>28.045000000000002</v>
      </c>
      <c r="AB7">
        <v>13.0634</v>
      </c>
      <c r="AC7">
        <v>9.6778399999999998</v>
      </c>
      <c r="AD7">
        <v>18.229800000000001</v>
      </c>
      <c r="AE7">
        <v>30.792000000000002</v>
      </c>
      <c r="AF7">
        <v>8.8740000000000006</v>
      </c>
      <c r="AG7">
        <v>38.6616</v>
      </c>
      <c r="AH7">
        <v>46.781799999999997</v>
      </c>
      <c r="AI7">
        <v>0</v>
      </c>
      <c r="AJ7">
        <v>0</v>
      </c>
      <c r="AK7">
        <v>51.5214</v>
      </c>
      <c r="AL7">
        <v>80.177999999999997</v>
      </c>
      <c r="AM7">
        <v>10.557359999999999</v>
      </c>
      <c r="AN7">
        <v>0.89910999999999996</v>
      </c>
      <c r="AO7">
        <v>4.0860120000000002</v>
      </c>
      <c r="AP7">
        <v>1.7934000000000001</v>
      </c>
      <c r="AQ7">
        <v>21.797999999999998</v>
      </c>
      <c r="AR7">
        <v>49.68</v>
      </c>
      <c r="AS7">
        <v>31.897383000000001</v>
      </c>
      <c r="AT7">
        <v>13.101024000000001</v>
      </c>
      <c r="AU7">
        <v>0</v>
      </c>
      <c r="AV7">
        <v>0</v>
      </c>
      <c r="AW7">
        <v>0</v>
      </c>
      <c r="AX7">
        <v>16.440000000000001</v>
      </c>
      <c r="AY7">
        <v>0</v>
      </c>
      <c r="AZ7">
        <v>0</v>
      </c>
      <c r="BA7">
        <f t="shared" si="0"/>
        <v>2637.103650999999</v>
      </c>
      <c r="BB7">
        <v>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16.440000000000001</v>
      </c>
      <c r="J8">
        <v>1.0960000000000001</v>
      </c>
      <c r="K8">
        <v>686.44209999999998</v>
      </c>
      <c r="L8">
        <v>435.435</v>
      </c>
      <c r="M8">
        <v>87</v>
      </c>
      <c r="N8">
        <v>118.125</v>
      </c>
      <c r="O8">
        <v>61.83</v>
      </c>
      <c r="P8">
        <v>117.75</v>
      </c>
      <c r="Q8">
        <v>20.556000000000001</v>
      </c>
      <c r="R8">
        <v>21.196097999999999</v>
      </c>
      <c r="S8">
        <v>26.3901</v>
      </c>
      <c r="T8">
        <v>0</v>
      </c>
      <c r="U8">
        <v>348.97500000000002</v>
      </c>
      <c r="V8">
        <v>14.25</v>
      </c>
      <c r="W8">
        <v>44.917999999999999</v>
      </c>
      <c r="X8">
        <v>147.515624</v>
      </c>
      <c r="Y8">
        <v>0</v>
      </c>
      <c r="Z8">
        <v>13.1076</v>
      </c>
      <c r="AA8">
        <v>28.045000000000002</v>
      </c>
      <c r="AB8">
        <v>13.0634</v>
      </c>
      <c r="AC8">
        <v>9.6778399999999998</v>
      </c>
      <c r="AD8">
        <v>18.229800000000001</v>
      </c>
      <c r="AE8">
        <v>30.792000000000002</v>
      </c>
      <c r="AF8">
        <v>8.8740000000000006</v>
      </c>
      <c r="AG8">
        <v>38.6616</v>
      </c>
      <c r="AH8">
        <v>37.880000000000003</v>
      </c>
      <c r="AI8">
        <v>0</v>
      </c>
      <c r="AJ8">
        <v>0</v>
      </c>
      <c r="AK8">
        <v>51.5214</v>
      </c>
      <c r="AL8">
        <v>80.177999999999997</v>
      </c>
      <c r="AM8">
        <v>10.557359999999999</v>
      </c>
      <c r="AN8">
        <v>0.89910999999999996</v>
      </c>
      <c r="AO8">
        <v>4.0877759999999999</v>
      </c>
      <c r="AP8">
        <v>1.7934000000000001</v>
      </c>
      <c r="AQ8">
        <v>21.797999999999998</v>
      </c>
      <c r="AR8">
        <v>49.68</v>
      </c>
      <c r="AS8">
        <v>31.897383000000001</v>
      </c>
      <c r="AT8">
        <v>9.0696870000000001</v>
      </c>
      <c r="AU8">
        <v>0</v>
      </c>
      <c r="AV8">
        <v>0</v>
      </c>
      <c r="AW8">
        <v>0</v>
      </c>
      <c r="AX8">
        <v>16.440000000000001</v>
      </c>
      <c r="AY8">
        <v>0</v>
      </c>
      <c r="AZ8">
        <v>0</v>
      </c>
      <c r="BA8">
        <f t="shared" si="0"/>
        <v>2624.1722779999986</v>
      </c>
      <c r="BB8">
        <v>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16.440000000000001</v>
      </c>
      <c r="J9">
        <v>1.0960000000000001</v>
      </c>
      <c r="K9">
        <v>686.44209999999998</v>
      </c>
      <c r="L9">
        <v>435.435</v>
      </c>
      <c r="M9">
        <v>87</v>
      </c>
      <c r="N9">
        <v>118.125</v>
      </c>
      <c r="O9">
        <v>61.83</v>
      </c>
      <c r="P9">
        <v>117.75</v>
      </c>
      <c r="Q9">
        <v>20.556000000000001</v>
      </c>
      <c r="R9">
        <v>21.196097999999999</v>
      </c>
      <c r="S9">
        <v>26.3901</v>
      </c>
      <c r="T9">
        <v>0</v>
      </c>
      <c r="U9">
        <v>348.97500000000002</v>
      </c>
      <c r="V9">
        <v>14.25</v>
      </c>
      <c r="W9">
        <v>44.917999999999999</v>
      </c>
      <c r="X9">
        <v>147.515624</v>
      </c>
      <c r="Y9">
        <v>0</v>
      </c>
      <c r="Z9">
        <v>13.1076</v>
      </c>
      <c r="AA9">
        <v>28.045000000000002</v>
      </c>
      <c r="AB9">
        <v>13.0634</v>
      </c>
      <c r="AC9">
        <v>9.6778399999999998</v>
      </c>
      <c r="AD9">
        <v>18.229800000000001</v>
      </c>
      <c r="AE9">
        <v>30.792000000000002</v>
      </c>
      <c r="AF9">
        <v>8.8740000000000006</v>
      </c>
      <c r="AG9">
        <v>38.6616</v>
      </c>
      <c r="AH9">
        <v>37.880000000000003</v>
      </c>
      <c r="AI9">
        <v>0</v>
      </c>
      <c r="AJ9">
        <v>0</v>
      </c>
      <c r="AK9">
        <v>51.5214</v>
      </c>
      <c r="AL9">
        <v>80.177999999999997</v>
      </c>
      <c r="AM9">
        <v>10.557359999999999</v>
      </c>
      <c r="AN9">
        <v>0.89910999999999996</v>
      </c>
      <c r="AO9">
        <v>4.1045340000000001</v>
      </c>
      <c r="AP9">
        <v>1.7934000000000001</v>
      </c>
      <c r="AQ9">
        <v>21.797999999999998</v>
      </c>
      <c r="AR9">
        <v>49.68</v>
      </c>
      <c r="AS9">
        <v>31.897383000000001</v>
      </c>
      <c r="AT9">
        <v>14.547561999999999</v>
      </c>
      <c r="AU9">
        <v>0</v>
      </c>
      <c r="AV9">
        <v>0</v>
      </c>
      <c r="AW9">
        <v>0</v>
      </c>
      <c r="AX9">
        <v>16.440000000000001</v>
      </c>
      <c r="AY9">
        <v>0</v>
      </c>
      <c r="AZ9">
        <v>0</v>
      </c>
      <c r="BA9">
        <f t="shared" si="0"/>
        <v>2629.6669109999989</v>
      </c>
      <c r="BB9">
        <v>6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16.440000000000001</v>
      </c>
      <c r="J10">
        <v>1.0960000000000001</v>
      </c>
      <c r="K10">
        <v>686.44209999999998</v>
      </c>
      <c r="L10">
        <v>435.435</v>
      </c>
      <c r="M10">
        <v>87</v>
      </c>
      <c r="N10">
        <v>118.125</v>
      </c>
      <c r="O10">
        <v>61.83</v>
      </c>
      <c r="P10">
        <v>117.75</v>
      </c>
      <c r="Q10">
        <v>20.556000000000001</v>
      </c>
      <c r="R10">
        <v>21.196097999999999</v>
      </c>
      <c r="S10">
        <v>26.3901</v>
      </c>
      <c r="T10">
        <v>0</v>
      </c>
      <c r="U10">
        <v>348.97500000000002</v>
      </c>
      <c r="V10">
        <v>14.25</v>
      </c>
      <c r="W10">
        <v>44.917999999999999</v>
      </c>
      <c r="X10">
        <v>147.515624</v>
      </c>
      <c r="Y10">
        <v>0</v>
      </c>
      <c r="Z10">
        <v>13.1076</v>
      </c>
      <c r="AA10">
        <v>21.172000000000001</v>
      </c>
      <c r="AB10">
        <v>13.0634</v>
      </c>
      <c r="AC10">
        <v>9.6778399999999998</v>
      </c>
      <c r="AD10">
        <v>18.229800000000001</v>
      </c>
      <c r="AE10">
        <v>30.792000000000002</v>
      </c>
      <c r="AF10">
        <v>8.8740000000000006</v>
      </c>
      <c r="AG10">
        <v>38.6616</v>
      </c>
      <c r="AH10">
        <v>37.880000000000003</v>
      </c>
      <c r="AI10">
        <v>0</v>
      </c>
      <c r="AJ10">
        <v>0</v>
      </c>
      <c r="AK10">
        <v>51.5214</v>
      </c>
      <c r="AL10">
        <v>80.177999999999997</v>
      </c>
      <c r="AM10">
        <v>10.557359999999999</v>
      </c>
      <c r="AN10">
        <v>0.89910999999999996</v>
      </c>
      <c r="AO10">
        <v>4.1189400000000003</v>
      </c>
      <c r="AP10">
        <v>1.7934000000000001</v>
      </c>
      <c r="AQ10">
        <v>10.395</v>
      </c>
      <c r="AR10">
        <v>49.68</v>
      </c>
      <c r="AS10">
        <v>31.897383000000001</v>
      </c>
      <c r="AT10">
        <v>14.207978000000001</v>
      </c>
      <c r="AU10">
        <v>0</v>
      </c>
      <c r="AV10">
        <v>0</v>
      </c>
      <c r="AW10">
        <v>0</v>
      </c>
      <c r="AX10">
        <v>16.440000000000001</v>
      </c>
      <c r="AY10">
        <v>0</v>
      </c>
      <c r="AZ10">
        <v>0</v>
      </c>
      <c r="BA10">
        <f t="shared" si="0"/>
        <v>2611.0657329999985</v>
      </c>
      <c r="BB10">
        <v>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16.440000000000001</v>
      </c>
      <c r="J11">
        <v>1.0960000000000001</v>
      </c>
      <c r="K11">
        <v>686.44209999999998</v>
      </c>
      <c r="L11">
        <v>435.435</v>
      </c>
      <c r="M11">
        <v>87</v>
      </c>
      <c r="N11">
        <v>118.125</v>
      </c>
      <c r="O11">
        <v>61.83</v>
      </c>
      <c r="P11">
        <v>117.75</v>
      </c>
      <c r="Q11">
        <v>20.556000000000001</v>
      </c>
      <c r="R11">
        <v>21.196097999999999</v>
      </c>
      <c r="S11">
        <v>26.3901</v>
      </c>
      <c r="T11">
        <v>0</v>
      </c>
      <c r="U11">
        <v>348.97500000000002</v>
      </c>
      <c r="V11">
        <v>14.25</v>
      </c>
      <c r="W11">
        <v>44.917999999999999</v>
      </c>
      <c r="X11">
        <v>147.515624</v>
      </c>
      <c r="Y11">
        <v>0</v>
      </c>
      <c r="Z11">
        <v>13.1076</v>
      </c>
      <c r="AA11">
        <v>13.983000000000001</v>
      </c>
      <c r="AB11">
        <v>13.0634</v>
      </c>
      <c r="AC11">
        <v>9.6778399999999998</v>
      </c>
      <c r="AD11">
        <v>18.229800000000001</v>
      </c>
      <c r="AE11">
        <v>30.792000000000002</v>
      </c>
      <c r="AF11">
        <v>8.8740000000000006</v>
      </c>
      <c r="AG11">
        <v>38.6616</v>
      </c>
      <c r="AH11">
        <v>37.880000000000003</v>
      </c>
      <c r="AI11">
        <v>0</v>
      </c>
      <c r="AJ11">
        <v>0</v>
      </c>
      <c r="AK11">
        <v>51.5214</v>
      </c>
      <c r="AL11">
        <v>80.177999999999997</v>
      </c>
      <c r="AM11">
        <v>10.557359999999999</v>
      </c>
      <c r="AN11">
        <v>0.89910999999999996</v>
      </c>
      <c r="AO11">
        <v>4.1512799999999999</v>
      </c>
      <c r="AP11">
        <v>1.7934000000000001</v>
      </c>
      <c r="AQ11">
        <v>10.395</v>
      </c>
      <c r="AR11">
        <v>49.68</v>
      </c>
      <c r="AS11">
        <v>31.897383000000001</v>
      </c>
      <c r="AT11">
        <v>13.613837</v>
      </c>
      <c r="AU11">
        <v>0</v>
      </c>
      <c r="AV11">
        <v>0</v>
      </c>
      <c r="AW11">
        <v>0</v>
      </c>
      <c r="AX11">
        <v>16.440000000000001</v>
      </c>
      <c r="AY11">
        <v>0</v>
      </c>
      <c r="AZ11">
        <v>0</v>
      </c>
      <c r="BA11">
        <f t="shared" si="0"/>
        <v>2603.3149319999989</v>
      </c>
      <c r="BB11">
        <v>8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7.3761999999999999</v>
      </c>
      <c r="J12">
        <v>0.6169</v>
      </c>
      <c r="K12">
        <v>686.44209999999998</v>
      </c>
      <c r="L12">
        <v>435.435</v>
      </c>
      <c r="M12">
        <v>87</v>
      </c>
      <c r="N12">
        <v>118.125</v>
      </c>
      <c r="O12">
        <v>61.83</v>
      </c>
      <c r="P12">
        <v>117.75</v>
      </c>
      <c r="Q12">
        <v>20.556000000000001</v>
      </c>
      <c r="R12">
        <v>21.196097999999999</v>
      </c>
      <c r="S12">
        <v>26.3901</v>
      </c>
      <c r="T12">
        <v>0</v>
      </c>
      <c r="U12">
        <v>348.97500000000002</v>
      </c>
      <c r="V12">
        <v>14.25</v>
      </c>
      <c r="W12">
        <v>44.917999999999999</v>
      </c>
      <c r="X12">
        <v>147.515624</v>
      </c>
      <c r="Y12">
        <v>0</v>
      </c>
      <c r="Z12">
        <v>13.1076</v>
      </c>
      <c r="AA12">
        <v>0</v>
      </c>
      <c r="AB12">
        <v>13.0634</v>
      </c>
      <c r="AC12">
        <v>9.6778399999999998</v>
      </c>
      <c r="AD12">
        <v>18.229800000000001</v>
      </c>
      <c r="AE12">
        <v>30.792000000000002</v>
      </c>
      <c r="AF12">
        <v>8.8740000000000006</v>
      </c>
      <c r="AG12">
        <v>38.6616</v>
      </c>
      <c r="AH12">
        <v>37.880000000000003</v>
      </c>
      <c r="AI12">
        <v>0</v>
      </c>
      <c r="AJ12">
        <v>0</v>
      </c>
      <c r="AK12">
        <v>51.5214</v>
      </c>
      <c r="AL12">
        <v>80.177999999999997</v>
      </c>
      <c r="AM12">
        <v>10.557359999999999</v>
      </c>
      <c r="AN12">
        <v>0.89910999999999996</v>
      </c>
      <c r="AO12">
        <v>4.1506920000000003</v>
      </c>
      <c r="AP12">
        <v>1.7934000000000001</v>
      </c>
      <c r="AQ12">
        <v>0</v>
      </c>
      <c r="AR12">
        <v>49.68</v>
      </c>
      <c r="AS12">
        <v>31.897383000000001</v>
      </c>
      <c r="AT12">
        <v>14.9968</v>
      </c>
      <c r="AU12">
        <v>0</v>
      </c>
      <c r="AV12">
        <v>0</v>
      </c>
      <c r="AW12">
        <v>0</v>
      </c>
      <c r="AX12">
        <v>8.6122999999999994</v>
      </c>
      <c r="AY12">
        <v>0</v>
      </c>
      <c r="AZ12">
        <v>0</v>
      </c>
      <c r="BA12">
        <f t="shared" si="0"/>
        <v>2562.9487069999986</v>
      </c>
      <c r="BB12">
        <v>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7.3761999999999999</v>
      </c>
      <c r="J13">
        <v>0.6169</v>
      </c>
      <c r="K13">
        <v>686.44209999999998</v>
      </c>
      <c r="L13">
        <v>435.435</v>
      </c>
      <c r="M13">
        <v>87</v>
      </c>
      <c r="N13">
        <v>118.125</v>
      </c>
      <c r="O13">
        <v>61.83</v>
      </c>
      <c r="P13">
        <v>117.75</v>
      </c>
      <c r="Q13">
        <v>20.556000000000001</v>
      </c>
      <c r="R13">
        <v>21.196097999999999</v>
      </c>
      <c r="S13">
        <v>26.3901</v>
      </c>
      <c r="T13">
        <v>0</v>
      </c>
      <c r="U13">
        <v>348.97500000000002</v>
      </c>
      <c r="V13">
        <v>14.25</v>
      </c>
      <c r="W13">
        <v>44.917999999999999</v>
      </c>
      <c r="X13">
        <v>147.515624</v>
      </c>
      <c r="Y13">
        <v>0</v>
      </c>
      <c r="Z13">
        <v>13.1076</v>
      </c>
      <c r="AA13">
        <v>0</v>
      </c>
      <c r="AB13">
        <v>13.0634</v>
      </c>
      <c r="AC13">
        <v>9.6778399999999998</v>
      </c>
      <c r="AD13">
        <v>18.229800000000001</v>
      </c>
      <c r="AE13">
        <v>28.225999999999999</v>
      </c>
      <c r="AF13">
        <v>8.8740000000000006</v>
      </c>
      <c r="AG13">
        <v>38.6616</v>
      </c>
      <c r="AH13">
        <v>37.880000000000003</v>
      </c>
      <c r="AI13">
        <v>0</v>
      </c>
      <c r="AJ13">
        <v>0</v>
      </c>
      <c r="AK13">
        <v>51.5214</v>
      </c>
      <c r="AL13">
        <v>80.177999999999997</v>
      </c>
      <c r="AM13">
        <v>10.557359999999999</v>
      </c>
      <c r="AN13">
        <v>0.89910999999999996</v>
      </c>
      <c r="AO13">
        <v>4.1404019999999999</v>
      </c>
      <c r="AP13">
        <v>1.7934000000000001</v>
      </c>
      <c r="AQ13">
        <v>0</v>
      </c>
      <c r="AR13">
        <v>49.68</v>
      </c>
      <c r="AS13">
        <v>31.897383000000001</v>
      </c>
      <c r="AT13">
        <v>13.953315999999999</v>
      </c>
      <c r="AU13">
        <v>0</v>
      </c>
      <c r="AV13">
        <v>0</v>
      </c>
      <c r="AW13">
        <v>0</v>
      </c>
      <c r="AX13">
        <v>8.6122999999999994</v>
      </c>
      <c r="AY13">
        <v>0</v>
      </c>
      <c r="AZ13">
        <v>0</v>
      </c>
      <c r="BA13">
        <f t="shared" si="0"/>
        <v>2559.3289329999989</v>
      </c>
      <c r="BB13">
        <v>10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7.3761999999999999</v>
      </c>
      <c r="J14">
        <v>0.6169</v>
      </c>
      <c r="K14">
        <v>686.44209999999998</v>
      </c>
      <c r="L14">
        <v>435.435</v>
      </c>
      <c r="M14">
        <v>87</v>
      </c>
      <c r="N14">
        <v>118.125</v>
      </c>
      <c r="O14">
        <v>61.83</v>
      </c>
      <c r="P14">
        <v>117.75</v>
      </c>
      <c r="Q14">
        <v>20.556000000000001</v>
      </c>
      <c r="R14">
        <v>21.196097999999999</v>
      </c>
      <c r="S14">
        <v>26.3901</v>
      </c>
      <c r="T14">
        <v>0</v>
      </c>
      <c r="U14">
        <v>348.97500000000002</v>
      </c>
      <c r="V14">
        <v>14.25</v>
      </c>
      <c r="W14">
        <v>44.917999999999999</v>
      </c>
      <c r="X14">
        <v>147.515624</v>
      </c>
      <c r="Y14">
        <v>0</v>
      </c>
      <c r="Z14">
        <v>13.1076</v>
      </c>
      <c r="AA14">
        <v>0</v>
      </c>
      <c r="AB14">
        <v>13.0634</v>
      </c>
      <c r="AC14">
        <v>9.6778399999999998</v>
      </c>
      <c r="AD14">
        <v>18.229800000000001</v>
      </c>
      <c r="AE14">
        <v>28.225999999999999</v>
      </c>
      <c r="AF14">
        <v>8.8740000000000006</v>
      </c>
      <c r="AG14">
        <v>38.6616</v>
      </c>
      <c r="AH14">
        <v>37.880000000000003</v>
      </c>
      <c r="AI14">
        <v>0</v>
      </c>
      <c r="AJ14">
        <v>0</v>
      </c>
      <c r="AK14">
        <v>51.5214</v>
      </c>
      <c r="AL14">
        <v>80.177999999999997</v>
      </c>
      <c r="AM14">
        <v>10.557359999999999</v>
      </c>
      <c r="AN14">
        <v>0.89910999999999996</v>
      </c>
      <c r="AO14">
        <v>4.07925</v>
      </c>
      <c r="AP14">
        <v>1.7934000000000001</v>
      </c>
      <c r="AQ14">
        <v>0</v>
      </c>
      <c r="AR14">
        <v>49.68</v>
      </c>
      <c r="AS14">
        <v>31.897383000000001</v>
      </c>
      <c r="AT14">
        <v>13.456576999999999</v>
      </c>
      <c r="AU14">
        <v>0</v>
      </c>
      <c r="AV14">
        <v>0</v>
      </c>
      <c r="AW14">
        <v>0</v>
      </c>
      <c r="AX14">
        <v>8.6122999999999994</v>
      </c>
      <c r="AY14">
        <v>0</v>
      </c>
      <c r="AZ14">
        <v>0</v>
      </c>
      <c r="BA14">
        <f t="shared" si="0"/>
        <v>2558.7710419999985</v>
      </c>
      <c r="BB14">
        <v>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4.1757999999999997</v>
      </c>
      <c r="J15">
        <v>0.6169</v>
      </c>
      <c r="K15">
        <v>686.77995799999997</v>
      </c>
      <c r="L15">
        <v>435.435</v>
      </c>
      <c r="M15">
        <v>92</v>
      </c>
      <c r="N15">
        <v>118.125</v>
      </c>
      <c r="O15">
        <v>61.83</v>
      </c>
      <c r="P15">
        <v>117.75</v>
      </c>
      <c r="Q15">
        <v>20.556000000000001</v>
      </c>
      <c r="R15">
        <v>21.196097999999999</v>
      </c>
      <c r="S15">
        <v>26.3901</v>
      </c>
      <c r="T15">
        <v>0</v>
      </c>
      <c r="U15">
        <v>348.97500000000002</v>
      </c>
      <c r="V15">
        <v>14.25</v>
      </c>
      <c r="W15">
        <v>44.917999999999999</v>
      </c>
      <c r="X15">
        <v>147.515624</v>
      </c>
      <c r="Y15">
        <v>0</v>
      </c>
      <c r="Z15">
        <v>13.1076</v>
      </c>
      <c r="AA15">
        <v>0</v>
      </c>
      <c r="AB15">
        <v>13.0634</v>
      </c>
      <c r="AC15">
        <v>9.6778399999999998</v>
      </c>
      <c r="AD15">
        <v>18.229800000000001</v>
      </c>
      <c r="AE15">
        <v>28.225999999999999</v>
      </c>
      <c r="AF15">
        <v>8.8740000000000006</v>
      </c>
      <c r="AG15">
        <v>38.6616</v>
      </c>
      <c r="AH15">
        <v>37.880000000000003</v>
      </c>
      <c r="AI15">
        <v>0</v>
      </c>
      <c r="AJ15">
        <v>0</v>
      </c>
      <c r="AK15">
        <v>51.5214</v>
      </c>
      <c r="AL15">
        <v>80.177999999999997</v>
      </c>
      <c r="AM15">
        <v>10.557359999999999</v>
      </c>
      <c r="AN15">
        <v>0.89910999999999996</v>
      </c>
      <c r="AO15">
        <v>4.0854239999999997</v>
      </c>
      <c r="AP15">
        <v>1.7934000000000001</v>
      </c>
      <c r="AQ15">
        <v>0</v>
      </c>
      <c r="AR15">
        <v>52.991999999999997</v>
      </c>
      <c r="AS15">
        <v>31.897383000000001</v>
      </c>
      <c r="AT15">
        <v>11.619268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f t="shared" si="0"/>
        <v>2555.1689649999989</v>
      </c>
      <c r="BB15">
        <v>12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4.1757999999999997</v>
      </c>
      <c r="J16">
        <v>0.6169</v>
      </c>
      <c r="K16">
        <v>686.77995799999997</v>
      </c>
      <c r="L16">
        <v>435.435</v>
      </c>
      <c r="M16">
        <v>92</v>
      </c>
      <c r="N16">
        <v>118.125</v>
      </c>
      <c r="O16">
        <v>61.83</v>
      </c>
      <c r="P16">
        <v>117.75</v>
      </c>
      <c r="Q16">
        <v>20.556000000000001</v>
      </c>
      <c r="R16">
        <v>21.196097999999999</v>
      </c>
      <c r="S16">
        <v>26.3901</v>
      </c>
      <c r="T16">
        <v>0</v>
      </c>
      <c r="U16">
        <v>348.97500000000002</v>
      </c>
      <c r="V16">
        <v>14.25</v>
      </c>
      <c r="W16">
        <v>44.917999999999999</v>
      </c>
      <c r="X16">
        <v>147.515624</v>
      </c>
      <c r="Y16">
        <v>0</v>
      </c>
      <c r="Z16">
        <v>13.1076</v>
      </c>
      <c r="AA16">
        <v>0</v>
      </c>
      <c r="AB16">
        <v>13.0634</v>
      </c>
      <c r="AC16">
        <v>9.6778399999999998</v>
      </c>
      <c r="AD16">
        <v>18.229800000000001</v>
      </c>
      <c r="AE16">
        <v>28.225999999999999</v>
      </c>
      <c r="AF16">
        <v>8.8740000000000006</v>
      </c>
      <c r="AG16">
        <v>38.6616</v>
      </c>
      <c r="AH16">
        <v>37.880000000000003</v>
      </c>
      <c r="AI16">
        <v>0</v>
      </c>
      <c r="AJ16">
        <v>0</v>
      </c>
      <c r="AK16">
        <v>51.5214</v>
      </c>
      <c r="AL16">
        <v>80.177999999999997</v>
      </c>
      <c r="AM16">
        <v>10.557359999999999</v>
      </c>
      <c r="AN16">
        <v>0.89910999999999996</v>
      </c>
      <c r="AO16">
        <v>4.0839540000000003</v>
      </c>
      <c r="AP16">
        <v>1.7934000000000001</v>
      </c>
      <c r="AQ16">
        <v>0</v>
      </c>
      <c r="AR16">
        <v>52.991999999999997</v>
      </c>
      <c r="AS16">
        <v>31.897383000000001</v>
      </c>
      <c r="AT16">
        <v>14.414521000000001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f t="shared" si="0"/>
        <v>2557.9627479999995</v>
      </c>
      <c r="BB16">
        <v>13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4.1757999999999997</v>
      </c>
      <c r="J17">
        <v>0.6169</v>
      </c>
      <c r="K17">
        <v>686.77995799999997</v>
      </c>
      <c r="L17">
        <v>435.435</v>
      </c>
      <c r="M17">
        <v>92</v>
      </c>
      <c r="N17">
        <v>118.125</v>
      </c>
      <c r="O17">
        <v>61.83</v>
      </c>
      <c r="P17">
        <v>117.75</v>
      </c>
      <c r="Q17">
        <v>20.556000000000001</v>
      </c>
      <c r="R17">
        <v>21.196097999999999</v>
      </c>
      <c r="S17">
        <v>26.3901</v>
      </c>
      <c r="T17">
        <v>0</v>
      </c>
      <c r="U17">
        <v>348.97500000000002</v>
      </c>
      <c r="V17">
        <v>14.25</v>
      </c>
      <c r="W17">
        <v>44.917999999999999</v>
      </c>
      <c r="X17">
        <v>147.515624</v>
      </c>
      <c r="Y17">
        <v>0</v>
      </c>
      <c r="Z17">
        <v>13.1076</v>
      </c>
      <c r="AA17">
        <v>0</v>
      </c>
      <c r="AB17">
        <v>13.0634</v>
      </c>
      <c r="AC17">
        <v>9.6778399999999998</v>
      </c>
      <c r="AD17">
        <v>18.229800000000001</v>
      </c>
      <c r="AE17">
        <v>28.225999999999999</v>
      </c>
      <c r="AF17">
        <v>8.8740000000000006</v>
      </c>
      <c r="AG17">
        <v>38.6616</v>
      </c>
      <c r="AH17">
        <v>37.880000000000003</v>
      </c>
      <c r="AI17">
        <v>0</v>
      </c>
      <c r="AJ17">
        <v>0</v>
      </c>
      <c r="AK17">
        <v>51.5214</v>
      </c>
      <c r="AL17">
        <v>80.177999999999997</v>
      </c>
      <c r="AM17">
        <v>10.557359999999999</v>
      </c>
      <c r="AN17">
        <v>0.89910999999999996</v>
      </c>
      <c r="AO17">
        <v>4.0613159999999997</v>
      </c>
      <c r="AP17">
        <v>1.7934000000000001</v>
      </c>
      <c r="AQ17">
        <v>0</v>
      </c>
      <c r="AR17">
        <v>52.991999999999997</v>
      </c>
      <c r="AS17">
        <v>31.897383000000001</v>
      </c>
      <c r="AT17">
        <v>14.9968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f t="shared" si="0"/>
        <v>2558.5223889999988</v>
      </c>
      <c r="BB17">
        <v>14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4.1757999999999997</v>
      </c>
      <c r="J18">
        <v>0.6169</v>
      </c>
      <c r="K18">
        <v>686.77995799999997</v>
      </c>
      <c r="L18">
        <v>435.435</v>
      </c>
      <c r="M18">
        <v>92</v>
      </c>
      <c r="N18">
        <v>118.125</v>
      </c>
      <c r="O18">
        <v>61.83</v>
      </c>
      <c r="P18">
        <v>117.75</v>
      </c>
      <c r="Q18">
        <v>20.556000000000001</v>
      </c>
      <c r="R18">
        <v>21.196097999999999</v>
      </c>
      <c r="S18">
        <v>26.3901</v>
      </c>
      <c r="T18">
        <v>0</v>
      </c>
      <c r="U18">
        <v>348.97500000000002</v>
      </c>
      <c r="V18">
        <v>14.25</v>
      </c>
      <c r="W18">
        <v>44.917999999999999</v>
      </c>
      <c r="X18">
        <v>147.515624</v>
      </c>
      <c r="Y18">
        <v>0</v>
      </c>
      <c r="Z18">
        <v>13.1076</v>
      </c>
      <c r="AA18">
        <v>0</v>
      </c>
      <c r="AB18">
        <v>13.0634</v>
      </c>
      <c r="AC18">
        <v>9.6778399999999998</v>
      </c>
      <c r="AD18">
        <v>18.229800000000001</v>
      </c>
      <c r="AE18">
        <v>28.225999999999999</v>
      </c>
      <c r="AF18">
        <v>8.8740000000000006</v>
      </c>
      <c r="AG18">
        <v>38.6616</v>
      </c>
      <c r="AH18">
        <v>37.880000000000003</v>
      </c>
      <c r="AI18">
        <v>0</v>
      </c>
      <c r="AJ18">
        <v>0</v>
      </c>
      <c r="AK18">
        <v>51.5214</v>
      </c>
      <c r="AL18">
        <v>34.86</v>
      </c>
      <c r="AM18">
        <v>10.557359999999999</v>
      </c>
      <c r="AN18">
        <v>0.89910999999999996</v>
      </c>
      <c r="AO18">
        <v>4.0307399999999998</v>
      </c>
      <c r="AP18">
        <v>1.7934000000000001</v>
      </c>
      <c r="AQ18">
        <v>0</v>
      </c>
      <c r="AR18">
        <v>52.991999999999997</v>
      </c>
      <c r="AS18">
        <v>31.897383000000001</v>
      </c>
      <c r="AT18">
        <v>14.9968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f t="shared" si="0"/>
        <v>2513.1738129999994</v>
      </c>
      <c r="BB18">
        <v>15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0.33750000000000002</v>
      </c>
      <c r="K19">
        <v>686.77995799999997</v>
      </c>
      <c r="L19">
        <v>435.435</v>
      </c>
      <c r="M19">
        <v>92</v>
      </c>
      <c r="N19">
        <v>118.125</v>
      </c>
      <c r="O19">
        <v>61.83</v>
      </c>
      <c r="P19">
        <v>117.75</v>
      </c>
      <c r="Q19">
        <v>20.556000000000001</v>
      </c>
      <c r="R19">
        <v>21.196097999999999</v>
      </c>
      <c r="S19">
        <v>26.3901</v>
      </c>
      <c r="T19">
        <v>0</v>
      </c>
      <c r="U19">
        <v>348.97500000000002</v>
      </c>
      <c r="V19">
        <v>14.25</v>
      </c>
      <c r="W19">
        <v>44.917999999999999</v>
      </c>
      <c r="X19">
        <v>147.515624</v>
      </c>
      <c r="Y19">
        <v>0</v>
      </c>
      <c r="Z19">
        <v>13.1076</v>
      </c>
      <c r="AA19">
        <v>0</v>
      </c>
      <c r="AB19">
        <v>13.0634</v>
      </c>
      <c r="AC19">
        <v>9.6778399999999998</v>
      </c>
      <c r="AD19">
        <v>18.229800000000001</v>
      </c>
      <c r="AE19">
        <v>28.225999999999999</v>
      </c>
      <c r="AF19">
        <v>8.8740000000000006</v>
      </c>
      <c r="AG19">
        <v>38.6616</v>
      </c>
      <c r="AH19">
        <v>37.880000000000003</v>
      </c>
      <c r="AI19">
        <v>0</v>
      </c>
      <c r="AJ19">
        <v>0</v>
      </c>
      <c r="AK19">
        <v>51.5214</v>
      </c>
      <c r="AL19">
        <v>34.86</v>
      </c>
      <c r="AM19">
        <v>10.557359999999999</v>
      </c>
      <c r="AN19">
        <v>0.89910999999999996</v>
      </c>
      <c r="AO19">
        <v>4.0136880000000001</v>
      </c>
      <c r="AP19">
        <v>1.7934000000000001</v>
      </c>
      <c r="AQ19">
        <v>0</v>
      </c>
      <c r="AR19">
        <v>49.68</v>
      </c>
      <c r="AS19">
        <v>31.897383000000001</v>
      </c>
      <c r="AT19">
        <v>14.979049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f t="shared" si="0"/>
        <v>2505.3718099999992</v>
      </c>
      <c r="BB19">
        <v>16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0.33750000000000002</v>
      </c>
      <c r="K20">
        <v>686.77995799999997</v>
      </c>
      <c r="L20">
        <v>435.435</v>
      </c>
      <c r="M20">
        <v>92</v>
      </c>
      <c r="N20">
        <v>118.125</v>
      </c>
      <c r="O20">
        <v>61.83</v>
      </c>
      <c r="P20">
        <v>117.75</v>
      </c>
      <c r="Q20">
        <v>20.556000000000001</v>
      </c>
      <c r="R20">
        <v>21.196097999999999</v>
      </c>
      <c r="S20">
        <v>26.3901</v>
      </c>
      <c r="T20">
        <v>0</v>
      </c>
      <c r="U20">
        <v>348.97500000000002</v>
      </c>
      <c r="V20">
        <v>14.25</v>
      </c>
      <c r="W20">
        <v>44.917999999999999</v>
      </c>
      <c r="X20">
        <v>147.515624</v>
      </c>
      <c r="Y20">
        <v>0</v>
      </c>
      <c r="Z20">
        <v>13.1076</v>
      </c>
      <c r="AA20">
        <v>7.0309999999999997</v>
      </c>
      <c r="AB20">
        <v>13.0634</v>
      </c>
      <c r="AC20">
        <v>19.35568</v>
      </c>
      <c r="AD20">
        <v>18.229800000000001</v>
      </c>
      <c r="AE20">
        <v>28.225999999999999</v>
      </c>
      <c r="AF20">
        <v>8.8740000000000006</v>
      </c>
      <c r="AG20">
        <v>38.6616</v>
      </c>
      <c r="AH20">
        <v>37.880000000000003</v>
      </c>
      <c r="AI20">
        <v>0</v>
      </c>
      <c r="AJ20">
        <v>0</v>
      </c>
      <c r="AK20">
        <v>51.5214</v>
      </c>
      <c r="AL20">
        <v>34.86</v>
      </c>
      <c r="AM20">
        <v>10.557359999999999</v>
      </c>
      <c r="AN20">
        <v>0.89910999999999996</v>
      </c>
      <c r="AO20">
        <v>3.947244</v>
      </c>
      <c r="AP20">
        <v>1.7934000000000001</v>
      </c>
      <c r="AQ20">
        <v>0</v>
      </c>
      <c r="AR20">
        <v>49.68</v>
      </c>
      <c r="AS20">
        <v>31.897383000000001</v>
      </c>
      <c r="AT20">
        <v>14.9968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f t="shared" si="0"/>
        <v>2522.0319569999992</v>
      </c>
      <c r="BB20">
        <v>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0.33750000000000002</v>
      </c>
      <c r="K21">
        <v>623.44209999999998</v>
      </c>
      <c r="L21">
        <v>428.08109999999999</v>
      </c>
      <c r="M21">
        <v>92</v>
      </c>
      <c r="N21">
        <v>118.125</v>
      </c>
      <c r="O21">
        <v>61.83</v>
      </c>
      <c r="P21">
        <v>117.75</v>
      </c>
      <c r="Q21">
        <v>20.556000000000001</v>
      </c>
      <c r="R21">
        <v>21.196097999999999</v>
      </c>
      <c r="S21">
        <v>26.3901</v>
      </c>
      <c r="T21">
        <v>0</v>
      </c>
      <c r="U21">
        <v>348.97500000000002</v>
      </c>
      <c r="V21">
        <v>14.25</v>
      </c>
      <c r="W21">
        <v>44.917999999999999</v>
      </c>
      <c r="X21">
        <v>147.515624</v>
      </c>
      <c r="Y21">
        <v>0</v>
      </c>
      <c r="Z21">
        <v>13.1076</v>
      </c>
      <c r="AA21">
        <v>13.983000000000001</v>
      </c>
      <c r="AB21">
        <v>26.260100000000001</v>
      </c>
      <c r="AC21">
        <v>19.35568</v>
      </c>
      <c r="AD21">
        <v>18.229800000000001</v>
      </c>
      <c r="AE21">
        <v>41.055999999999997</v>
      </c>
      <c r="AF21">
        <v>8.8740000000000006</v>
      </c>
      <c r="AG21">
        <v>38.6616</v>
      </c>
      <c r="AH21">
        <v>56.82</v>
      </c>
      <c r="AI21">
        <v>0</v>
      </c>
      <c r="AJ21">
        <v>0</v>
      </c>
      <c r="AK21">
        <v>51.5214</v>
      </c>
      <c r="AL21">
        <v>34.86</v>
      </c>
      <c r="AM21">
        <v>15.836040000000001</v>
      </c>
      <c r="AN21">
        <v>0.89910999999999996</v>
      </c>
      <c r="AO21">
        <v>3.872274</v>
      </c>
      <c r="AP21">
        <v>1.7934000000000001</v>
      </c>
      <c r="AQ21">
        <v>0</v>
      </c>
      <c r="AR21">
        <v>49.68</v>
      </c>
      <c r="AS21">
        <v>31.897383000000001</v>
      </c>
      <c r="AT21">
        <v>14.9968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f t="shared" si="0"/>
        <v>2507.6307089999996</v>
      </c>
      <c r="BB21">
        <v>18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0.33750000000000002</v>
      </c>
      <c r="K22">
        <v>606.44209999999998</v>
      </c>
      <c r="L22">
        <v>428.08109999999999</v>
      </c>
      <c r="M22">
        <v>92</v>
      </c>
      <c r="N22">
        <v>118.125</v>
      </c>
      <c r="O22">
        <v>61.83</v>
      </c>
      <c r="P22">
        <v>117.75</v>
      </c>
      <c r="Q22">
        <v>20.556000000000001</v>
      </c>
      <c r="R22">
        <v>21.196097999999999</v>
      </c>
      <c r="S22">
        <v>26.3901</v>
      </c>
      <c r="T22">
        <v>0</v>
      </c>
      <c r="U22">
        <v>348.97500000000002</v>
      </c>
      <c r="V22">
        <v>14.25</v>
      </c>
      <c r="W22">
        <v>44.917999999999999</v>
      </c>
      <c r="X22">
        <v>147.515624</v>
      </c>
      <c r="Y22">
        <v>0</v>
      </c>
      <c r="Z22">
        <v>13.1076</v>
      </c>
      <c r="AA22">
        <v>21.093</v>
      </c>
      <c r="AB22">
        <v>26.260100000000001</v>
      </c>
      <c r="AC22">
        <v>19.35568</v>
      </c>
      <c r="AD22">
        <v>18.229800000000001</v>
      </c>
      <c r="AE22">
        <v>41.055999999999997</v>
      </c>
      <c r="AF22">
        <v>8.8740000000000006</v>
      </c>
      <c r="AG22">
        <v>38.6616</v>
      </c>
      <c r="AH22">
        <v>70.172700000000006</v>
      </c>
      <c r="AI22">
        <v>0</v>
      </c>
      <c r="AJ22">
        <v>0</v>
      </c>
      <c r="AK22">
        <v>51.5214</v>
      </c>
      <c r="AL22">
        <v>34.86</v>
      </c>
      <c r="AM22">
        <v>15.836040000000001</v>
      </c>
      <c r="AN22">
        <v>0.89910999999999996</v>
      </c>
      <c r="AO22">
        <v>3.7449720000000002</v>
      </c>
      <c r="AP22">
        <v>1.7934000000000001</v>
      </c>
      <c r="AQ22">
        <v>9.702</v>
      </c>
      <c r="AR22">
        <v>49.68</v>
      </c>
      <c r="AS22">
        <v>31.897383000000001</v>
      </c>
      <c r="AT22">
        <v>14.678383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f t="shared" si="0"/>
        <v>2520.3496899999996</v>
      </c>
      <c r="BB22">
        <v>19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0.33750000000000002</v>
      </c>
      <c r="K23">
        <v>607.44209999999998</v>
      </c>
      <c r="L23">
        <v>428.08109999999999</v>
      </c>
      <c r="M23">
        <v>92</v>
      </c>
      <c r="N23">
        <v>118.125</v>
      </c>
      <c r="O23">
        <v>61.83</v>
      </c>
      <c r="P23">
        <v>117.75</v>
      </c>
      <c r="Q23">
        <v>20.556000000000001</v>
      </c>
      <c r="R23">
        <v>21.196097999999999</v>
      </c>
      <c r="S23">
        <v>26.3901</v>
      </c>
      <c r="T23">
        <v>0</v>
      </c>
      <c r="U23">
        <v>348.97500000000002</v>
      </c>
      <c r="V23">
        <v>14.25</v>
      </c>
      <c r="W23">
        <v>44.917999999999999</v>
      </c>
      <c r="X23">
        <v>147.515624</v>
      </c>
      <c r="Y23">
        <v>0</v>
      </c>
      <c r="Z23">
        <v>13.1076</v>
      </c>
      <c r="AA23">
        <v>35.155000000000001</v>
      </c>
      <c r="AB23">
        <v>26.260100000000001</v>
      </c>
      <c r="AC23">
        <v>19.35568</v>
      </c>
      <c r="AD23">
        <v>18.229800000000001</v>
      </c>
      <c r="AE23">
        <v>49.436556000000003</v>
      </c>
      <c r="AF23">
        <v>8.8740000000000006</v>
      </c>
      <c r="AG23">
        <v>38.6616</v>
      </c>
      <c r="AH23">
        <v>93.563599999999994</v>
      </c>
      <c r="AI23">
        <v>2.5459999999999998</v>
      </c>
      <c r="AJ23">
        <v>0</v>
      </c>
      <c r="AK23">
        <v>51.5214</v>
      </c>
      <c r="AL23">
        <v>34.86</v>
      </c>
      <c r="AM23">
        <v>15.836040000000001</v>
      </c>
      <c r="AN23">
        <v>0.89910999999999996</v>
      </c>
      <c r="AO23">
        <v>3.6164939999999999</v>
      </c>
      <c r="AP23">
        <v>1.7934000000000001</v>
      </c>
      <c r="AQ23">
        <v>10.395</v>
      </c>
      <c r="AR23">
        <v>52.991999999999997</v>
      </c>
      <c r="AS23">
        <v>31.897383000000001</v>
      </c>
      <c r="AT23">
        <v>14.9968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f t="shared" si="0"/>
        <v>2573.9240849999996</v>
      </c>
      <c r="BB23">
        <v>20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0.33750000000000002</v>
      </c>
      <c r="K24">
        <v>618.44209999999998</v>
      </c>
      <c r="L24">
        <v>428.08109999999999</v>
      </c>
      <c r="M24">
        <v>92</v>
      </c>
      <c r="N24">
        <v>118.125</v>
      </c>
      <c r="O24">
        <v>61.83</v>
      </c>
      <c r="P24">
        <v>117.75</v>
      </c>
      <c r="Q24">
        <v>20.556000000000001</v>
      </c>
      <c r="R24">
        <v>21.196097999999999</v>
      </c>
      <c r="S24">
        <v>26.3901</v>
      </c>
      <c r="T24">
        <v>0</v>
      </c>
      <c r="U24">
        <v>348.97500000000002</v>
      </c>
      <c r="V24">
        <v>14.25</v>
      </c>
      <c r="W24">
        <v>44.917999999999999</v>
      </c>
      <c r="X24">
        <v>147.515624</v>
      </c>
      <c r="Y24">
        <v>0</v>
      </c>
      <c r="Z24">
        <v>13.1076</v>
      </c>
      <c r="AA24">
        <v>42.106999999999999</v>
      </c>
      <c r="AB24">
        <v>26.260100000000001</v>
      </c>
      <c r="AC24">
        <v>19.35568</v>
      </c>
      <c r="AD24">
        <v>18.229800000000001</v>
      </c>
      <c r="AE24">
        <v>49.436556000000003</v>
      </c>
      <c r="AF24">
        <v>8.8740000000000006</v>
      </c>
      <c r="AG24">
        <v>38.6616</v>
      </c>
      <c r="AH24">
        <v>93.563599999999994</v>
      </c>
      <c r="AI24">
        <v>7.6379999999999999</v>
      </c>
      <c r="AJ24">
        <v>0</v>
      </c>
      <c r="AK24">
        <v>51.5214</v>
      </c>
      <c r="AL24">
        <v>34.86</v>
      </c>
      <c r="AM24">
        <v>15.836040000000001</v>
      </c>
      <c r="AN24">
        <v>0.89910999999999996</v>
      </c>
      <c r="AO24">
        <v>3.4515600000000002</v>
      </c>
      <c r="AP24">
        <v>1.7934000000000001</v>
      </c>
      <c r="AQ24">
        <v>10.395</v>
      </c>
      <c r="AR24">
        <v>52.991999999999997</v>
      </c>
      <c r="AS24">
        <v>31.897383000000001</v>
      </c>
      <c r="AT24">
        <v>14.9968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f t="shared" si="0"/>
        <v>2596.8031509999996</v>
      </c>
      <c r="BB24">
        <v>21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0.33750000000000002</v>
      </c>
      <c r="K25">
        <v>601.44209999999998</v>
      </c>
      <c r="L25">
        <v>428.08109999999999</v>
      </c>
      <c r="M25">
        <v>92</v>
      </c>
      <c r="N25">
        <v>118.125</v>
      </c>
      <c r="O25">
        <v>61.83</v>
      </c>
      <c r="P25">
        <v>117.75</v>
      </c>
      <c r="Q25">
        <v>20.556000000000001</v>
      </c>
      <c r="R25">
        <v>21.196097999999999</v>
      </c>
      <c r="S25">
        <v>26.3901</v>
      </c>
      <c r="T25">
        <v>0</v>
      </c>
      <c r="U25">
        <v>348.97500000000002</v>
      </c>
      <c r="V25">
        <v>14.25</v>
      </c>
      <c r="W25">
        <v>44.917999999999999</v>
      </c>
      <c r="X25">
        <v>147.515624</v>
      </c>
      <c r="Y25">
        <v>0</v>
      </c>
      <c r="Z25">
        <v>13.1076</v>
      </c>
      <c r="AA25">
        <v>42.106999999999999</v>
      </c>
      <c r="AB25">
        <v>26.260100000000001</v>
      </c>
      <c r="AC25">
        <v>19.35568</v>
      </c>
      <c r="AD25">
        <v>18.229800000000001</v>
      </c>
      <c r="AE25">
        <v>49.436556000000003</v>
      </c>
      <c r="AF25">
        <v>8.8740000000000006</v>
      </c>
      <c r="AG25">
        <v>38.6616</v>
      </c>
      <c r="AH25">
        <v>93.563599999999994</v>
      </c>
      <c r="AI25">
        <v>49.646999999999998</v>
      </c>
      <c r="AJ25">
        <v>0</v>
      </c>
      <c r="AK25">
        <v>51.5214</v>
      </c>
      <c r="AL25">
        <v>34.86</v>
      </c>
      <c r="AM25">
        <v>15.836040000000001</v>
      </c>
      <c r="AN25">
        <v>0.89910999999999996</v>
      </c>
      <c r="AO25">
        <v>3.063186</v>
      </c>
      <c r="AP25">
        <v>1.7934000000000001</v>
      </c>
      <c r="AQ25">
        <v>21.797999999999998</v>
      </c>
      <c r="AR25">
        <v>52.991999999999997</v>
      </c>
      <c r="AS25">
        <v>31.897383000000001</v>
      </c>
      <c r="AT25">
        <v>14.9968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f t="shared" si="0"/>
        <v>2632.8267769999993</v>
      </c>
      <c r="BB25">
        <v>22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0.33750000000000002</v>
      </c>
      <c r="K26">
        <v>606.44209999999998</v>
      </c>
      <c r="L26">
        <v>428.08109999999999</v>
      </c>
      <c r="M26">
        <v>92</v>
      </c>
      <c r="N26">
        <v>118.125</v>
      </c>
      <c r="O26">
        <v>61.83</v>
      </c>
      <c r="P26">
        <v>117.75</v>
      </c>
      <c r="Q26">
        <v>20.556000000000001</v>
      </c>
      <c r="R26">
        <v>21.196097999999999</v>
      </c>
      <c r="S26">
        <v>26.3901</v>
      </c>
      <c r="T26">
        <v>0</v>
      </c>
      <c r="U26">
        <v>348.97500000000002</v>
      </c>
      <c r="V26">
        <v>14.25</v>
      </c>
      <c r="W26">
        <v>44.917999999999999</v>
      </c>
      <c r="X26">
        <v>147.515624</v>
      </c>
      <c r="Y26">
        <v>0</v>
      </c>
      <c r="Z26">
        <v>13.1076</v>
      </c>
      <c r="AA26">
        <v>42.106999999999999</v>
      </c>
      <c r="AB26">
        <v>26.260100000000001</v>
      </c>
      <c r="AC26">
        <v>19.35568</v>
      </c>
      <c r="AD26">
        <v>18.229800000000001</v>
      </c>
      <c r="AE26">
        <v>49.436556000000003</v>
      </c>
      <c r="AF26">
        <v>8.8740000000000006</v>
      </c>
      <c r="AG26">
        <v>38.6616</v>
      </c>
      <c r="AH26">
        <v>93.563599999999994</v>
      </c>
      <c r="AI26">
        <v>49.646999999999998</v>
      </c>
      <c r="AJ26">
        <v>0</v>
      </c>
      <c r="AK26">
        <v>51.5214</v>
      </c>
      <c r="AL26">
        <v>34.86</v>
      </c>
      <c r="AM26">
        <v>15.836040000000001</v>
      </c>
      <c r="AN26">
        <v>0.89910999999999996</v>
      </c>
      <c r="AO26">
        <v>2.8409219999999999</v>
      </c>
      <c r="AP26">
        <v>1.7934000000000001</v>
      </c>
      <c r="AQ26">
        <v>21.797999999999998</v>
      </c>
      <c r="AR26">
        <v>52.991999999999997</v>
      </c>
      <c r="AS26">
        <v>31.897383000000001</v>
      </c>
      <c r="AT26">
        <v>14.9968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f t="shared" si="0"/>
        <v>2637.6045129999993</v>
      </c>
      <c r="BB26">
        <v>23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16.440000000000001</v>
      </c>
      <c r="J27">
        <v>0.33750000000000002</v>
      </c>
      <c r="K27">
        <v>647.44209999999998</v>
      </c>
      <c r="L27">
        <v>428.08109999999999</v>
      </c>
      <c r="M27">
        <v>92</v>
      </c>
      <c r="N27">
        <v>118.125</v>
      </c>
      <c r="O27">
        <v>61.83</v>
      </c>
      <c r="P27">
        <v>117.75</v>
      </c>
      <c r="Q27">
        <v>20.556000000000001</v>
      </c>
      <c r="R27">
        <v>21.196097999999999</v>
      </c>
      <c r="S27">
        <v>26.3901</v>
      </c>
      <c r="T27">
        <v>0</v>
      </c>
      <c r="U27">
        <v>348.97500000000002</v>
      </c>
      <c r="V27">
        <v>14.25</v>
      </c>
      <c r="W27">
        <v>44.917999999999999</v>
      </c>
      <c r="X27">
        <v>147.515624</v>
      </c>
      <c r="Y27">
        <v>0</v>
      </c>
      <c r="Z27">
        <v>13.1076</v>
      </c>
      <c r="AA27">
        <v>37.92</v>
      </c>
      <c r="AB27">
        <v>26.260100000000001</v>
      </c>
      <c r="AC27">
        <v>19.35568</v>
      </c>
      <c r="AD27">
        <v>18.229800000000001</v>
      </c>
      <c r="AE27">
        <v>49.436556000000003</v>
      </c>
      <c r="AF27">
        <v>8.8740000000000006</v>
      </c>
      <c r="AG27">
        <v>38.6616</v>
      </c>
      <c r="AH27">
        <v>93.563599999999994</v>
      </c>
      <c r="AI27">
        <v>49.646999999999998</v>
      </c>
      <c r="AJ27">
        <v>0</v>
      </c>
      <c r="AK27">
        <v>51.5214</v>
      </c>
      <c r="AL27">
        <v>34.86</v>
      </c>
      <c r="AM27">
        <v>15.836040000000001</v>
      </c>
      <c r="AN27">
        <v>0.89910999999999996</v>
      </c>
      <c r="AO27">
        <v>2.7059760000000002</v>
      </c>
      <c r="AP27">
        <v>1.7934000000000001</v>
      </c>
      <c r="AQ27">
        <v>21.797999999999998</v>
      </c>
      <c r="AR27">
        <v>49.68</v>
      </c>
      <c r="AS27">
        <v>31.897383000000001</v>
      </c>
      <c r="AT27">
        <v>14.9968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f t="shared" si="0"/>
        <v>2690.1905669999996</v>
      </c>
      <c r="BB27">
        <v>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16.440000000000001</v>
      </c>
      <c r="J28">
        <v>0.33750000000000002</v>
      </c>
      <c r="K28">
        <v>661.44209999999998</v>
      </c>
      <c r="L28">
        <v>428.08109999999999</v>
      </c>
      <c r="M28">
        <v>92</v>
      </c>
      <c r="N28">
        <v>118.125</v>
      </c>
      <c r="O28">
        <v>61.83</v>
      </c>
      <c r="P28">
        <v>117.75</v>
      </c>
      <c r="Q28">
        <v>20.556000000000001</v>
      </c>
      <c r="R28">
        <v>21.196097999999999</v>
      </c>
      <c r="S28">
        <v>26.3901</v>
      </c>
      <c r="T28">
        <v>0</v>
      </c>
      <c r="U28">
        <v>348.97500000000002</v>
      </c>
      <c r="V28">
        <v>14.25</v>
      </c>
      <c r="W28">
        <v>44.917999999999999</v>
      </c>
      <c r="X28">
        <v>147.515624</v>
      </c>
      <c r="Y28">
        <v>0</v>
      </c>
      <c r="Z28">
        <v>13.1076</v>
      </c>
      <c r="AA28">
        <v>42.106999999999999</v>
      </c>
      <c r="AB28">
        <v>26.260100000000001</v>
      </c>
      <c r="AC28">
        <v>19.35568</v>
      </c>
      <c r="AD28">
        <v>18.229800000000001</v>
      </c>
      <c r="AE28">
        <v>49.436556000000003</v>
      </c>
      <c r="AF28">
        <v>8.8740000000000006</v>
      </c>
      <c r="AG28">
        <v>38.6616</v>
      </c>
      <c r="AH28">
        <v>93.563599999999994</v>
      </c>
      <c r="AI28">
        <v>49.646999999999998</v>
      </c>
      <c r="AJ28">
        <v>0</v>
      </c>
      <c r="AK28">
        <v>51.5214</v>
      </c>
      <c r="AL28">
        <v>34.86</v>
      </c>
      <c r="AM28">
        <v>15.836040000000001</v>
      </c>
      <c r="AN28">
        <v>0.89910999999999996</v>
      </c>
      <c r="AO28">
        <v>2.6662859999999999</v>
      </c>
      <c r="AP28">
        <v>1.7934000000000001</v>
      </c>
      <c r="AQ28">
        <v>21.797999999999998</v>
      </c>
      <c r="AR28">
        <v>49.68</v>
      </c>
      <c r="AS28">
        <v>31.897383000000001</v>
      </c>
      <c r="AT28">
        <v>14.9968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f t="shared" si="0"/>
        <v>2708.3378769999995</v>
      </c>
      <c r="BB28">
        <v>25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16.440000000000001</v>
      </c>
      <c r="J29">
        <v>0.33750000000000002</v>
      </c>
      <c r="K29">
        <v>661.44209999999998</v>
      </c>
      <c r="L29">
        <v>428.08109999999999</v>
      </c>
      <c r="M29">
        <v>92</v>
      </c>
      <c r="N29">
        <v>118.125</v>
      </c>
      <c r="O29">
        <v>61.83</v>
      </c>
      <c r="P29">
        <v>117.75</v>
      </c>
      <c r="Q29">
        <v>20.556000000000001</v>
      </c>
      <c r="R29">
        <v>21.196097999999999</v>
      </c>
      <c r="S29">
        <v>26.3901</v>
      </c>
      <c r="T29">
        <v>0</v>
      </c>
      <c r="U29">
        <v>348.97500000000002</v>
      </c>
      <c r="V29">
        <v>14.25</v>
      </c>
      <c r="W29">
        <v>44.917999999999999</v>
      </c>
      <c r="X29">
        <v>147.515624</v>
      </c>
      <c r="Y29">
        <v>0</v>
      </c>
      <c r="Z29">
        <v>13.1076</v>
      </c>
      <c r="AA29">
        <v>42.106999999999999</v>
      </c>
      <c r="AB29">
        <v>26.260100000000001</v>
      </c>
      <c r="AC29">
        <v>19.35568</v>
      </c>
      <c r="AD29">
        <v>18.229800000000001</v>
      </c>
      <c r="AE29">
        <v>49.436556000000003</v>
      </c>
      <c r="AF29">
        <v>8.8740000000000006</v>
      </c>
      <c r="AG29">
        <v>38.6616</v>
      </c>
      <c r="AH29">
        <v>93.563599999999994</v>
      </c>
      <c r="AI29">
        <v>49.646999999999998</v>
      </c>
      <c r="AJ29">
        <v>0</v>
      </c>
      <c r="AK29">
        <v>51.5214</v>
      </c>
      <c r="AL29">
        <v>34.86</v>
      </c>
      <c r="AM29">
        <v>15.836040000000001</v>
      </c>
      <c r="AN29">
        <v>0.89910999999999996</v>
      </c>
      <c r="AO29">
        <v>2.6415899999999999</v>
      </c>
      <c r="AP29">
        <v>1.7934000000000001</v>
      </c>
      <c r="AQ29">
        <v>21.797999999999998</v>
      </c>
      <c r="AR29">
        <v>49.68</v>
      </c>
      <c r="AS29">
        <v>31.897383000000001</v>
      </c>
      <c r="AT29">
        <v>14.9968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f t="shared" si="0"/>
        <v>2708.3131809999995</v>
      </c>
      <c r="BB29">
        <v>26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16.440000000000001</v>
      </c>
      <c r="J30">
        <v>0.33750000000000002</v>
      </c>
      <c r="K30">
        <v>654.44209999999998</v>
      </c>
      <c r="L30">
        <v>428.08109999999999</v>
      </c>
      <c r="M30">
        <v>92</v>
      </c>
      <c r="N30">
        <v>118.125</v>
      </c>
      <c r="O30">
        <v>61.83</v>
      </c>
      <c r="P30">
        <v>117.75</v>
      </c>
      <c r="Q30">
        <v>20.556000000000001</v>
      </c>
      <c r="R30">
        <v>21.196097999999999</v>
      </c>
      <c r="S30">
        <v>26.3901</v>
      </c>
      <c r="T30">
        <v>0</v>
      </c>
      <c r="U30">
        <v>348.97500000000002</v>
      </c>
      <c r="V30">
        <v>14.25</v>
      </c>
      <c r="W30">
        <v>44.917999999999999</v>
      </c>
      <c r="X30">
        <v>147.515624</v>
      </c>
      <c r="Y30">
        <v>0</v>
      </c>
      <c r="Z30">
        <v>13.1076</v>
      </c>
      <c r="AA30">
        <v>42.106999999999999</v>
      </c>
      <c r="AB30">
        <v>26.260100000000001</v>
      </c>
      <c r="AC30">
        <v>19.35568</v>
      </c>
      <c r="AD30">
        <v>18.229800000000001</v>
      </c>
      <c r="AE30">
        <v>46.572899999999997</v>
      </c>
      <c r="AF30">
        <v>8.8740000000000006</v>
      </c>
      <c r="AG30">
        <v>38.6616</v>
      </c>
      <c r="AH30">
        <v>93.563599999999994</v>
      </c>
      <c r="AI30">
        <v>49.646999999999998</v>
      </c>
      <c r="AJ30">
        <v>0</v>
      </c>
      <c r="AK30">
        <v>51.5214</v>
      </c>
      <c r="AL30">
        <v>34.86</v>
      </c>
      <c r="AM30">
        <v>15.836040000000001</v>
      </c>
      <c r="AN30">
        <v>0.89910999999999996</v>
      </c>
      <c r="AO30">
        <v>2.5883759999999998</v>
      </c>
      <c r="AP30">
        <v>1.7934000000000001</v>
      </c>
      <c r="AQ30">
        <v>21.797999999999998</v>
      </c>
      <c r="AR30">
        <v>49.68</v>
      </c>
      <c r="AS30">
        <v>31.897383000000001</v>
      </c>
      <c r="AT30">
        <v>14.9968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f t="shared" si="0"/>
        <v>2698.3963109999995</v>
      </c>
      <c r="BB30">
        <v>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16.440000000000001</v>
      </c>
      <c r="J31">
        <v>0.33750000000000002</v>
      </c>
      <c r="K31">
        <v>655.44209999999998</v>
      </c>
      <c r="L31">
        <v>428.08109999999999</v>
      </c>
      <c r="M31">
        <v>92</v>
      </c>
      <c r="N31">
        <v>118.125</v>
      </c>
      <c r="O31">
        <v>60.678600000000003</v>
      </c>
      <c r="P31">
        <v>117.75</v>
      </c>
      <c r="Q31">
        <v>20.556000000000001</v>
      </c>
      <c r="R31">
        <v>21.196097999999999</v>
      </c>
      <c r="S31">
        <v>26.3901</v>
      </c>
      <c r="T31">
        <v>0</v>
      </c>
      <c r="U31">
        <v>348.97500000000002</v>
      </c>
      <c r="V31">
        <v>14.25</v>
      </c>
      <c r="W31">
        <v>44.917999999999999</v>
      </c>
      <c r="X31">
        <v>147.515624</v>
      </c>
      <c r="Y31">
        <v>0</v>
      </c>
      <c r="Z31">
        <v>13.1076</v>
      </c>
      <c r="AA31">
        <v>35.155000000000001</v>
      </c>
      <c r="AB31">
        <v>26.260100000000001</v>
      </c>
      <c r="AC31">
        <v>29.033519999999999</v>
      </c>
      <c r="AD31">
        <v>18.229800000000001</v>
      </c>
      <c r="AE31">
        <v>42.338999999999999</v>
      </c>
      <c r="AF31">
        <v>8.8740000000000006</v>
      </c>
      <c r="AG31">
        <v>38.6616</v>
      </c>
      <c r="AH31">
        <v>64.680099999999996</v>
      </c>
      <c r="AI31">
        <v>5.0919999999999996</v>
      </c>
      <c r="AJ31">
        <v>0</v>
      </c>
      <c r="AK31">
        <v>51.5214</v>
      </c>
      <c r="AL31">
        <v>34.86</v>
      </c>
      <c r="AM31">
        <v>15.836040000000001</v>
      </c>
      <c r="AN31">
        <v>0.89910999999999996</v>
      </c>
      <c r="AO31">
        <v>2.572794</v>
      </c>
      <c r="AP31">
        <v>1.7934000000000001</v>
      </c>
      <c r="AQ31">
        <v>21.797999999999998</v>
      </c>
      <c r="AR31">
        <v>49.68</v>
      </c>
      <c r="AS31">
        <v>31.897383000000001</v>
      </c>
      <c r="AT31">
        <v>14.9968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f t="shared" si="0"/>
        <v>2623.2827689999995</v>
      </c>
      <c r="BB31">
        <v>28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16.440000000000001</v>
      </c>
      <c r="J32">
        <v>0.33750000000000002</v>
      </c>
      <c r="K32">
        <v>619.44209999999998</v>
      </c>
      <c r="L32">
        <v>428.08109999999999</v>
      </c>
      <c r="M32">
        <v>92</v>
      </c>
      <c r="N32">
        <v>118.125</v>
      </c>
      <c r="O32">
        <v>60.678600000000003</v>
      </c>
      <c r="P32">
        <v>117.75</v>
      </c>
      <c r="Q32">
        <v>20.556000000000001</v>
      </c>
      <c r="R32">
        <v>21.196097999999999</v>
      </c>
      <c r="S32">
        <v>26.3901</v>
      </c>
      <c r="T32">
        <v>0</v>
      </c>
      <c r="U32">
        <v>348.97500000000002</v>
      </c>
      <c r="V32">
        <v>14.25</v>
      </c>
      <c r="W32">
        <v>44.917999999999999</v>
      </c>
      <c r="X32">
        <v>147.515624</v>
      </c>
      <c r="Y32">
        <v>0</v>
      </c>
      <c r="Z32">
        <v>13.1076</v>
      </c>
      <c r="AA32">
        <v>21.093</v>
      </c>
      <c r="AB32">
        <v>39.510120000000001</v>
      </c>
      <c r="AC32">
        <v>29.033519999999999</v>
      </c>
      <c r="AD32">
        <v>18.229800000000001</v>
      </c>
      <c r="AE32">
        <v>42.338999999999999</v>
      </c>
      <c r="AF32">
        <v>8.8740000000000006</v>
      </c>
      <c r="AG32">
        <v>38.6616</v>
      </c>
      <c r="AH32">
        <v>37.880000000000003</v>
      </c>
      <c r="AI32">
        <v>2.5459999999999998</v>
      </c>
      <c r="AJ32">
        <v>0</v>
      </c>
      <c r="AK32">
        <v>51.5214</v>
      </c>
      <c r="AL32">
        <v>34.86</v>
      </c>
      <c r="AM32">
        <v>15.836040000000001</v>
      </c>
      <c r="AN32">
        <v>0.89910999999999996</v>
      </c>
      <c r="AO32">
        <v>2.5089959999999998</v>
      </c>
      <c r="AP32">
        <v>1.7934000000000001</v>
      </c>
      <c r="AQ32">
        <v>21.797999999999998</v>
      </c>
      <c r="AR32">
        <v>49.68</v>
      </c>
      <c r="AS32">
        <v>31.897383000000001</v>
      </c>
      <c r="AT32">
        <v>14.9968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f t="shared" si="0"/>
        <v>2557.0608909999987</v>
      </c>
      <c r="BB32">
        <v>29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16.440000000000001</v>
      </c>
      <c r="J33">
        <v>0.33750000000000002</v>
      </c>
      <c r="K33">
        <v>602.44209999999998</v>
      </c>
      <c r="L33">
        <v>428.08109999999999</v>
      </c>
      <c r="M33">
        <v>92</v>
      </c>
      <c r="N33">
        <v>118.125</v>
      </c>
      <c r="O33">
        <v>60.678600000000003</v>
      </c>
      <c r="P33">
        <v>117.75</v>
      </c>
      <c r="Q33">
        <v>20.556000000000001</v>
      </c>
      <c r="R33">
        <v>21.196097999999999</v>
      </c>
      <c r="S33">
        <v>26.3901</v>
      </c>
      <c r="T33">
        <v>0</v>
      </c>
      <c r="U33">
        <v>348.97500000000002</v>
      </c>
      <c r="V33">
        <v>14.25</v>
      </c>
      <c r="W33">
        <v>44.311</v>
      </c>
      <c r="X33">
        <v>147.515624</v>
      </c>
      <c r="Y33">
        <v>0</v>
      </c>
      <c r="Z33">
        <v>19.8</v>
      </c>
      <c r="AA33">
        <v>7.0309999999999997</v>
      </c>
      <c r="AB33">
        <v>39.510120000000001</v>
      </c>
      <c r="AC33">
        <v>29.033519999999999</v>
      </c>
      <c r="AD33">
        <v>18.229800000000001</v>
      </c>
      <c r="AE33">
        <v>42.338999999999999</v>
      </c>
      <c r="AF33">
        <v>8.8740000000000006</v>
      </c>
      <c r="AG33">
        <v>38.6616</v>
      </c>
      <c r="AH33">
        <v>18.940000000000001</v>
      </c>
      <c r="AI33">
        <v>0</v>
      </c>
      <c r="AJ33">
        <v>0</v>
      </c>
      <c r="AK33">
        <v>51.5214</v>
      </c>
      <c r="AL33">
        <v>34.86</v>
      </c>
      <c r="AM33">
        <v>15.836040000000001</v>
      </c>
      <c r="AN33">
        <v>0.89910999999999996</v>
      </c>
      <c r="AO33">
        <v>2.4863580000000001</v>
      </c>
      <c r="AP33">
        <v>1.7934000000000001</v>
      </c>
      <c r="AQ33">
        <v>21.797999999999998</v>
      </c>
      <c r="AR33">
        <v>49.68</v>
      </c>
      <c r="AS33">
        <v>31.897383000000001</v>
      </c>
      <c r="AT33">
        <v>14.9968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f t="shared" si="0"/>
        <v>2510.5756529999994</v>
      </c>
      <c r="BB33">
        <v>30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16.440000000000001</v>
      </c>
      <c r="J34">
        <v>0.33750000000000002</v>
      </c>
      <c r="K34">
        <v>566.44209999999998</v>
      </c>
      <c r="L34">
        <v>428.08109999999999</v>
      </c>
      <c r="M34">
        <v>92</v>
      </c>
      <c r="N34">
        <v>118.125</v>
      </c>
      <c r="O34">
        <v>60.678600000000003</v>
      </c>
      <c r="P34">
        <v>117.75</v>
      </c>
      <c r="Q34">
        <v>20.556000000000001</v>
      </c>
      <c r="R34">
        <v>21.196097999999999</v>
      </c>
      <c r="S34">
        <v>26.3901</v>
      </c>
      <c r="T34">
        <v>0</v>
      </c>
      <c r="U34">
        <v>348.97500000000002</v>
      </c>
      <c r="V34">
        <v>14.25</v>
      </c>
      <c r="W34">
        <v>44.311</v>
      </c>
      <c r="X34">
        <v>147.515624</v>
      </c>
      <c r="Y34">
        <v>0</v>
      </c>
      <c r="Z34">
        <v>19.8</v>
      </c>
      <c r="AA34">
        <v>0</v>
      </c>
      <c r="AB34">
        <v>39.510120000000001</v>
      </c>
      <c r="AC34">
        <v>29.033519999999999</v>
      </c>
      <c r="AD34">
        <v>18.229800000000001</v>
      </c>
      <c r="AE34">
        <v>42.338999999999999</v>
      </c>
      <c r="AF34">
        <v>8.8740000000000006</v>
      </c>
      <c r="AG34">
        <v>38.6616</v>
      </c>
      <c r="AH34">
        <v>18.940000000000001</v>
      </c>
      <c r="AI34">
        <v>0</v>
      </c>
      <c r="AJ34">
        <v>0</v>
      </c>
      <c r="AK34">
        <v>51.5214</v>
      </c>
      <c r="AL34">
        <v>34.86</v>
      </c>
      <c r="AM34">
        <v>15.836040000000001</v>
      </c>
      <c r="AN34">
        <v>0.89910999999999996</v>
      </c>
      <c r="AO34">
        <v>2.430498</v>
      </c>
      <c r="AP34">
        <v>1.7934000000000001</v>
      </c>
      <c r="AQ34">
        <v>21.797999999999998</v>
      </c>
      <c r="AR34">
        <v>49.68</v>
      </c>
      <c r="AS34">
        <v>31.897383000000001</v>
      </c>
      <c r="AT34">
        <v>14.9968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f t="shared" si="0"/>
        <v>2467.4887929999995</v>
      </c>
      <c r="BB34">
        <v>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16.440000000000001</v>
      </c>
      <c r="J35">
        <v>0.33750000000000002</v>
      </c>
      <c r="K35">
        <v>502.44209999999998</v>
      </c>
      <c r="L35">
        <v>428.08109999999999</v>
      </c>
      <c r="M35">
        <v>92</v>
      </c>
      <c r="N35">
        <v>118.125</v>
      </c>
      <c r="O35">
        <v>60.678600000000003</v>
      </c>
      <c r="P35">
        <v>117.75</v>
      </c>
      <c r="Q35">
        <v>20.556000000000001</v>
      </c>
      <c r="R35">
        <v>21.196097999999999</v>
      </c>
      <c r="S35">
        <v>26.3901</v>
      </c>
      <c r="T35">
        <v>0</v>
      </c>
      <c r="U35">
        <v>348.97500000000002</v>
      </c>
      <c r="V35">
        <v>14.25</v>
      </c>
      <c r="W35">
        <v>44.311</v>
      </c>
      <c r="X35">
        <v>147.515624</v>
      </c>
      <c r="Y35">
        <v>0</v>
      </c>
      <c r="Z35">
        <v>19.8</v>
      </c>
      <c r="AA35">
        <v>0</v>
      </c>
      <c r="AB35">
        <v>39.510120000000001</v>
      </c>
      <c r="AC35">
        <v>29.033519999999999</v>
      </c>
      <c r="AD35">
        <v>18.229800000000001</v>
      </c>
      <c r="AE35">
        <v>42.338999999999999</v>
      </c>
      <c r="AF35">
        <v>8.8740000000000006</v>
      </c>
      <c r="AG35">
        <v>38.6616</v>
      </c>
      <c r="AH35">
        <v>18.940000000000001</v>
      </c>
      <c r="AI35">
        <v>0</v>
      </c>
      <c r="AJ35">
        <v>0</v>
      </c>
      <c r="AK35">
        <v>51.5214</v>
      </c>
      <c r="AL35">
        <v>34.86</v>
      </c>
      <c r="AM35">
        <v>15.836040000000001</v>
      </c>
      <c r="AN35">
        <v>0.89910999999999996</v>
      </c>
      <c r="AO35">
        <v>2.3913959999999999</v>
      </c>
      <c r="AP35">
        <v>1.7934000000000001</v>
      </c>
      <c r="AQ35">
        <v>21.797999999999998</v>
      </c>
      <c r="AR35">
        <v>49.68</v>
      </c>
      <c r="AS35">
        <v>31.897383000000001</v>
      </c>
      <c r="AT35">
        <v>14.9968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f t="shared" si="0"/>
        <v>2403.4496909999989</v>
      </c>
      <c r="BB35">
        <v>32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16.440000000000001</v>
      </c>
      <c r="J36">
        <v>0.33750000000000002</v>
      </c>
      <c r="K36">
        <v>495.44209999999998</v>
      </c>
      <c r="L36">
        <v>428.08109999999999</v>
      </c>
      <c r="M36">
        <v>92</v>
      </c>
      <c r="N36">
        <v>118.125</v>
      </c>
      <c r="O36">
        <v>60.678600000000003</v>
      </c>
      <c r="P36">
        <v>117.75</v>
      </c>
      <c r="Q36">
        <v>20.556000000000001</v>
      </c>
      <c r="R36">
        <v>21.196097999999999</v>
      </c>
      <c r="S36">
        <v>26.3901</v>
      </c>
      <c r="T36">
        <v>0</v>
      </c>
      <c r="U36">
        <v>348.97500000000002</v>
      </c>
      <c r="V36">
        <v>14.25</v>
      </c>
      <c r="W36">
        <v>44.311</v>
      </c>
      <c r="X36">
        <v>147.515624</v>
      </c>
      <c r="Y36">
        <v>0</v>
      </c>
      <c r="Z36">
        <v>19.8</v>
      </c>
      <c r="AA36">
        <v>0</v>
      </c>
      <c r="AB36">
        <v>39.510120000000001</v>
      </c>
      <c r="AC36">
        <v>29.033519999999999</v>
      </c>
      <c r="AD36">
        <v>18.229800000000001</v>
      </c>
      <c r="AE36">
        <v>42.338999999999999</v>
      </c>
      <c r="AF36">
        <v>8.8740000000000006</v>
      </c>
      <c r="AG36">
        <v>38.6616</v>
      </c>
      <c r="AH36">
        <v>18.940000000000001</v>
      </c>
      <c r="AI36">
        <v>0</v>
      </c>
      <c r="AJ36">
        <v>0</v>
      </c>
      <c r="AK36">
        <v>51.5214</v>
      </c>
      <c r="AL36">
        <v>34.86</v>
      </c>
      <c r="AM36">
        <v>15.836040000000001</v>
      </c>
      <c r="AN36">
        <v>0.89910999999999996</v>
      </c>
      <c r="AO36">
        <v>2.3896320000000002</v>
      </c>
      <c r="AP36">
        <v>1.7934000000000001</v>
      </c>
      <c r="AQ36">
        <v>21.797999999999998</v>
      </c>
      <c r="AR36">
        <v>49.68</v>
      </c>
      <c r="AS36">
        <v>31.897383000000001</v>
      </c>
      <c r="AT36">
        <v>14.866313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f t="shared" si="0"/>
        <v>2396.3174399999989</v>
      </c>
      <c r="BB36">
        <v>33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16.440000000000001</v>
      </c>
      <c r="J37">
        <v>0.33750000000000002</v>
      </c>
      <c r="K37">
        <v>490.44209999999998</v>
      </c>
      <c r="L37">
        <v>428.08109999999999</v>
      </c>
      <c r="M37">
        <v>92</v>
      </c>
      <c r="N37">
        <v>118.125</v>
      </c>
      <c r="O37">
        <v>60.678600000000003</v>
      </c>
      <c r="P37">
        <v>117.75</v>
      </c>
      <c r="Q37">
        <v>20.556000000000001</v>
      </c>
      <c r="R37">
        <v>21.196097999999999</v>
      </c>
      <c r="S37">
        <v>26.3901</v>
      </c>
      <c r="T37">
        <v>0</v>
      </c>
      <c r="U37">
        <v>348.97500000000002</v>
      </c>
      <c r="V37">
        <v>14.25</v>
      </c>
      <c r="W37">
        <v>44.311</v>
      </c>
      <c r="X37">
        <v>147.515624</v>
      </c>
      <c r="Y37">
        <v>0</v>
      </c>
      <c r="Z37">
        <v>19.8</v>
      </c>
      <c r="AA37">
        <v>0</v>
      </c>
      <c r="AB37">
        <v>39.510120000000001</v>
      </c>
      <c r="AC37">
        <v>29.033519999999999</v>
      </c>
      <c r="AD37">
        <v>18.229800000000001</v>
      </c>
      <c r="AE37">
        <v>42.338999999999999</v>
      </c>
      <c r="AF37">
        <v>8.8740000000000006</v>
      </c>
      <c r="AG37">
        <v>38.6616</v>
      </c>
      <c r="AH37">
        <v>18.940000000000001</v>
      </c>
      <c r="AI37">
        <v>0</v>
      </c>
      <c r="AJ37">
        <v>0</v>
      </c>
      <c r="AK37">
        <v>51.5214</v>
      </c>
      <c r="AL37">
        <v>34.86</v>
      </c>
      <c r="AM37">
        <v>15.836040000000001</v>
      </c>
      <c r="AN37">
        <v>0.89910999999999996</v>
      </c>
      <c r="AO37">
        <v>2.4093300000000002</v>
      </c>
      <c r="AP37">
        <v>1.7934000000000001</v>
      </c>
      <c r="AQ37">
        <v>10.395</v>
      </c>
      <c r="AR37">
        <v>49.68</v>
      </c>
      <c r="AS37">
        <v>31.897383000000001</v>
      </c>
      <c r="AT37">
        <v>14.9968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f t="shared" si="0"/>
        <v>2380.0646249999991</v>
      </c>
      <c r="BB37">
        <v>34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16.440000000000001</v>
      </c>
      <c r="J38">
        <v>0.33750000000000002</v>
      </c>
      <c r="K38">
        <v>509.44209999999998</v>
      </c>
      <c r="L38">
        <v>428.08109999999999</v>
      </c>
      <c r="M38">
        <v>92</v>
      </c>
      <c r="N38">
        <v>118.125</v>
      </c>
      <c r="O38">
        <v>60.678600000000003</v>
      </c>
      <c r="P38">
        <v>117.75</v>
      </c>
      <c r="Q38">
        <v>20.556000000000001</v>
      </c>
      <c r="R38">
        <v>21.196097999999999</v>
      </c>
      <c r="S38">
        <v>26.3901</v>
      </c>
      <c r="T38">
        <v>0</v>
      </c>
      <c r="U38">
        <v>348.97500000000002</v>
      </c>
      <c r="V38">
        <v>14.25</v>
      </c>
      <c r="W38">
        <v>44.311</v>
      </c>
      <c r="X38">
        <v>147.515624</v>
      </c>
      <c r="Y38">
        <v>0</v>
      </c>
      <c r="Z38">
        <v>19.8</v>
      </c>
      <c r="AA38">
        <v>0</v>
      </c>
      <c r="AB38">
        <v>39.510120000000001</v>
      </c>
      <c r="AC38">
        <v>29.033519999999999</v>
      </c>
      <c r="AD38">
        <v>18.229800000000001</v>
      </c>
      <c r="AE38">
        <v>42.338999999999999</v>
      </c>
      <c r="AF38">
        <v>8.8740000000000006</v>
      </c>
      <c r="AG38">
        <v>38.6616</v>
      </c>
      <c r="AH38">
        <v>23.390899999999998</v>
      </c>
      <c r="AI38">
        <v>0</v>
      </c>
      <c r="AJ38">
        <v>0</v>
      </c>
      <c r="AK38">
        <v>51.5214</v>
      </c>
      <c r="AL38">
        <v>34.86</v>
      </c>
      <c r="AM38">
        <v>15.836040000000001</v>
      </c>
      <c r="AN38">
        <v>0.89910999999999996</v>
      </c>
      <c r="AO38">
        <v>2.417268</v>
      </c>
      <c r="AP38">
        <v>1.7934000000000001</v>
      </c>
      <c r="AQ38">
        <v>0</v>
      </c>
      <c r="AR38">
        <v>49.68</v>
      </c>
      <c r="AS38">
        <v>31.897383000000001</v>
      </c>
      <c r="AT38">
        <v>14.9968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f t="shared" si="0"/>
        <v>2393.1284629999996</v>
      </c>
      <c r="BB38">
        <v>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16.440000000000001</v>
      </c>
      <c r="J39">
        <v>0.33750000000000002</v>
      </c>
      <c r="K39">
        <v>521.44209999999998</v>
      </c>
      <c r="L39">
        <v>428.08109999999999</v>
      </c>
      <c r="M39">
        <v>92</v>
      </c>
      <c r="N39">
        <v>118.125</v>
      </c>
      <c r="O39">
        <v>60.678600000000003</v>
      </c>
      <c r="P39">
        <v>117.75</v>
      </c>
      <c r="Q39">
        <v>20.556000000000001</v>
      </c>
      <c r="R39">
        <v>21.196097999999999</v>
      </c>
      <c r="S39">
        <v>26.3901</v>
      </c>
      <c r="T39">
        <v>0</v>
      </c>
      <c r="U39">
        <v>348.97500000000002</v>
      </c>
      <c r="V39">
        <v>14.25</v>
      </c>
      <c r="W39">
        <v>44.311</v>
      </c>
      <c r="X39">
        <v>147.515624</v>
      </c>
      <c r="Y39">
        <v>0</v>
      </c>
      <c r="Z39">
        <v>19.8</v>
      </c>
      <c r="AA39">
        <v>0</v>
      </c>
      <c r="AB39">
        <v>39.510120000000001</v>
      </c>
      <c r="AC39">
        <v>29.033519999999999</v>
      </c>
      <c r="AD39">
        <v>18.229800000000001</v>
      </c>
      <c r="AE39">
        <v>42.338999999999999</v>
      </c>
      <c r="AF39">
        <v>8.8740000000000006</v>
      </c>
      <c r="AG39">
        <v>38.6616</v>
      </c>
      <c r="AH39">
        <v>23.390899999999998</v>
      </c>
      <c r="AI39">
        <v>0</v>
      </c>
      <c r="AJ39">
        <v>0</v>
      </c>
      <c r="AK39">
        <v>51.5214</v>
      </c>
      <c r="AL39">
        <v>34.86</v>
      </c>
      <c r="AM39">
        <v>10.557359999999999</v>
      </c>
      <c r="AN39">
        <v>0.89910999999999996</v>
      </c>
      <c r="AO39">
        <v>2.4243239999999999</v>
      </c>
      <c r="AP39">
        <v>1.7934000000000001</v>
      </c>
      <c r="AQ39">
        <v>0</v>
      </c>
      <c r="AR39">
        <v>52.991999999999997</v>
      </c>
      <c r="AS39">
        <v>31.897383000000001</v>
      </c>
      <c r="AT39">
        <v>14.9968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f t="shared" si="0"/>
        <v>2403.1688389999995</v>
      </c>
      <c r="BB39">
        <v>36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16.440000000000001</v>
      </c>
      <c r="J40">
        <v>0.33750000000000002</v>
      </c>
      <c r="K40">
        <v>550.44209999999998</v>
      </c>
      <c r="L40">
        <v>428.08109999999999</v>
      </c>
      <c r="M40">
        <v>92</v>
      </c>
      <c r="N40">
        <v>118.125</v>
      </c>
      <c r="O40">
        <v>60.678600000000003</v>
      </c>
      <c r="P40">
        <v>117.75</v>
      </c>
      <c r="Q40">
        <v>20.556000000000001</v>
      </c>
      <c r="R40">
        <v>21.196097999999999</v>
      </c>
      <c r="S40">
        <v>26.3901</v>
      </c>
      <c r="T40">
        <v>0</v>
      </c>
      <c r="U40">
        <v>348.97500000000002</v>
      </c>
      <c r="V40">
        <v>14.25</v>
      </c>
      <c r="W40">
        <v>44.311</v>
      </c>
      <c r="X40">
        <v>147.515624</v>
      </c>
      <c r="Y40">
        <v>0</v>
      </c>
      <c r="Z40">
        <v>19.8</v>
      </c>
      <c r="AA40">
        <v>0</v>
      </c>
      <c r="AB40">
        <v>39.510120000000001</v>
      </c>
      <c r="AC40">
        <v>29.033519999999999</v>
      </c>
      <c r="AD40">
        <v>18.229800000000001</v>
      </c>
      <c r="AE40">
        <v>42.338999999999999</v>
      </c>
      <c r="AF40">
        <v>8.8740000000000006</v>
      </c>
      <c r="AG40">
        <v>38.6616</v>
      </c>
      <c r="AH40">
        <v>23.390899999999998</v>
      </c>
      <c r="AI40">
        <v>0</v>
      </c>
      <c r="AJ40">
        <v>0</v>
      </c>
      <c r="AK40">
        <v>51.5214</v>
      </c>
      <c r="AL40">
        <v>34.86</v>
      </c>
      <c r="AM40">
        <v>5.2786799999999996</v>
      </c>
      <c r="AN40">
        <v>0.89910999999999996</v>
      </c>
      <c r="AO40">
        <v>2.4105059999999998</v>
      </c>
      <c r="AP40">
        <v>1.7934000000000001</v>
      </c>
      <c r="AQ40">
        <v>0</v>
      </c>
      <c r="AR40">
        <v>52.991999999999997</v>
      </c>
      <c r="AS40">
        <v>31.897383000000001</v>
      </c>
      <c r="AT40">
        <v>14.9968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f t="shared" si="0"/>
        <v>2426.8763409999997</v>
      </c>
      <c r="BB40">
        <v>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16.440000000000001</v>
      </c>
      <c r="J41">
        <v>0.33750000000000002</v>
      </c>
      <c r="K41">
        <v>581.44209999999998</v>
      </c>
      <c r="L41">
        <v>428.08109999999999</v>
      </c>
      <c r="M41">
        <v>92</v>
      </c>
      <c r="N41">
        <v>118.125</v>
      </c>
      <c r="O41">
        <v>60.678600000000003</v>
      </c>
      <c r="P41">
        <v>117.75</v>
      </c>
      <c r="Q41">
        <v>20.556000000000001</v>
      </c>
      <c r="R41">
        <v>21.196097999999999</v>
      </c>
      <c r="S41">
        <v>26.3901</v>
      </c>
      <c r="T41">
        <v>0</v>
      </c>
      <c r="U41">
        <v>348.97500000000002</v>
      </c>
      <c r="V41">
        <v>14.25</v>
      </c>
      <c r="W41">
        <v>44.311</v>
      </c>
      <c r="X41">
        <v>147.515624</v>
      </c>
      <c r="Y41">
        <v>0</v>
      </c>
      <c r="Z41">
        <v>19.8</v>
      </c>
      <c r="AA41">
        <v>0</v>
      </c>
      <c r="AB41">
        <v>39.510120000000001</v>
      </c>
      <c r="AC41">
        <v>29.033519999999999</v>
      </c>
      <c r="AD41">
        <v>18.229800000000001</v>
      </c>
      <c r="AE41">
        <v>42.338999999999999</v>
      </c>
      <c r="AF41">
        <v>8.8740000000000006</v>
      </c>
      <c r="AG41">
        <v>38.6616</v>
      </c>
      <c r="AH41">
        <v>23.390899999999998</v>
      </c>
      <c r="AI41">
        <v>0</v>
      </c>
      <c r="AJ41">
        <v>0</v>
      </c>
      <c r="AK41">
        <v>51.5214</v>
      </c>
      <c r="AL41">
        <v>34.86</v>
      </c>
      <c r="AM41">
        <v>5.2786799999999996</v>
      </c>
      <c r="AN41">
        <v>0.89910999999999996</v>
      </c>
      <c r="AO41">
        <v>2.3908079999999998</v>
      </c>
      <c r="AP41">
        <v>7.5579000000000001</v>
      </c>
      <c r="AQ41">
        <v>0</v>
      </c>
      <c r="AR41">
        <v>52.991999999999997</v>
      </c>
      <c r="AS41">
        <v>31.897383000000001</v>
      </c>
      <c r="AT41">
        <v>14.9968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f t="shared" si="0"/>
        <v>2463.6211429999994</v>
      </c>
      <c r="BB41">
        <v>38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16.440000000000001</v>
      </c>
      <c r="J42">
        <v>0.33750000000000002</v>
      </c>
      <c r="K42">
        <v>595.44209999999998</v>
      </c>
      <c r="L42">
        <v>428.08109999999999</v>
      </c>
      <c r="M42">
        <v>92</v>
      </c>
      <c r="N42">
        <v>118.125</v>
      </c>
      <c r="O42">
        <v>60.678600000000003</v>
      </c>
      <c r="P42">
        <v>117.75</v>
      </c>
      <c r="Q42">
        <v>20.556000000000001</v>
      </c>
      <c r="R42">
        <v>21.196097999999999</v>
      </c>
      <c r="S42">
        <v>26.3901</v>
      </c>
      <c r="T42">
        <v>0</v>
      </c>
      <c r="U42">
        <v>348.97500000000002</v>
      </c>
      <c r="V42">
        <v>14.25</v>
      </c>
      <c r="W42">
        <v>44.311</v>
      </c>
      <c r="X42">
        <v>147.515624</v>
      </c>
      <c r="Y42">
        <v>0</v>
      </c>
      <c r="Z42">
        <v>18.7</v>
      </c>
      <c r="AA42">
        <v>0</v>
      </c>
      <c r="AB42">
        <v>39.510120000000001</v>
      </c>
      <c r="AC42">
        <v>29.033519999999999</v>
      </c>
      <c r="AD42">
        <v>18.229800000000001</v>
      </c>
      <c r="AE42">
        <v>42.338999999999999</v>
      </c>
      <c r="AF42">
        <v>8.8740000000000006</v>
      </c>
      <c r="AG42">
        <v>38.6616</v>
      </c>
      <c r="AH42">
        <v>23.390899999999998</v>
      </c>
      <c r="AI42">
        <v>0</v>
      </c>
      <c r="AJ42">
        <v>0</v>
      </c>
      <c r="AK42">
        <v>51.5214</v>
      </c>
      <c r="AL42">
        <v>34.86</v>
      </c>
      <c r="AM42">
        <v>5.2786799999999996</v>
      </c>
      <c r="AN42">
        <v>0.89910999999999996</v>
      </c>
      <c r="AO42">
        <v>2.3666999999999998</v>
      </c>
      <c r="AP42">
        <v>7.5579000000000001</v>
      </c>
      <c r="AQ42">
        <v>0</v>
      </c>
      <c r="AR42">
        <v>52.991999999999997</v>
      </c>
      <c r="AS42">
        <v>31.897383000000001</v>
      </c>
      <c r="AT42">
        <v>14.9968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f t="shared" si="0"/>
        <v>2476.497034999999</v>
      </c>
      <c r="BB42">
        <v>39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16.440000000000001</v>
      </c>
      <c r="J43">
        <v>0.33750000000000002</v>
      </c>
      <c r="K43">
        <v>612.44209999999998</v>
      </c>
      <c r="L43">
        <v>428.08109999999999</v>
      </c>
      <c r="M43">
        <v>92</v>
      </c>
      <c r="N43">
        <v>118.125</v>
      </c>
      <c r="O43">
        <v>60.678600000000003</v>
      </c>
      <c r="P43">
        <v>117.75</v>
      </c>
      <c r="Q43">
        <v>20.556000000000001</v>
      </c>
      <c r="R43">
        <v>21.196097999999999</v>
      </c>
      <c r="S43">
        <v>26.3901</v>
      </c>
      <c r="T43">
        <v>0</v>
      </c>
      <c r="U43">
        <v>348.97500000000002</v>
      </c>
      <c r="V43">
        <v>14.25</v>
      </c>
      <c r="W43">
        <v>44.311</v>
      </c>
      <c r="X43">
        <v>147.515624</v>
      </c>
      <c r="Y43">
        <v>0</v>
      </c>
      <c r="Z43">
        <v>13.1076</v>
      </c>
      <c r="AA43">
        <v>0</v>
      </c>
      <c r="AB43">
        <v>39.510120000000001</v>
      </c>
      <c r="AC43">
        <v>29.033519999999999</v>
      </c>
      <c r="AD43">
        <v>18.229800000000001</v>
      </c>
      <c r="AE43">
        <v>42.338999999999999</v>
      </c>
      <c r="AF43">
        <v>8.8740000000000006</v>
      </c>
      <c r="AG43">
        <v>38.6616</v>
      </c>
      <c r="AH43">
        <v>23.390899999999998</v>
      </c>
      <c r="AI43">
        <v>0</v>
      </c>
      <c r="AJ43">
        <v>0</v>
      </c>
      <c r="AK43">
        <v>51.5214</v>
      </c>
      <c r="AL43">
        <v>34.86</v>
      </c>
      <c r="AM43">
        <v>5.2786799999999996</v>
      </c>
      <c r="AN43">
        <v>0.89910999999999996</v>
      </c>
      <c r="AO43">
        <v>2.306136</v>
      </c>
      <c r="AP43">
        <v>7.5579000000000001</v>
      </c>
      <c r="AQ43">
        <v>0</v>
      </c>
      <c r="AR43">
        <v>49.68</v>
      </c>
      <c r="AS43">
        <v>31.897383000000001</v>
      </c>
      <c r="AT43">
        <v>14.9968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f t="shared" si="0"/>
        <v>2484.5320709999987</v>
      </c>
      <c r="BB43">
        <v>40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16.440000000000001</v>
      </c>
      <c r="J44">
        <v>0.33750000000000002</v>
      </c>
      <c r="K44">
        <v>619.44209999999998</v>
      </c>
      <c r="L44">
        <v>428.08109999999999</v>
      </c>
      <c r="M44">
        <v>92</v>
      </c>
      <c r="N44">
        <v>118.125</v>
      </c>
      <c r="O44">
        <v>60.678600000000003</v>
      </c>
      <c r="P44">
        <v>117.75</v>
      </c>
      <c r="Q44">
        <v>20.556000000000001</v>
      </c>
      <c r="R44">
        <v>21.196097999999999</v>
      </c>
      <c r="S44">
        <v>26.3901</v>
      </c>
      <c r="T44">
        <v>0</v>
      </c>
      <c r="U44">
        <v>348.97500000000002</v>
      </c>
      <c r="V44">
        <v>14.25</v>
      </c>
      <c r="W44">
        <v>44.311</v>
      </c>
      <c r="X44">
        <v>147.515624</v>
      </c>
      <c r="Y44">
        <v>0</v>
      </c>
      <c r="Z44">
        <v>13.1076</v>
      </c>
      <c r="AA44">
        <v>0</v>
      </c>
      <c r="AB44">
        <v>39.510120000000001</v>
      </c>
      <c r="AC44">
        <v>29.033519999999999</v>
      </c>
      <c r="AD44">
        <v>18.229800000000001</v>
      </c>
      <c r="AE44">
        <v>42.338999999999999</v>
      </c>
      <c r="AF44">
        <v>8.8740000000000006</v>
      </c>
      <c r="AG44">
        <v>38.6616</v>
      </c>
      <c r="AH44">
        <v>23.390899999999998</v>
      </c>
      <c r="AI44">
        <v>0</v>
      </c>
      <c r="AJ44">
        <v>0</v>
      </c>
      <c r="AK44">
        <v>51.5214</v>
      </c>
      <c r="AL44">
        <v>34.86</v>
      </c>
      <c r="AM44">
        <v>5.2786799999999996</v>
      </c>
      <c r="AN44">
        <v>0.89910999999999996</v>
      </c>
      <c r="AO44">
        <v>2.2820279999999999</v>
      </c>
      <c r="AP44">
        <v>1.7934000000000001</v>
      </c>
      <c r="AQ44">
        <v>0</v>
      </c>
      <c r="AR44">
        <v>49.68</v>
      </c>
      <c r="AS44">
        <v>31.897383000000001</v>
      </c>
      <c r="AT44">
        <v>14.9968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f t="shared" si="0"/>
        <v>2485.7434629999989</v>
      </c>
      <c r="BB44">
        <v>41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0.33750000000000002</v>
      </c>
      <c r="K45">
        <v>635.44209999999998</v>
      </c>
      <c r="L45">
        <v>428.08109999999999</v>
      </c>
      <c r="M45">
        <v>92</v>
      </c>
      <c r="N45">
        <v>118.125</v>
      </c>
      <c r="O45">
        <v>60.678600000000003</v>
      </c>
      <c r="P45">
        <v>117.75</v>
      </c>
      <c r="Q45">
        <v>19.414000000000001</v>
      </c>
      <c r="R45">
        <v>21.196097999999999</v>
      </c>
      <c r="S45">
        <v>26.3901</v>
      </c>
      <c r="T45">
        <v>0</v>
      </c>
      <c r="U45">
        <v>348.97500000000002</v>
      </c>
      <c r="V45">
        <v>14.25</v>
      </c>
      <c r="W45">
        <v>44.917999999999999</v>
      </c>
      <c r="X45">
        <v>147.515624</v>
      </c>
      <c r="Y45">
        <v>0</v>
      </c>
      <c r="Z45">
        <v>6.5648</v>
      </c>
      <c r="AA45">
        <v>0</v>
      </c>
      <c r="AB45">
        <v>39.510120000000001</v>
      </c>
      <c r="AC45">
        <v>29.033519999999999</v>
      </c>
      <c r="AD45">
        <v>18.229800000000001</v>
      </c>
      <c r="AE45">
        <v>42.338999999999999</v>
      </c>
      <c r="AF45">
        <v>8.8740000000000006</v>
      </c>
      <c r="AG45">
        <v>38.6616</v>
      </c>
      <c r="AH45">
        <v>23.390899999999998</v>
      </c>
      <c r="AI45">
        <v>0</v>
      </c>
      <c r="AJ45">
        <v>0</v>
      </c>
      <c r="AK45">
        <v>51.5214</v>
      </c>
      <c r="AL45">
        <v>34.86</v>
      </c>
      <c r="AM45">
        <v>5.2786799999999996</v>
      </c>
      <c r="AN45">
        <v>0.91823999999999995</v>
      </c>
      <c r="AO45">
        <v>2.2455720000000001</v>
      </c>
      <c r="AP45">
        <v>1.7934000000000001</v>
      </c>
      <c r="AQ45">
        <v>0</v>
      </c>
      <c r="AR45">
        <v>49.68</v>
      </c>
      <c r="AS45">
        <v>31.897383000000001</v>
      </c>
      <c r="AT45">
        <v>11.700799999999999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f t="shared" si="0"/>
        <v>2474.9123369999993</v>
      </c>
      <c r="BB45">
        <v>42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0.33750000000000002</v>
      </c>
      <c r="K46">
        <v>650.44209999999998</v>
      </c>
      <c r="L46">
        <v>428.08109999999999</v>
      </c>
      <c r="M46">
        <v>92</v>
      </c>
      <c r="N46">
        <v>118.125</v>
      </c>
      <c r="O46">
        <v>60.678600000000003</v>
      </c>
      <c r="P46">
        <v>117.75</v>
      </c>
      <c r="Q46">
        <v>19.414000000000001</v>
      </c>
      <c r="R46">
        <v>21.196097999999999</v>
      </c>
      <c r="S46">
        <v>26.3901</v>
      </c>
      <c r="T46">
        <v>0</v>
      </c>
      <c r="U46">
        <v>348.97500000000002</v>
      </c>
      <c r="V46">
        <v>14.25</v>
      </c>
      <c r="W46">
        <v>44.917999999999999</v>
      </c>
      <c r="X46">
        <v>147.515624</v>
      </c>
      <c r="Y46">
        <v>0</v>
      </c>
      <c r="Z46">
        <v>6.5537999999999998</v>
      </c>
      <c r="AA46">
        <v>0</v>
      </c>
      <c r="AB46">
        <v>39.510120000000001</v>
      </c>
      <c r="AC46">
        <v>29.033519999999999</v>
      </c>
      <c r="AD46">
        <v>18.229800000000001</v>
      </c>
      <c r="AE46">
        <v>42.338999999999999</v>
      </c>
      <c r="AF46">
        <v>8.8740000000000006</v>
      </c>
      <c r="AG46">
        <v>38.6616</v>
      </c>
      <c r="AH46">
        <v>23.390899999999998</v>
      </c>
      <c r="AI46">
        <v>0</v>
      </c>
      <c r="AJ46">
        <v>0</v>
      </c>
      <c r="AK46">
        <v>51.5214</v>
      </c>
      <c r="AL46">
        <v>34.86</v>
      </c>
      <c r="AM46">
        <v>5.2786799999999996</v>
      </c>
      <c r="AN46">
        <v>0.91823999999999995</v>
      </c>
      <c r="AO46">
        <v>2.2011780000000001</v>
      </c>
      <c r="AP46">
        <v>1.7934000000000001</v>
      </c>
      <c r="AQ46">
        <v>0</v>
      </c>
      <c r="AR46">
        <v>49.68</v>
      </c>
      <c r="AS46">
        <v>31.897383000000001</v>
      </c>
      <c r="AT46">
        <v>11.700799999999999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f t="shared" si="0"/>
        <v>2489.8569429999993</v>
      </c>
      <c r="BB46">
        <v>43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0.33750000000000002</v>
      </c>
      <c r="K47">
        <v>670.44209999999998</v>
      </c>
      <c r="L47">
        <v>428.08109999999999</v>
      </c>
      <c r="M47">
        <v>92</v>
      </c>
      <c r="N47">
        <v>118.125</v>
      </c>
      <c r="O47">
        <v>60.678600000000003</v>
      </c>
      <c r="P47">
        <v>117.75</v>
      </c>
      <c r="Q47">
        <v>19.414000000000001</v>
      </c>
      <c r="R47">
        <v>21.196097999999999</v>
      </c>
      <c r="S47">
        <v>26.3901</v>
      </c>
      <c r="T47">
        <v>0</v>
      </c>
      <c r="U47">
        <v>348.97500000000002</v>
      </c>
      <c r="V47">
        <v>14.25</v>
      </c>
      <c r="W47">
        <v>44.917999999999999</v>
      </c>
      <c r="X47">
        <v>147.515624</v>
      </c>
      <c r="Y47">
        <v>0</v>
      </c>
      <c r="Z47">
        <v>13.1076</v>
      </c>
      <c r="AA47">
        <v>0</v>
      </c>
      <c r="AB47">
        <v>39.510120000000001</v>
      </c>
      <c r="AC47">
        <v>19.35568</v>
      </c>
      <c r="AD47">
        <v>18.229800000000001</v>
      </c>
      <c r="AE47">
        <v>42.338999999999999</v>
      </c>
      <c r="AF47">
        <v>8.8740000000000006</v>
      </c>
      <c r="AG47">
        <v>38.6616</v>
      </c>
      <c r="AH47">
        <v>23.390899999999998</v>
      </c>
      <c r="AI47">
        <v>0</v>
      </c>
      <c r="AJ47">
        <v>0</v>
      </c>
      <c r="AK47">
        <v>51.5214</v>
      </c>
      <c r="AL47">
        <v>34.86</v>
      </c>
      <c r="AM47">
        <v>5.2786799999999996</v>
      </c>
      <c r="AN47">
        <v>0.91823999999999995</v>
      </c>
      <c r="AO47">
        <v>2.1626639999999999</v>
      </c>
      <c r="AP47">
        <v>1.7934000000000001</v>
      </c>
      <c r="AQ47">
        <v>0</v>
      </c>
      <c r="AR47">
        <v>49.68</v>
      </c>
      <c r="AS47">
        <v>31.897383000000001</v>
      </c>
      <c r="AT47">
        <v>11.700799999999999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f t="shared" si="0"/>
        <v>2506.6943889999993</v>
      </c>
      <c r="BB47">
        <v>44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0.33750000000000002</v>
      </c>
      <c r="K48">
        <v>675.44209999999998</v>
      </c>
      <c r="L48">
        <v>428.08109999999999</v>
      </c>
      <c r="M48">
        <v>92</v>
      </c>
      <c r="N48">
        <v>118.125</v>
      </c>
      <c r="O48">
        <v>60.678600000000003</v>
      </c>
      <c r="P48">
        <v>117.75</v>
      </c>
      <c r="Q48">
        <v>19.414000000000001</v>
      </c>
      <c r="R48">
        <v>21.196097999999999</v>
      </c>
      <c r="S48">
        <v>26.3901</v>
      </c>
      <c r="T48">
        <v>0</v>
      </c>
      <c r="U48">
        <v>348.97500000000002</v>
      </c>
      <c r="V48">
        <v>14.25</v>
      </c>
      <c r="W48">
        <v>44.917999999999999</v>
      </c>
      <c r="X48">
        <v>147.515624</v>
      </c>
      <c r="Y48">
        <v>0</v>
      </c>
      <c r="Z48">
        <v>13.1076</v>
      </c>
      <c r="AA48">
        <v>0</v>
      </c>
      <c r="AB48">
        <v>39.510120000000001</v>
      </c>
      <c r="AC48">
        <v>19.35568</v>
      </c>
      <c r="AD48">
        <v>18.229800000000001</v>
      </c>
      <c r="AE48">
        <v>42.338999999999999</v>
      </c>
      <c r="AF48">
        <v>8.8740000000000006</v>
      </c>
      <c r="AG48">
        <v>38.6616</v>
      </c>
      <c r="AH48">
        <v>23.390899999999998</v>
      </c>
      <c r="AI48">
        <v>0</v>
      </c>
      <c r="AJ48">
        <v>0</v>
      </c>
      <c r="AK48">
        <v>51.5214</v>
      </c>
      <c r="AL48">
        <v>34.86</v>
      </c>
      <c r="AM48">
        <v>5.2786799999999996</v>
      </c>
      <c r="AN48">
        <v>0.91823999999999995</v>
      </c>
      <c r="AO48">
        <v>2.1488459999999998</v>
      </c>
      <c r="AP48">
        <v>1.7934000000000001</v>
      </c>
      <c r="AQ48">
        <v>0</v>
      </c>
      <c r="AR48">
        <v>49.68</v>
      </c>
      <c r="AS48">
        <v>31.897383000000001</v>
      </c>
      <c r="AT48">
        <v>11.700799999999999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f t="shared" si="0"/>
        <v>2511.6805709999994</v>
      </c>
      <c r="BB48">
        <v>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0.33750000000000002</v>
      </c>
      <c r="K49">
        <v>574.44209999999998</v>
      </c>
      <c r="L49">
        <v>428.08109999999999</v>
      </c>
      <c r="M49">
        <v>92</v>
      </c>
      <c r="N49">
        <v>118.125</v>
      </c>
      <c r="O49">
        <v>92.337000000000003</v>
      </c>
      <c r="P49">
        <v>118.5</v>
      </c>
      <c r="Q49">
        <v>10.8851</v>
      </c>
      <c r="R49">
        <v>11.888999999999999</v>
      </c>
      <c r="S49">
        <v>14.7996</v>
      </c>
      <c r="T49">
        <v>0</v>
      </c>
      <c r="U49">
        <v>348.97500000000002</v>
      </c>
      <c r="V49">
        <v>14.25</v>
      </c>
      <c r="W49">
        <v>44.917999999999999</v>
      </c>
      <c r="X49">
        <v>147.515624</v>
      </c>
      <c r="Y49">
        <v>0</v>
      </c>
      <c r="Z49">
        <v>13.1076</v>
      </c>
      <c r="AA49">
        <v>0</v>
      </c>
      <c r="AB49">
        <v>39.510120000000001</v>
      </c>
      <c r="AC49">
        <v>19.35568</v>
      </c>
      <c r="AD49">
        <v>18.229800000000001</v>
      </c>
      <c r="AE49">
        <v>42.338999999999999</v>
      </c>
      <c r="AF49">
        <v>8.8740000000000006</v>
      </c>
      <c r="AG49">
        <v>38.6616</v>
      </c>
      <c r="AH49">
        <v>23.390899999999998</v>
      </c>
      <c r="AI49">
        <v>0</v>
      </c>
      <c r="AJ49">
        <v>0</v>
      </c>
      <c r="AK49">
        <v>51.5214</v>
      </c>
      <c r="AL49">
        <v>34.86</v>
      </c>
      <c r="AM49">
        <v>5.2786799999999996</v>
      </c>
      <c r="AN49">
        <v>0.91823999999999995</v>
      </c>
      <c r="AO49">
        <v>2.2593899999999998</v>
      </c>
      <c r="AP49">
        <v>1.7934000000000001</v>
      </c>
      <c r="AQ49">
        <v>0</v>
      </c>
      <c r="AR49">
        <v>49.68</v>
      </c>
      <c r="AS49">
        <v>31.897383000000001</v>
      </c>
      <c r="AT49">
        <v>11.700799999999999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f t="shared" si="0"/>
        <v>2413.773017</v>
      </c>
      <c r="BB49">
        <v>46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0.33750000000000002</v>
      </c>
      <c r="K50">
        <v>484.44209999999998</v>
      </c>
      <c r="L50">
        <v>428.08109999999999</v>
      </c>
      <c r="M50">
        <v>92</v>
      </c>
      <c r="N50">
        <v>118.125</v>
      </c>
      <c r="O50">
        <v>98.932500000000005</v>
      </c>
      <c r="P50">
        <v>118.5</v>
      </c>
      <c r="Q50">
        <v>19.41</v>
      </c>
      <c r="R50">
        <v>21.196097999999999</v>
      </c>
      <c r="S50">
        <v>26.3901</v>
      </c>
      <c r="T50">
        <v>0</v>
      </c>
      <c r="U50">
        <v>348.97500000000002</v>
      </c>
      <c r="V50">
        <v>14.25</v>
      </c>
      <c r="W50">
        <v>44.917999999999999</v>
      </c>
      <c r="X50">
        <v>147.515624</v>
      </c>
      <c r="Y50">
        <v>0</v>
      </c>
      <c r="Z50">
        <v>13.1076</v>
      </c>
      <c r="AA50">
        <v>0</v>
      </c>
      <c r="AB50">
        <v>39.510120000000001</v>
      </c>
      <c r="AC50">
        <v>19.35568</v>
      </c>
      <c r="AD50">
        <v>18.229800000000001</v>
      </c>
      <c r="AE50">
        <v>42.338999999999999</v>
      </c>
      <c r="AF50">
        <v>8.8740000000000006</v>
      </c>
      <c r="AG50">
        <v>38.6616</v>
      </c>
      <c r="AH50">
        <v>23.390899999999998</v>
      </c>
      <c r="AI50">
        <v>0</v>
      </c>
      <c r="AJ50">
        <v>0</v>
      </c>
      <c r="AK50">
        <v>51.5214</v>
      </c>
      <c r="AL50">
        <v>34.86</v>
      </c>
      <c r="AM50">
        <v>5.2786799999999996</v>
      </c>
      <c r="AN50">
        <v>0.91823999999999995</v>
      </c>
      <c r="AO50">
        <v>2.2923179999999999</v>
      </c>
      <c r="AP50">
        <v>1.7934000000000001</v>
      </c>
      <c r="AQ50">
        <v>0</v>
      </c>
      <c r="AR50">
        <v>49.68</v>
      </c>
      <c r="AS50">
        <v>31.897383000000001</v>
      </c>
      <c r="AT50">
        <v>11.700799999999999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f t="shared" si="0"/>
        <v>2359.8239429999994</v>
      </c>
      <c r="BB50">
        <v>47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0.33750000000000002</v>
      </c>
      <c r="K51">
        <v>530.3021</v>
      </c>
      <c r="L51">
        <v>428.08109999999999</v>
      </c>
      <c r="M51">
        <v>92</v>
      </c>
      <c r="N51">
        <v>118.125</v>
      </c>
      <c r="O51">
        <v>100.2516</v>
      </c>
      <c r="P51">
        <v>118.5</v>
      </c>
      <c r="Q51">
        <v>19.41</v>
      </c>
      <c r="R51">
        <v>21.196097999999999</v>
      </c>
      <c r="S51">
        <v>26.3901</v>
      </c>
      <c r="T51">
        <v>0</v>
      </c>
      <c r="U51">
        <v>348.97500000000002</v>
      </c>
      <c r="V51">
        <v>14.25</v>
      </c>
      <c r="W51">
        <v>44.917999999999999</v>
      </c>
      <c r="X51">
        <v>147.515624</v>
      </c>
      <c r="Y51">
        <v>0</v>
      </c>
      <c r="Z51">
        <v>13.1076</v>
      </c>
      <c r="AA51">
        <v>0</v>
      </c>
      <c r="AB51">
        <v>39.456800000000001</v>
      </c>
      <c r="AC51">
        <v>19.35568</v>
      </c>
      <c r="AD51">
        <v>18.229800000000001</v>
      </c>
      <c r="AE51">
        <v>42.338999999999999</v>
      </c>
      <c r="AF51">
        <v>8.8740000000000006</v>
      </c>
      <c r="AG51">
        <v>38.6616</v>
      </c>
      <c r="AH51">
        <v>23.390899999999998</v>
      </c>
      <c r="AI51">
        <v>0</v>
      </c>
      <c r="AJ51">
        <v>0</v>
      </c>
      <c r="AK51">
        <v>51.5214</v>
      </c>
      <c r="AL51">
        <v>34.86</v>
      </c>
      <c r="AM51">
        <v>5.2786799999999996</v>
      </c>
      <c r="AN51">
        <v>0.91823999999999995</v>
      </c>
      <c r="AO51">
        <v>2.3240699999999999</v>
      </c>
      <c r="AP51">
        <v>1.7934000000000001</v>
      </c>
      <c r="AQ51">
        <v>0</v>
      </c>
      <c r="AR51">
        <v>49.68</v>
      </c>
      <c r="AS51">
        <v>32.284799999999997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2403.5756919999999</v>
      </c>
      <c r="BB51">
        <v>48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0.33750000000000002</v>
      </c>
      <c r="K52">
        <v>553.08209999999997</v>
      </c>
      <c r="L52">
        <v>428.08109999999999</v>
      </c>
      <c r="M52">
        <v>92</v>
      </c>
      <c r="N52">
        <v>118.125</v>
      </c>
      <c r="O52">
        <v>100.2516</v>
      </c>
      <c r="P52">
        <v>118.5</v>
      </c>
      <c r="Q52">
        <v>19.41</v>
      </c>
      <c r="R52">
        <v>21.196097999999999</v>
      </c>
      <c r="S52">
        <v>26.3901</v>
      </c>
      <c r="T52">
        <v>0</v>
      </c>
      <c r="U52">
        <v>348.97500000000002</v>
      </c>
      <c r="V52">
        <v>14.25</v>
      </c>
      <c r="W52">
        <v>44.917999999999999</v>
      </c>
      <c r="X52">
        <v>147.515624</v>
      </c>
      <c r="Y52">
        <v>0</v>
      </c>
      <c r="Z52">
        <v>13.1076</v>
      </c>
      <c r="AA52">
        <v>0</v>
      </c>
      <c r="AB52">
        <v>39.456800000000001</v>
      </c>
      <c r="AC52">
        <v>19.35568</v>
      </c>
      <c r="AD52">
        <v>18.229800000000001</v>
      </c>
      <c r="AE52">
        <v>42.338999999999999</v>
      </c>
      <c r="AF52">
        <v>8.8740000000000006</v>
      </c>
      <c r="AG52">
        <v>38.6616</v>
      </c>
      <c r="AH52">
        <v>23.390899999999998</v>
      </c>
      <c r="AI52">
        <v>0</v>
      </c>
      <c r="AJ52">
        <v>0</v>
      </c>
      <c r="AK52">
        <v>51.5214</v>
      </c>
      <c r="AL52">
        <v>34.86</v>
      </c>
      <c r="AM52">
        <v>5.2786799999999996</v>
      </c>
      <c r="AN52">
        <v>0.91823999999999995</v>
      </c>
      <c r="AO52">
        <v>2.4075660000000001</v>
      </c>
      <c r="AP52">
        <v>1.7934000000000001</v>
      </c>
      <c r="AQ52">
        <v>0</v>
      </c>
      <c r="AR52">
        <v>49.68</v>
      </c>
      <c r="AS52">
        <v>32.284799999999997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2426.4391879999998</v>
      </c>
      <c r="BB52">
        <v>49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0.33750000000000002</v>
      </c>
      <c r="K53">
        <v>546.85209999999995</v>
      </c>
      <c r="L53">
        <v>428.08109999999999</v>
      </c>
      <c r="M53">
        <v>92</v>
      </c>
      <c r="N53">
        <v>118.125</v>
      </c>
      <c r="O53">
        <v>113.4426</v>
      </c>
      <c r="P53">
        <v>119.25</v>
      </c>
      <c r="Q53">
        <v>19.41</v>
      </c>
      <c r="R53">
        <v>21.196097999999999</v>
      </c>
      <c r="S53">
        <v>26.3901</v>
      </c>
      <c r="T53">
        <v>0</v>
      </c>
      <c r="U53">
        <v>348.97500000000002</v>
      </c>
      <c r="V53">
        <v>14.25</v>
      </c>
      <c r="W53">
        <v>44.917999999999999</v>
      </c>
      <c r="X53">
        <v>147.515624</v>
      </c>
      <c r="Y53">
        <v>0</v>
      </c>
      <c r="Z53">
        <v>13.1076</v>
      </c>
      <c r="AA53">
        <v>0</v>
      </c>
      <c r="AB53">
        <v>39.456800000000001</v>
      </c>
      <c r="AC53">
        <v>19.35568</v>
      </c>
      <c r="AD53">
        <v>18.229800000000001</v>
      </c>
      <c r="AE53">
        <v>42.338999999999999</v>
      </c>
      <c r="AF53">
        <v>8.8740000000000006</v>
      </c>
      <c r="AG53">
        <v>38.6616</v>
      </c>
      <c r="AH53">
        <v>46.781799999999997</v>
      </c>
      <c r="AI53">
        <v>0</v>
      </c>
      <c r="AJ53">
        <v>0</v>
      </c>
      <c r="AK53">
        <v>51.5214</v>
      </c>
      <c r="AL53">
        <v>34.86</v>
      </c>
      <c r="AM53">
        <v>5.2786799999999996</v>
      </c>
      <c r="AN53">
        <v>0.91823999999999995</v>
      </c>
      <c r="AO53">
        <v>2.3752260000000001</v>
      </c>
      <c r="AP53">
        <v>1.7934000000000001</v>
      </c>
      <c r="AQ53">
        <v>10.521000000000001</v>
      </c>
      <c r="AR53">
        <v>49.68</v>
      </c>
      <c r="AS53">
        <v>32.284799999999997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2468.0297479999999</v>
      </c>
      <c r="BB53">
        <v>50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0.33750000000000002</v>
      </c>
      <c r="K54">
        <v>531.03210000000001</v>
      </c>
      <c r="L54">
        <v>428.08109999999999</v>
      </c>
      <c r="M54">
        <v>92</v>
      </c>
      <c r="N54">
        <v>118.125</v>
      </c>
      <c r="O54">
        <v>113.4426</v>
      </c>
      <c r="P54">
        <v>119.25</v>
      </c>
      <c r="Q54">
        <v>19.41</v>
      </c>
      <c r="R54">
        <v>21.196097999999999</v>
      </c>
      <c r="S54">
        <v>26.3901</v>
      </c>
      <c r="T54">
        <v>0</v>
      </c>
      <c r="U54">
        <v>348.97500000000002</v>
      </c>
      <c r="V54">
        <v>14.25</v>
      </c>
      <c r="W54">
        <v>44.917999999999999</v>
      </c>
      <c r="X54">
        <v>147.515624</v>
      </c>
      <c r="Y54">
        <v>0</v>
      </c>
      <c r="Z54">
        <v>13.1076</v>
      </c>
      <c r="AA54">
        <v>0</v>
      </c>
      <c r="AB54">
        <v>39.456800000000001</v>
      </c>
      <c r="AC54">
        <v>19.35568</v>
      </c>
      <c r="AD54">
        <v>18.229800000000001</v>
      </c>
      <c r="AE54">
        <v>42.338999999999999</v>
      </c>
      <c r="AF54">
        <v>8.8740000000000006</v>
      </c>
      <c r="AG54">
        <v>38.6616</v>
      </c>
      <c r="AH54">
        <v>70.172700000000006</v>
      </c>
      <c r="AI54">
        <v>0</v>
      </c>
      <c r="AJ54">
        <v>0</v>
      </c>
      <c r="AK54">
        <v>51.5214</v>
      </c>
      <c r="AL54">
        <v>34.86</v>
      </c>
      <c r="AM54">
        <v>5.2786799999999996</v>
      </c>
      <c r="AN54">
        <v>0.91823999999999995</v>
      </c>
      <c r="AO54">
        <v>2.4213840000000002</v>
      </c>
      <c r="AP54">
        <v>1.7934000000000001</v>
      </c>
      <c r="AQ54">
        <v>10.898999999999999</v>
      </c>
      <c r="AR54">
        <v>49.68</v>
      </c>
      <c r="AS54">
        <v>32.284799999999997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2476.0248059999999</v>
      </c>
      <c r="BB54">
        <v>51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0.33750000000000002</v>
      </c>
      <c r="K55">
        <v>454.44209999999998</v>
      </c>
      <c r="L55">
        <v>428.08109999999999</v>
      </c>
      <c r="M55">
        <v>92</v>
      </c>
      <c r="N55">
        <v>118.125</v>
      </c>
      <c r="O55">
        <v>123.66562500000001</v>
      </c>
      <c r="P55">
        <v>119.25</v>
      </c>
      <c r="Q55">
        <v>12.984474000000001</v>
      </c>
      <c r="R55">
        <v>11.888999999999999</v>
      </c>
      <c r="S55">
        <v>14.7996</v>
      </c>
      <c r="T55">
        <v>0</v>
      </c>
      <c r="U55">
        <v>348.97500000000002</v>
      </c>
      <c r="V55">
        <v>14.25</v>
      </c>
      <c r="W55">
        <v>44.917999999999999</v>
      </c>
      <c r="X55">
        <v>147.515624</v>
      </c>
      <c r="Y55">
        <v>0</v>
      </c>
      <c r="Z55">
        <v>6.6</v>
      </c>
      <c r="AA55">
        <v>0</v>
      </c>
      <c r="AB55">
        <v>26.260100000000001</v>
      </c>
      <c r="AC55">
        <v>19.35568</v>
      </c>
      <c r="AD55">
        <v>18.229800000000001</v>
      </c>
      <c r="AE55">
        <v>42.338999999999999</v>
      </c>
      <c r="AF55">
        <v>8.8740000000000006</v>
      </c>
      <c r="AG55">
        <v>38.6616</v>
      </c>
      <c r="AH55">
        <v>70.172700000000006</v>
      </c>
      <c r="AI55">
        <v>0</v>
      </c>
      <c r="AJ55">
        <v>0</v>
      </c>
      <c r="AK55">
        <v>51.5214</v>
      </c>
      <c r="AL55">
        <v>34.86</v>
      </c>
      <c r="AM55">
        <v>5.2786799999999996</v>
      </c>
      <c r="AN55">
        <v>0.91823999999999995</v>
      </c>
      <c r="AO55">
        <v>2.5901399999999999</v>
      </c>
      <c r="AP55">
        <v>1.7934000000000001</v>
      </c>
      <c r="AQ55">
        <v>10.898999999999999</v>
      </c>
      <c r="AR55">
        <v>49.68</v>
      </c>
      <c r="AS55">
        <v>32.284799999999997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2362.7991629999992</v>
      </c>
      <c r="BB55">
        <v>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0.33750000000000002</v>
      </c>
      <c r="K56">
        <v>494.44209999999998</v>
      </c>
      <c r="L56">
        <v>428.08109999999999</v>
      </c>
      <c r="M56">
        <v>92</v>
      </c>
      <c r="N56">
        <v>118.125</v>
      </c>
      <c r="O56">
        <v>123.66562500000001</v>
      </c>
      <c r="P56">
        <v>119.25</v>
      </c>
      <c r="Q56">
        <v>19.41</v>
      </c>
      <c r="R56">
        <v>21.196097999999999</v>
      </c>
      <c r="S56">
        <v>26.3901</v>
      </c>
      <c r="T56">
        <v>0</v>
      </c>
      <c r="U56">
        <v>348.97500000000002</v>
      </c>
      <c r="V56">
        <v>14.25</v>
      </c>
      <c r="W56">
        <v>44.917999999999999</v>
      </c>
      <c r="X56">
        <v>147.515624</v>
      </c>
      <c r="Y56">
        <v>0</v>
      </c>
      <c r="Z56">
        <v>6.6</v>
      </c>
      <c r="AA56">
        <v>0</v>
      </c>
      <c r="AB56">
        <v>26.260100000000001</v>
      </c>
      <c r="AC56">
        <v>19.35568</v>
      </c>
      <c r="AD56">
        <v>18.229800000000001</v>
      </c>
      <c r="AE56">
        <v>42.338999999999999</v>
      </c>
      <c r="AF56">
        <v>8.8740000000000006</v>
      </c>
      <c r="AG56">
        <v>38.6616</v>
      </c>
      <c r="AH56">
        <v>70.172700000000006</v>
      </c>
      <c r="AI56">
        <v>0</v>
      </c>
      <c r="AJ56">
        <v>0</v>
      </c>
      <c r="AK56">
        <v>51.5214</v>
      </c>
      <c r="AL56">
        <v>34.86</v>
      </c>
      <c r="AM56">
        <v>5.2786799999999996</v>
      </c>
      <c r="AN56">
        <v>0.91823999999999995</v>
      </c>
      <c r="AO56">
        <v>2.6310060000000002</v>
      </c>
      <c r="AP56">
        <v>1.7934000000000001</v>
      </c>
      <c r="AQ56">
        <v>10.898999999999999</v>
      </c>
      <c r="AR56">
        <v>49.68</v>
      </c>
      <c r="AS56">
        <v>32.284799999999997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2430.1631529999995</v>
      </c>
      <c r="BB56">
        <v>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0.33750000000000002</v>
      </c>
      <c r="K57">
        <v>584.44209999999998</v>
      </c>
      <c r="L57">
        <v>435.435</v>
      </c>
      <c r="M57">
        <v>92</v>
      </c>
      <c r="N57">
        <v>118.125</v>
      </c>
      <c r="O57">
        <v>123.66562500000001</v>
      </c>
      <c r="P57">
        <v>119.25</v>
      </c>
      <c r="Q57">
        <v>19.41</v>
      </c>
      <c r="R57">
        <v>21.196097999999999</v>
      </c>
      <c r="S57">
        <v>26.3901</v>
      </c>
      <c r="T57">
        <v>0</v>
      </c>
      <c r="U57">
        <v>348.97500000000002</v>
      </c>
      <c r="V57">
        <v>14.25</v>
      </c>
      <c r="W57">
        <v>44.917999999999999</v>
      </c>
      <c r="X57">
        <v>147.515624</v>
      </c>
      <c r="Y57">
        <v>0</v>
      </c>
      <c r="Z57">
        <v>6.6</v>
      </c>
      <c r="AA57">
        <v>0</v>
      </c>
      <c r="AB57">
        <v>26.260100000000001</v>
      </c>
      <c r="AC57">
        <v>19.35568</v>
      </c>
      <c r="AD57">
        <v>18.229800000000001</v>
      </c>
      <c r="AE57">
        <v>42.338999999999999</v>
      </c>
      <c r="AF57">
        <v>8.8740000000000006</v>
      </c>
      <c r="AG57">
        <v>38.6616</v>
      </c>
      <c r="AH57">
        <v>70.172700000000006</v>
      </c>
      <c r="AI57">
        <v>0</v>
      </c>
      <c r="AJ57">
        <v>0</v>
      </c>
      <c r="AK57">
        <v>51.5214</v>
      </c>
      <c r="AL57">
        <v>34.86</v>
      </c>
      <c r="AM57">
        <v>5.2786799999999996</v>
      </c>
      <c r="AN57">
        <v>0.91823999999999995</v>
      </c>
      <c r="AO57">
        <v>2.6698140000000001</v>
      </c>
      <c r="AP57">
        <v>6.2769000000000004</v>
      </c>
      <c r="AQ57">
        <v>10.898999999999999</v>
      </c>
      <c r="AR57">
        <v>49.68</v>
      </c>
      <c r="AS57">
        <v>31.897383000000001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2531.6519439999993</v>
      </c>
      <c r="BB57">
        <v>54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0.33750000000000002</v>
      </c>
      <c r="K58">
        <v>686.77995799999997</v>
      </c>
      <c r="L58">
        <v>435.435</v>
      </c>
      <c r="M58">
        <v>92</v>
      </c>
      <c r="N58">
        <v>118.125</v>
      </c>
      <c r="O58">
        <v>123.66562500000001</v>
      </c>
      <c r="P58">
        <v>119.25</v>
      </c>
      <c r="Q58">
        <v>19.41</v>
      </c>
      <c r="R58">
        <v>21.196097999999999</v>
      </c>
      <c r="S58">
        <v>26.3901</v>
      </c>
      <c r="T58">
        <v>0</v>
      </c>
      <c r="U58">
        <v>348.97500000000002</v>
      </c>
      <c r="V58">
        <v>14.25</v>
      </c>
      <c r="W58">
        <v>44.917999999999999</v>
      </c>
      <c r="X58">
        <v>147.515624</v>
      </c>
      <c r="Y58">
        <v>0</v>
      </c>
      <c r="Z58">
        <v>6.6</v>
      </c>
      <c r="AA58">
        <v>13.983000000000001</v>
      </c>
      <c r="AB58">
        <v>26.260100000000001</v>
      </c>
      <c r="AC58">
        <v>19.35568</v>
      </c>
      <c r="AD58">
        <v>17.833500000000001</v>
      </c>
      <c r="AE58">
        <v>42.338999999999999</v>
      </c>
      <c r="AF58">
        <v>8.8740000000000006</v>
      </c>
      <c r="AG58">
        <v>38.6616</v>
      </c>
      <c r="AH58">
        <v>70.172700000000006</v>
      </c>
      <c r="AI58">
        <v>0</v>
      </c>
      <c r="AJ58">
        <v>0</v>
      </c>
      <c r="AK58">
        <v>51.5214</v>
      </c>
      <c r="AL58">
        <v>34.86</v>
      </c>
      <c r="AM58">
        <v>5.2786799999999996</v>
      </c>
      <c r="AN58">
        <v>0.91823999999999995</v>
      </c>
      <c r="AO58">
        <v>2.690982</v>
      </c>
      <c r="AP58">
        <v>6.2769000000000004</v>
      </c>
      <c r="AQ58">
        <v>10.898999999999999</v>
      </c>
      <c r="AR58">
        <v>49.68</v>
      </c>
      <c r="AS58">
        <v>31.897383000000001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2647.5976700000001</v>
      </c>
      <c r="BB58">
        <v>55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2</v>
      </c>
      <c r="H59">
        <v>0</v>
      </c>
      <c r="I59">
        <v>0</v>
      </c>
      <c r="J59">
        <v>0.33750000000000002</v>
      </c>
      <c r="K59">
        <v>686.77995799999997</v>
      </c>
      <c r="L59">
        <v>435.435</v>
      </c>
      <c r="M59">
        <v>92</v>
      </c>
      <c r="N59">
        <v>118.125</v>
      </c>
      <c r="O59">
        <v>123.66562500000001</v>
      </c>
      <c r="P59">
        <v>119.25</v>
      </c>
      <c r="Q59">
        <v>19.41</v>
      </c>
      <c r="R59">
        <v>21.196097999999999</v>
      </c>
      <c r="S59">
        <v>26.3901</v>
      </c>
      <c r="T59">
        <v>0</v>
      </c>
      <c r="U59">
        <v>348.97500000000002</v>
      </c>
      <c r="V59">
        <v>14.25</v>
      </c>
      <c r="W59">
        <v>44.917999999999999</v>
      </c>
      <c r="X59">
        <v>147.515624</v>
      </c>
      <c r="Y59">
        <v>0</v>
      </c>
      <c r="Z59">
        <v>6.6</v>
      </c>
      <c r="AA59">
        <v>13.983000000000001</v>
      </c>
      <c r="AB59">
        <v>26.260100000000001</v>
      </c>
      <c r="AC59">
        <v>19.35568</v>
      </c>
      <c r="AD59">
        <v>17.833500000000001</v>
      </c>
      <c r="AE59">
        <v>42.338999999999999</v>
      </c>
      <c r="AF59">
        <v>8.8740000000000006</v>
      </c>
      <c r="AG59">
        <v>38.6616</v>
      </c>
      <c r="AH59">
        <v>70.172700000000006</v>
      </c>
      <c r="AI59">
        <v>0</v>
      </c>
      <c r="AJ59">
        <v>0</v>
      </c>
      <c r="AK59">
        <v>51.5214</v>
      </c>
      <c r="AL59">
        <v>34.86</v>
      </c>
      <c r="AM59">
        <v>5.2786799999999996</v>
      </c>
      <c r="AN59">
        <v>0.91823999999999995</v>
      </c>
      <c r="AO59">
        <v>2.7394919999999998</v>
      </c>
      <c r="AP59">
        <v>6.2769000000000004</v>
      </c>
      <c r="AQ59">
        <v>21.797999999999998</v>
      </c>
      <c r="AR59">
        <v>49.68</v>
      </c>
      <c r="AS59">
        <v>31.897383000000001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2660.5451800000001</v>
      </c>
      <c r="BB59">
        <v>56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2</v>
      </c>
      <c r="G60">
        <v>0</v>
      </c>
      <c r="H60">
        <v>0</v>
      </c>
      <c r="I60">
        <v>0</v>
      </c>
      <c r="J60">
        <v>0.33750000000000002</v>
      </c>
      <c r="K60">
        <v>686.77995799999997</v>
      </c>
      <c r="L60">
        <v>435.435</v>
      </c>
      <c r="M60">
        <v>92</v>
      </c>
      <c r="N60">
        <v>118.125</v>
      </c>
      <c r="O60">
        <v>123.66562500000001</v>
      </c>
      <c r="P60">
        <v>119.25</v>
      </c>
      <c r="Q60">
        <v>19.41</v>
      </c>
      <c r="R60">
        <v>21.196097999999999</v>
      </c>
      <c r="S60">
        <v>26.3901</v>
      </c>
      <c r="T60">
        <v>0</v>
      </c>
      <c r="U60">
        <v>348.97500000000002</v>
      </c>
      <c r="V60">
        <v>14.25</v>
      </c>
      <c r="W60">
        <v>44.917999999999999</v>
      </c>
      <c r="X60">
        <v>147.515624</v>
      </c>
      <c r="Y60">
        <v>0</v>
      </c>
      <c r="Z60">
        <v>6.6</v>
      </c>
      <c r="AA60">
        <v>13.983000000000001</v>
      </c>
      <c r="AB60">
        <v>26.260100000000001</v>
      </c>
      <c r="AC60">
        <v>18.082280000000001</v>
      </c>
      <c r="AD60">
        <v>17.833500000000001</v>
      </c>
      <c r="AE60">
        <v>42.338999999999999</v>
      </c>
      <c r="AF60">
        <v>8.8740000000000006</v>
      </c>
      <c r="AG60">
        <v>38.6616</v>
      </c>
      <c r="AH60">
        <v>70.172700000000006</v>
      </c>
      <c r="AI60">
        <v>2.5459999999999998</v>
      </c>
      <c r="AJ60">
        <v>0</v>
      </c>
      <c r="AK60">
        <v>51.5214</v>
      </c>
      <c r="AL60">
        <v>34.86</v>
      </c>
      <c r="AM60">
        <v>5.2786799999999996</v>
      </c>
      <c r="AN60">
        <v>0.91823999999999995</v>
      </c>
      <c r="AO60">
        <v>2.7186180000000002</v>
      </c>
      <c r="AP60">
        <v>6.2769000000000004</v>
      </c>
      <c r="AQ60">
        <v>32.697000000000003</v>
      </c>
      <c r="AR60">
        <v>49.68</v>
      </c>
      <c r="AS60">
        <v>31.897383000000001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2672.6959059999999</v>
      </c>
      <c r="BB60">
        <v>57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0.33750000000000002</v>
      </c>
      <c r="K61">
        <v>686.77995799999997</v>
      </c>
      <c r="L61">
        <v>435.435</v>
      </c>
      <c r="M61">
        <v>92</v>
      </c>
      <c r="N61">
        <v>118.125</v>
      </c>
      <c r="O61">
        <v>123.66562500000001</v>
      </c>
      <c r="P61">
        <v>119.25</v>
      </c>
      <c r="Q61">
        <v>19.41</v>
      </c>
      <c r="R61">
        <v>21.196097999999999</v>
      </c>
      <c r="S61">
        <v>26.3901</v>
      </c>
      <c r="T61">
        <v>0</v>
      </c>
      <c r="U61">
        <v>348.97500000000002</v>
      </c>
      <c r="V61">
        <v>14.25</v>
      </c>
      <c r="W61">
        <v>44.917999999999999</v>
      </c>
      <c r="X61">
        <v>147.515624</v>
      </c>
      <c r="Y61">
        <v>0</v>
      </c>
      <c r="Z61">
        <v>6.6</v>
      </c>
      <c r="AA61">
        <v>21.33</v>
      </c>
      <c r="AB61">
        <v>26.260100000000001</v>
      </c>
      <c r="AC61">
        <v>19.35568</v>
      </c>
      <c r="AD61">
        <v>17.833500000000001</v>
      </c>
      <c r="AE61">
        <v>42.338999999999999</v>
      </c>
      <c r="AF61">
        <v>8.8740000000000006</v>
      </c>
      <c r="AG61">
        <v>38.6616</v>
      </c>
      <c r="AH61">
        <v>70.172700000000006</v>
      </c>
      <c r="AI61">
        <v>14.003</v>
      </c>
      <c r="AJ61">
        <v>0</v>
      </c>
      <c r="AK61">
        <v>51.5214</v>
      </c>
      <c r="AL61">
        <v>34.86</v>
      </c>
      <c r="AM61">
        <v>5.2786799999999996</v>
      </c>
      <c r="AN61">
        <v>0.91823999999999995</v>
      </c>
      <c r="AO61">
        <v>2.6921580000000001</v>
      </c>
      <c r="AP61">
        <v>1.7934000000000001</v>
      </c>
      <c r="AQ61">
        <v>32.697000000000003</v>
      </c>
      <c r="AR61">
        <v>49.68</v>
      </c>
      <c r="AS61">
        <v>31.897383000000001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2686.2633460000002</v>
      </c>
      <c r="BB61">
        <v>58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0.33750000000000002</v>
      </c>
      <c r="K62">
        <v>686.77995799999997</v>
      </c>
      <c r="L62">
        <v>435.435</v>
      </c>
      <c r="M62">
        <v>92</v>
      </c>
      <c r="N62">
        <v>118.125</v>
      </c>
      <c r="O62">
        <v>123.66562500000001</v>
      </c>
      <c r="P62">
        <v>119.25</v>
      </c>
      <c r="Q62">
        <v>19.41</v>
      </c>
      <c r="R62">
        <v>21.196097999999999</v>
      </c>
      <c r="S62">
        <v>26.3901</v>
      </c>
      <c r="T62">
        <v>0</v>
      </c>
      <c r="U62">
        <v>348.97500000000002</v>
      </c>
      <c r="V62">
        <v>14.25</v>
      </c>
      <c r="W62">
        <v>44.917999999999999</v>
      </c>
      <c r="X62">
        <v>147.515624</v>
      </c>
      <c r="Y62">
        <v>0</v>
      </c>
      <c r="Z62">
        <v>6.6</v>
      </c>
      <c r="AA62">
        <v>28.045000000000002</v>
      </c>
      <c r="AB62">
        <v>26.260100000000001</v>
      </c>
      <c r="AC62">
        <v>19.35568</v>
      </c>
      <c r="AD62">
        <v>17.833500000000001</v>
      </c>
      <c r="AE62">
        <v>42.338999999999999</v>
      </c>
      <c r="AF62">
        <v>8.8740000000000006</v>
      </c>
      <c r="AG62">
        <v>38.6616</v>
      </c>
      <c r="AH62">
        <v>70.172700000000006</v>
      </c>
      <c r="AI62">
        <v>14.003</v>
      </c>
      <c r="AJ62">
        <v>0</v>
      </c>
      <c r="AK62">
        <v>51.5214</v>
      </c>
      <c r="AL62">
        <v>34.86</v>
      </c>
      <c r="AM62">
        <v>5.2786799999999996</v>
      </c>
      <c r="AN62">
        <v>0.91823999999999995</v>
      </c>
      <c r="AO62">
        <v>2.6933340000000001</v>
      </c>
      <c r="AP62">
        <v>1.7934000000000001</v>
      </c>
      <c r="AQ62">
        <v>32.697000000000003</v>
      </c>
      <c r="AR62">
        <v>49.68</v>
      </c>
      <c r="AS62">
        <v>31.897383000000001</v>
      </c>
      <c r="AT62">
        <v>11.2476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f t="shared" si="0"/>
        <v>2697.1553220000005</v>
      </c>
      <c r="BB62">
        <v>59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0.33750000000000002</v>
      </c>
      <c r="K63">
        <v>686.77995799999997</v>
      </c>
      <c r="L63">
        <v>435.435</v>
      </c>
      <c r="M63">
        <v>92</v>
      </c>
      <c r="N63">
        <v>118.125</v>
      </c>
      <c r="O63">
        <v>123.66562500000001</v>
      </c>
      <c r="P63">
        <v>119.25</v>
      </c>
      <c r="Q63">
        <v>19.41</v>
      </c>
      <c r="R63">
        <v>21.196097999999999</v>
      </c>
      <c r="S63">
        <v>26.3901</v>
      </c>
      <c r="T63">
        <v>0</v>
      </c>
      <c r="U63">
        <v>348.97500000000002</v>
      </c>
      <c r="V63">
        <v>14.25</v>
      </c>
      <c r="W63">
        <v>44.917999999999999</v>
      </c>
      <c r="X63">
        <v>147.515624</v>
      </c>
      <c r="Y63">
        <v>0</v>
      </c>
      <c r="Z63">
        <v>6.6</v>
      </c>
      <c r="AA63">
        <v>42.106999999999999</v>
      </c>
      <c r="AB63">
        <v>26.260100000000001</v>
      </c>
      <c r="AC63">
        <v>19.35568</v>
      </c>
      <c r="AD63">
        <v>17.833500000000001</v>
      </c>
      <c r="AE63">
        <v>42.338999999999999</v>
      </c>
      <c r="AF63">
        <v>8.8740000000000006</v>
      </c>
      <c r="AG63">
        <v>38.6616</v>
      </c>
      <c r="AH63">
        <v>70.172700000000006</v>
      </c>
      <c r="AI63">
        <v>14.003</v>
      </c>
      <c r="AJ63">
        <v>0</v>
      </c>
      <c r="AK63">
        <v>51.5214</v>
      </c>
      <c r="AL63">
        <v>34.86</v>
      </c>
      <c r="AM63">
        <v>5.2786799999999996</v>
      </c>
      <c r="AN63">
        <v>0.91823999999999995</v>
      </c>
      <c r="AO63">
        <v>2.6753999999999998</v>
      </c>
      <c r="AP63">
        <v>6.2769000000000004</v>
      </c>
      <c r="AQ63">
        <v>32.697000000000003</v>
      </c>
      <c r="AR63">
        <v>49.68</v>
      </c>
      <c r="AS63">
        <v>31.897383000000001</v>
      </c>
      <c r="AT63">
        <v>11.2476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f t="shared" si="0"/>
        <v>2715.6828880000003</v>
      </c>
      <c r="BB63">
        <v>60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0.33750000000000002</v>
      </c>
      <c r="K64">
        <v>686.77995799999997</v>
      </c>
      <c r="L64">
        <v>435.435</v>
      </c>
      <c r="M64">
        <v>92</v>
      </c>
      <c r="N64">
        <v>118.125</v>
      </c>
      <c r="O64">
        <v>123.66562500000001</v>
      </c>
      <c r="P64">
        <v>119.25</v>
      </c>
      <c r="Q64">
        <v>19.41</v>
      </c>
      <c r="R64">
        <v>21.196097999999999</v>
      </c>
      <c r="S64">
        <v>26.3901</v>
      </c>
      <c r="T64">
        <v>0</v>
      </c>
      <c r="U64">
        <v>348.97500000000002</v>
      </c>
      <c r="V64">
        <v>14.25</v>
      </c>
      <c r="W64">
        <v>44.917999999999999</v>
      </c>
      <c r="X64">
        <v>147.515624</v>
      </c>
      <c r="Y64">
        <v>0</v>
      </c>
      <c r="Z64">
        <v>6.6</v>
      </c>
      <c r="AA64">
        <v>42.106999999999999</v>
      </c>
      <c r="AB64">
        <v>26.260100000000001</v>
      </c>
      <c r="AC64">
        <v>19.35568</v>
      </c>
      <c r="AD64">
        <v>17.833500000000001</v>
      </c>
      <c r="AE64">
        <v>42.338999999999999</v>
      </c>
      <c r="AF64">
        <v>8.8740000000000006</v>
      </c>
      <c r="AG64">
        <v>38.6616</v>
      </c>
      <c r="AH64">
        <v>58.145800000000001</v>
      </c>
      <c r="AI64">
        <v>14.003</v>
      </c>
      <c r="AJ64">
        <v>0</v>
      </c>
      <c r="AK64">
        <v>51.5214</v>
      </c>
      <c r="AL64">
        <v>34.86</v>
      </c>
      <c r="AM64">
        <v>5.2786799999999996</v>
      </c>
      <c r="AN64">
        <v>0.91823999999999995</v>
      </c>
      <c r="AO64">
        <v>2.6736360000000001</v>
      </c>
      <c r="AP64">
        <v>6.2769000000000004</v>
      </c>
      <c r="AQ64">
        <v>32.697000000000003</v>
      </c>
      <c r="AR64">
        <v>49.68</v>
      </c>
      <c r="AS64">
        <v>31.897383000000001</v>
      </c>
      <c r="AT64">
        <v>11.2476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f t="shared" si="0"/>
        <v>2703.6542239999999</v>
      </c>
      <c r="BB64">
        <v>61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0.33750000000000002</v>
      </c>
      <c r="K65">
        <v>686.77995799999997</v>
      </c>
      <c r="L65">
        <v>435.435</v>
      </c>
      <c r="M65">
        <v>92</v>
      </c>
      <c r="N65">
        <v>118.125</v>
      </c>
      <c r="O65">
        <v>123.66562500000001</v>
      </c>
      <c r="P65">
        <v>119.25</v>
      </c>
      <c r="Q65">
        <v>19.41</v>
      </c>
      <c r="R65">
        <v>21.196097999999999</v>
      </c>
      <c r="S65">
        <v>26.3901</v>
      </c>
      <c r="T65">
        <v>0</v>
      </c>
      <c r="U65">
        <v>348.97500000000002</v>
      </c>
      <c r="V65">
        <v>14.25</v>
      </c>
      <c r="W65">
        <v>44.917999999999999</v>
      </c>
      <c r="X65">
        <v>147.515624</v>
      </c>
      <c r="Y65">
        <v>0</v>
      </c>
      <c r="Z65">
        <v>6.6</v>
      </c>
      <c r="AA65">
        <v>37.92</v>
      </c>
      <c r="AB65">
        <v>26.260100000000001</v>
      </c>
      <c r="AC65">
        <v>19.35568</v>
      </c>
      <c r="AD65">
        <v>18.229800000000001</v>
      </c>
      <c r="AE65">
        <v>42.338999999999999</v>
      </c>
      <c r="AF65">
        <v>8.8740000000000006</v>
      </c>
      <c r="AG65">
        <v>38.6616</v>
      </c>
      <c r="AH65">
        <v>34.091999999999999</v>
      </c>
      <c r="AI65">
        <v>14.003</v>
      </c>
      <c r="AJ65">
        <v>0</v>
      </c>
      <c r="AK65">
        <v>51.5214</v>
      </c>
      <c r="AL65">
        <v>34.86</v>
      </c>
      <c r="AM65">
        <v>5.2786799999999996</v>
      </c>
      <c r="AN65">
        <v>0.91823999999999995</v>
      </c>
      <c r="AO65">
        <v>2.6207159999999998</v>
      </c>
      <c r="AP65">
        <v>6.2769000000000004</v>
      </c>
      <c r="AQ65">
        <v>32.697000000000003</v>
      </c>
      <c r="AR65">
        <v>49.68</v>
      </c>
      <c r="AS65">
        <v>32.688360000000003</v>
      </c>
      <c r="AT65">
        <v>11.2476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f t="shared" si="0"/>
        <v>2676.5477810000002</v>
      </c>
      <c r="BB65">
        <v>62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0.33750000000000002</v>
      </c>
      <c r="K66">
        <v>686.77995799999997</v>
      </c>
      <c r="L66">
        <v>435.435</v>
      </c>
      <c r="M66">
        <v>92</v>
      </c>
      <c r="N66">
        <v>118.125</v>
      </c>
      <c r="O66">
        <v>123.66562500000001</v>
      </c>
      <c r="P66">
        <v>119.25</v>
      </c>
      <c r="Q66">
        <v>19.41</v>
      </c>
      <c r="R66">
        <v>21.196097999999999</v>
      </c>
      <c r="S66">
        <v>26.3901</v>
      </c>
      <c r="T66">
        <v>0</v>
      </c>
      <c r="U66">
        <v>348.97500000000002</v>
      </c>
      <c r="V66">
        <v>14.25</v>
      </c>
      <c r="W66">
        <v>44.917999999999999</v>
      </c>
      <c r="X66">
        <v>147.515624</v>
      </c>
      <c r="Y66">
        <v>0</v>
      </c>
      <c r="Z66">
        <v>6.16</v>
      </c>
      <c r="AA66">
        <v>35.155000000000001</v>
      </c>
      <c r="AB66">
        <v>26.260100000000001</v>
      </c>
      <c r="AC66">
        <v>19.35568</v>
      </c>
      <c r="AD66">
        <v>18.229800000000001</v>
      </c>
      <c r="AE66">
        <v>42.338999999999999</v>
      </c>
      <c r="AF66">
        <v>8.8740000000000006</v>
      </c>
      <c r="AG66">
        <v>38.6616</v>
      </c>
      <c r="AH66">
        <v>34.091999999999999</v>
      </c>
      <c r="AI66">
        <v>14.003</v>
      </c>
      <c r="AJ66">
        <v>0</v>
      </c>
      <c r="AK66">
        <v>51.5214</v>
      </c>
      <c r="AL66">
        <v>34.86</v>
      </c>
      <c r="AM66">
        <v>5.2786799999999996</v>
      </c>
      <c r="AN66">
        <v>0.91823999999999995</v>
      </c>
      <c r="AO66">
        <v>2.623068</v>
      </c>
      <c r="AP66">
        <v>6.2769000000000004</v>
      </c>
      <c r="AQ66">
        <v>32.697000000000003</v>
      </c>
      <c r="AR66">
        <v>49.68</v>
      </c>
      <c r="AS66">
        <v>32.688360000000003</v>
      </c>
      <c r="AT66">
        <v>11.2476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f t="shared" si="0"/>
        <v>2673.3451330000003</v>
      </c>
      <c r="BB66">
        <v>63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0.33750000000000002</v>
      </c>
      <c r="K67">
        <v>686.77995799999997</v>
      </c>
      <c r="L67">
        <v>435.435</v>
      </c>
      <c r="M67">
        <v>92</v>
      </c>
      <c r="N67">
        <v>118.125</v>
      </c>
      <c r="O67">
        <v>123.66562500000001</v>
      </c>
      <c r="P67">
        <v>119.25</v>
      </c>
      <c r="Q67">
        <v>19.41</v>
      </c>
      <c r="R67">
        <v>21.196097999999999</v>
      </c>
      <c r="S67">
        <v>26.3901</v>
      </c>
      <c r="T67">
        <v>0</v>
      </c>
      <c r="U67">
        <v>348.97500000000002</v>
      </c>
      <c r="V67">
        <v>14.25</v>
      </c>
      <c r="W67">
        <v>44.917999999999999</v>
      </c>
      <c r="X67">
        <v>147.515624</v>
      </c>
      <c r="Y67">
        <v>0</v>
      </c>
      <c r="Z67">
        <v>13.1076</v>
      </c>
      <c r="AA67">
        <v>25.28</v>
      </c>
      <c r="AB67">
        <v>13.0634</v>
      </c>
      <c r="AC67">
        <v>9.6778399999999998</v>
      </c>
      <c r="AD67">
        <v>18.229800000000001</v>
      </c>
      <c r="AE67">
        <v>42.980499999999999</v>
      </c>
      <c r="AF67">
        <v>8.8740000000000006</v>
      </c>
      <c r="AG67">
        <v>38.6616</v>
      </c>
      <c r="AH67">
        <v>34.091999999999999</v>
      </c>
      <c r="AI67">
        <v>2.5459999999999998</v>
      </c>
      <c r="AJ67">
        <v>0</v>
      </c>
      <c r="AK67">
        <v>51.5214</v>
      </c>
      <c r="AL67">
        <v>34.86</v>
      </c>
      <c r="AM67">
        <v>5.2786799999999996</v>
      </c>
      <c r="AN67">
        <v>0.91823999999999995</v>
      </c>
      <c r="AO67">
        <v>2.556918</v>
      </c>
      <c r="AP67">
        <v>6.2769000000000004</v>
      </c>
      <c r="AQ67">
        <v>32.697000000000003</v>
      </c>
      <c r="AR67">
        <v>49.68</v>
      </c>
      <c r="AS67">
        <v>32.688360000000003</v>
      </c>
      <c r="AT67">
        <v>11.2476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f t="shared" si="0"/>
        <v>2636.6615430000002</v>
      </c>
      <c r="BB67">
        <v>64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0.33750000000000002</v>
      </c>
      <c r="K68">
        <v>686.77995799999997</v>
      </c>
      <c r="L68">
        <v>435.435</v>
      </c>
      <c r="M68">
        <v>92</v>
      </c>
      <c r="N68">
        <v>118.125</v>
      </c>
      <c r="O68">
        <v>123.66562500000001</v>
      </c>
      <c r="P68">
        <v>119.25</v>
      </c>
      <c r="Q68">
        <v>19.41</v>
      </c>
      <c r="R68">
        <v>21.196097999999999</v>
      </c>
      <c r="S68">
        <v>26.3901</v>
      </c>
      <c r="T68">
        <v>0</v>
      </c>
      <c r="U68">
        <v>348.97500000000002</v>
      </c>
      <c r="V68">
        <v>14.25</v>
      </c>
      <c r="W68">
        <v>44.917999999999999</v>
      </c>
      <c r="X68">
        <v>147.515624</v>
      </c>
      <c r="Y68">
        <v>0</v>
      </c>
      <c r="Z68">
        <v>13.1076</v>
      </c>
      <c r="AA68">
        <v>25.28</v>
      </c>
      <c r="AB68">
        <v>13.0634</v>
      </c>
      <c r="AC68">
        <v>9.6778399999999998</v>
      </c>
      <c r="AD68">
        <v>18.229800000000001</v>
      </c>
      <c r="AE68">
        <v>42.980499999999999</v>
      </c>
      <c r="AF68">
        <v>8.8740000000000006</v>
      </c>
      <c r="AG68">
        <v>38.6616</v>
      </c>
      <c r="AH68">
        <v>34.091999999999999</v>
      </c>
      <c r="AI68">
        <v>0</v>
      </c>
      <c r="AJ68">
        <v>0</v>
      </c>
      <c r="AK68">
        <v>51.5214</v>
      </c>
      <c r="AL68">
        <v>34.86</v>
      </c>
      <c r="AM68">
        <v>5.2786799999999996</v>
      </c>
      <c r="AN68">
        <v>0.91823999999999995</v>
      </c>
      <c r="AO68">
        <v>2.567796</v>
      </c>
      <c r="AP68">
        <v>4.9958999999999998</v>
      </c>
      <c r="AQ68">
        <v>32.697000000000003</v>
      </c>
      <c r="AR68">
        <v>49.68</v>
      </c>
      <c r="AS68">
        <v>32.688360000000003</v>
      </c>
      <c r="AT68">
        <v>11.2476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f t="shared" ref="BA68:BA99" si="1">SUM(B68:AZ68)</f>
        <v>2632.845421</v>
      </c>
      <c r="BB68">
        <v>65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0.33750000000000002</v>
      </c>
      <c r="K69">
        <v>686.77995799999997</v>
      </c>
      <c r="L69">
        <v>435.435</v>
      </c>
      <c r="M69">
        <v>92</v>
      </c>
      <c r="N69">
        <v>118.125</v>
      </c>
      <c r="O69">
        <v>123.66562500000001</v>
      </c>
      <c r="P69">
        <v>119.25</v>
      </c>
      <c r="Q69">
        <v>19.41</v>
      </c>
      <c r="R69">
        <v>21.196097999999999</v>
      </c>
      <c r="S69">
        <v>26.3901</v>
      </c>
      <c r="T69">
        <v>0</v>
      </c>
      <c r="U69">
        <v>348.97500000000002</v>
      </c>
      <c r="V69">
        <v>14.25</v>
      </c>
      <c r="W69">
        <v>44.917999999999999</v>
      </c>
      <c r="X69">
        <v>147.515624</v>
      </c>
      <c r="Y69">
        <v>0</v>
      </c>
      <c r="Z69">
        <v>13.1076</v>
      </c>
      <c r="AA69">
        <v>25.28</v>
      </c>
      <c r="AB69">
        <v>13.0634</v>
      </c>
      <c r="AC69">
        <v>9.6778399999999998</v>
      </c>
      <c r="AD69">
        <v>18.229800000000001</v>
      </c>
      <c r="AE69">
        <v>42.980499999999999</v>
      </c>
      <c r="AF69">
        <v>8.8740000000000006</v>
      </c>
      <c r="AG69">
        <v>38.6616</v>
      </c>
      <c r="AH69">
        <v>34.091999999999999</v>
      </c>
      <c r="AI69">
        <v>0</v>
      </c>
      <c r="AJ69">
        <v>0</v>
      </c>
      <c r="AK69">
        <v>51.5214</v>
      </c>
      <c r="AL69">
        <v>34.86</v>
      </c>
      <c r="AM69">
        <v>5.2786799999999996</v>
      </c>
      <c r="AN69">
        <v>0.91823999999999995</v>
      </c>
      <c r="AO69">
        <v>1.7572380000000001</v>
      </c>
      <c r="AP69">
        <v>4.9958999999999998</v>
      </c>
      <c r="AQ69">
        <v>32.697000000000003</v>
      </c>
      <c r="AR69">
        <v>49.68</v>
      </c>
      <c r="AS69">
        <v>32.688360000000003</v>
      </c>
      <c r="AT69">
        <v>11.2476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f t="shared" si="1"/>
        <v>2632.0348630000003</v>
      </c>
      <c r="BB69">
        <v>66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0.33750000000000002</v>
      </c>
      <c r="K70">
        <v>686.77995799999997</v>
      </c>
      <c r="L70">
        <v>435.435</v>
      </c>
      <c r="M70">
        <v>92</v>
      </c>
      <c r="N70">
        <v>118.125</v>
      </c>
      <c r="O70">
        <v>123.66562500000001</v>
      </c>
      <c r="P70">
        <v>119.25</v>
      </c>
      <c r="Q70">
        <v>19.41</v>
      </c>
      <c r="R70">
        <v>21.196097999999999</v>
      </c>
      <c r="S70">
        <v>26.3901</v>
      </c>
      <c r="T70">
        <v>0</v>
      </c>
      <c r="U70">
        <v>348.97500000000002</v>
      </c>
      <c r="V70">
        <v>14.25</v>
      </c>
      <c r="W70">
        <v>44.917999999999999</v>
      </c>
      <c r="X70">
        <v>147.515624</v>
      </c>
      <c r="Y70">
        <v>0</v>
      </c>
      <c r="Z70">
        <v>13.1076</v>
      </c>
      <c r="AA70">
        <v>25.28</v>
      </c>
      <c r="AB70">
        <v>13.0634</v>
      </c>
      <c r="AC70">
        <v>9.6778399999999998</v>
      </c>
      <c r="AD70">
        <v>18.229800000000001</v>
      </c>
      <c r="AE70">
        <v>42.980499999999999</v>
      </c>
      <c r="AF70">
        <v>8.8740000000000006</v>
      </c>
      <c r="AG70">
        <v>38.6616</v>
      </c>
      <c r="AH70">
        <v>34.091999999999999</v>
      </c>
      <c r="AI70">
        <v>0</v>
      </c>
      <c r="AJ70">
        <v>0</v>
      </c>
      <c r="AK70">
        <v>51.5214</v>
      </c>
      <c r="AL70">
        <v>34.86</v>
      </c>
      <c r="AM70">
        <v>5.2786799999999996</v>
      </c>
      <c r="AN70">
        <v>0.91823999999999995</v>
      </c>
      <c r="AO70">
        <v>1.7345999999999999</v>
      </c>
      <c r="AP70">
        <v>4.9958999999999998</v>
      </c>
      <c r="AQ70">
        <v>32.697000000000003</v>
      </c>
      <c r="AR70">
        <v>49.68</v>
      </c>
      <c r="AS70">
        <v>32.688360000000003</v>
      </c>
      <c r="AT70">
        <v>11.2476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f t="shared" si="1"/>
        <v>2632.0122249999999</v>
      </c>
      <c r="BB70">
        <v>67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0.33750000000000002</v>
      </c>
      <c r="K71">
        <v>686.77995799999997</v>
      </c>
      <c r="L71">
        <v>435.435</v>
      </c>
      <c r="M71">
        <v>92</v>
      </c>
      <c r="N71">
        <v>118.125</v>
      </c>
      <c r="O71">
        <v>123.66562500000001</v>
      </c>
      <c r="P71">
        <v>119.25</v>
      </c>
      <c r="Q71">
        <v>19.41</v>
      </c>
      <c r="R71">
        <v>21.196097999999999</v>
      </c>
      <c r="S71">
        <v>26.3901</v>
      </c>
      <c r="T71">
        <v>0</v>
      </c>
      <c r="U71">
        <v>348.97500000000002</v>
      </c>
      <c r="V71">
        <v>14.25</v>
      </c>
      <c r="W71">
        <v>44.917999999999999</v>
      </c>
      <c r="X71">
        <v>147.515624</v>
      </c>
      <c r="Y71">
        <v>0</v>
      </c>
      <c r="Z71">
        <v>13.1076</v>
      </c>
      <c r="AA71">
        <v>12.64</v>
      </c>
      <c r="AB71">
        <v>13.0634</v>
      </c>
      <c r="AC71">
        <v>9.6778399999999998</v>
      </c>
      <c r="AD71">
        <v>18.229800000000001</v>
      </c>
      <c r="AE71">
        <v>42.980499999999999</v>
      </c>
      <c r="AF71">
        <v>8.8740000000000006</v>
      </c>
      <c r="AG71">
        <v>38.6616</v>
      </c>
      <c r="AH71">
        <v>34.091999999999999</v>
      </c>
      <c r="AI71">
        <v>0</v>
      </c>
      <c r="AJ71">
        <v>0</v>
      </c>
      <c r="AK71">
        <v>51.5214</v>
      </c>
      <c r="AL71">
        <v>34.86</v>
      </c>
      <c r="AM71">
        <v>5.2786799999999996</v>
      </c>
      <c r="AN71">
        <v>0.91823999999999995</v>
      </c>
      <c r="AO71">
        <v>1.5755459999999999</v>
      </c>
      <c r="AP71">
        <v>4.9958999999999998</v>
      </c>
      <c r="AQ71">
        <v>32.697000000000003</v>
      </c>
      <c r="AR71">
        <v>49.68</v>
      </c>
      <c r="AS71">
        <v>31.897383000000001</v>
      </c>
      <c r="AT71">
        <v>11.2476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f t="shared" si="1"/>
        <v>2618.4221939999998</v>
      </c>
      <c r="BB71">
        <v>68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0.33750000000000002</v>
      </c>
      <c r="K72">
        <v>686.77995799999997</v>
      </c>
      <c r="L72">
        <v>435.435</v>
      </c>
      <c r="M72">
        <v>92</v>
      </c>
      <c r="N72">
        <v>118.125</v>
      </c>
      <c r="O72">
        <v>123.66562500000001</v>
      </c>
      <c r="P72">
        <v>119.25</v>
      </c>
      <c r="Q72">
        <v>19.41</v>
      </c>
      <c r="R72">
        <v>21.196097999999999</v>
      </c>
      <c r="S72">
        <v>26.3901</v>
      </c>
      <c r="T72">
        <v>0</v>
      </c>
      <c r="U72">
        <v>348.97500000000002</v>
      </c>
      <c r="V72">
        <v>14.25</v>
      </c>
      <c r="W72">
        <v>44.917999999999999</v>
      </c>
      <c r="X72">
        <v>147.515624</v>
      </c>
      <c r="Y72">
        <v>0</v>
      </c>
      <c r="Z72">
        <v>13.1076</v>
      </c>
      <c r="AA72">
        <v>12.64</v>
      </c>
      <c r="AB72">
        <v>13.0634</v>
      </c>
      <c r="AC72">
        <v>9.6778399999999998</v>
      </c>
      <c r="AD72">
        <v>18.229800000000001</v>
      </c>
      <c r="AE72">
        <v>42.980499999999999</v>
      </c>
      <c r="AF72">
        <v>8.8740000000000006</v>
      </c>
      <c r="AG72">
        <v>38.6616</v>
      </c>
      <c r="AH72">
        <v>34.091999999999999</v>
      </c>
      <c r="AI72">
        <v>0</v>
      </c>
      <c r="AJ72">
        <v>0</v>
      </c>
      <c r="AK72">
        <v>51.5214</v>
      </c>
      <c r="AL72">
        <v>34.86</v>
      </c>
      <c r="AM72">
        <v>10.557359999999999</v>
      </c>
      <c r="AN72">
        <v>0.91823999999999995</v>
      </c>
      <c r="AO72">
        <v>1.450596</v>
      </c>
      <c r="AP72">
        <v>4.9958999999999998</v>
      </c>
      <c r="AQ72">
        <v>32.697000000000003</v>
      </c>
      <c r="AR72">
        <v>49.68</v>
      </c>
      <c r="AS72">
        <v>31.897383000000001</v>
      </c>
      <c r="AT72">
        <v>11.2476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f t="shared" si="1"/>
        <v>2623.5759239999998</v>
      </c>
      <c r="BB72">
        <v>69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7.2203999999999997</v>
      </c>
      <c r="J73">
        <v>0.33750000000000002</v>
      </c>
      <c r="K73">
        <v>686.77995799999997</v>
      </c>
      <c r="L73">
        <v>435.435</v>
      </c>
      <c r="M73">
        <v>92</v>
      </c>
      <c r="N73">
        <v>118.125</v>
      </c>
      <c r="O73">
        <v>123.66562500000001</v>
      </c>
      <c r="P73">
        <v>119.25</v>
      </c>
      <c r="Q73">
        <v>19.41</v>
      </c>
      <c r="R73">
        <v>21.196097999999999</v>
      </c>
      <c r="S73">
        <v>26.3901</v>
      </c>
      <c r="T73">
        <v>0</v>
      </c>
      <c r="U73">
        <v>348.97500000000002</v>
      </c>
      <c r="V73">
        <v>14.25</v>
      </c>
      <c r="W73">
        <v>44.917999999999999</v>
      </c>
      <c r="X73">
        <v>147.515624</v>
      </c>
      <c r="Y73">
        <v>0</v>
      </c>
      <c r="Z73">
        <v>13.1076</v>
      </c>
      <c r="AA73">
        <v>12.64</v>
      </c>
      <c r="AB73">
        <v>26.260100000000001</v>
      </c>
      <c r="AC73">
        <v>19.35568</v>
      </c>
      <c r="AD73">
        <v>18.229800000000001</v>
      </c>
      <c r="AE73">
        <v>42.980499999999999</v>
      </c>
      <c r="AF73">
        <v>8.8740000000000006</v>
      </c>
      <c r="AG73">
        <v>38.6616</v>
      </c>
      <c r="AH73">
        <v>56.82</v>
      </c>
      <c r="AI73">
        <v>0</v>
      </c>
      <c r="AJ73">
        <v>0</v>
      </c>
      <c r="AK73">
        <v>51.5214</v>
      </c>
      <c r="AL73">
        <v>34.86</v>
      </c>
      <c r="AM73">
        <v>15.836040000000001</v>
      </c>
      <c r="AN73">
        <v>0.91823999999999995</v>
      </c>
      <c r="AO73">
        <v>1.3088880000000001</v>
      </c>
      <c r="AP73">
        <v>4.9958999999999998</v>
      </c>
      <c r="AQ73">
        <v>32.697000000000003</v>
      </c>
      <c r="AR73">
        <v>49.68</v>
      </c>
      <c r="AS73">
        <v>31.897383000000001</v>
      </c>
      <c r="AT73">
        <v>11.2476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f t="shared" si="1"/>
        <v>2681.5358360000005</v>
      </c>
      <c r="BB73">
        <v>70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7.2203999999999997</v>
      </c>
      <c r="J74">
        <v>0.33750000000000002</v>
      </c>
      <c r="K74">
        <v>686.77995799999997</v>
      </c>
      <c r="L74">
        <v>435.435</v>
      </c>
      <c r="M74">
        <v>92</v>
      </c>
      <c r="N74">
        <v>118.125</v>
      </c>
      <c r="O74">
        <v>123.66562500000001</v>
      </c>
      <c r="P74">
        <v>119.25</v>
      </c>
      <c r="Q74">
        <v>19.41</v>
      </c>
      <c r="R74">
        <v>21.196097999999999</v>
      </c>
      <c r="S74">
        <v>26.3901</v>
      </c>
      <c r="T74">
        <v>0</v>
      </c>
      <c r="U74">
        <v>348.97500000000002</v>
      </c>
      <c r="V74">
        <v>14.25</v>
      </c>
      <c r="W74">
        <v>44.917999999999999</v>
      </c>
      <c r="X74">
        <v>147.515624</v>
      </c>
      <c r="Y74">
        <v>0</v>
      </c>
      <c r="Z74">
        <v>13.1076</v>
      </c>
      <c r="AA74">
        <v>11.85</v>
      </c>
      <c r="AB74">
        <v>26.260100000000001</v>
      </c>
      <c r="AC74">
        <v>19.35568</v>
      </c>
      <c r="AD74">
        <v>27.408107999999999</v>
      </c>
      <c r="AE74">
        <v>42.980499999999999</v>
      </c>
      <c r="AF74">
        <v>8.8740000000000006</v>
      </c>
      <c r="AG74">
        <v>38.6616</v>
      </c>
      <c r="AH74">
        <v>56.82</v>
      </c>
      <c r="AI74">
        <v>0</v>
      </c>
      <c r="AJ74">
        <v>0</v>
      </c>
      <c r="AK74">
        <v>51.5214</v>
      </c>
      <c r="AL74">
        <v>34.86</v>
      </c>
      <c r="AM74">
        <v>15.836040000000001</v>
      </c>
      <c r="AN74">
        <v>0.91823999999999995</v>
      </c>
      <c r="AO74">
        <v>1.070748</v>
      </c>
      <c r="AP74">
        <v>4.9958999999999998</v>
      </c>
      <c r="AQ74">
        <v>32.697000000000003</v>
      </c>
      <c r="AR74">
        <v>49.68</v>
      </c>
      <c r="AS74">
        <v>31.897383000000001</v>
      </c>
      <c r="AT74">
        <v>11.2476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f t="shared" si="1"/>
        <v>2689.6860040000006</v>
      </c>
      <c r="BB74">
        <v>71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11.3962</v>
      </c>
      <c r="J75">
        <v>0.6169</v>
      </c>
      <c r="K75">
        <v>686.77995799999997</v>
      </c>
      <c r="L75">
        <v>435.435</v>
      </c>
      <c r="M75">
        <v>92</v>
      </c>
      <c r="N75">
        <v>118.125</v>
      </c>
      <c r="O75">
        <v>123.66562500000001</v>
      </c>
      <c r="P75">
        <v>119.25</v>
      </c>
      <c r="Q75">
        <v>19.41</v>
      </c>
      <c r="R75">
        <v>21.196097999999999</v>
      </c>
      <c r="S75">
        <v>26.3901</v>
      </c>
      <c r="T75">
        <v>0</v>
      </c>
      <c r="U75">
        <v>348.97500000000002</v>
      </c>
      <c r="V75">
        <v>14.25</v>
      </c>
      <c r="W75">
        <v>44.917999999999999</v>
      </c>
      <c r="X75">
        <v>147.515624</v>
      </c>
      <c r="Y75">
        <v>0</v>
      </c>
      <c r="Z75">
        <v>13.1076</v>
      </c>
      <c r="AA75">
        <v>11.85</v>
      </c>
      <c r="AB75">
        <v>26.260100000000001</v>
      </c>
      <c r="AC75">
        <v>19.35568</v>
      </c>
      <c r="AD75">
        <v>27.408107999999999</v>
      </c>
      <c r="AE75">
        <v>42.980499999999999</v>
      </c>
      <c r="AF75">
        <v>8.8740000000000006</v>
      </c>
      <c r="AG75">
        <v>38.6616</v>
      </c>
      <c r="AH75">
        <v>56.82</v>
      </c>
      <c r="AI75">
        <v>0</v>
      </c>
      <c r="AJ75">
        <v>0</v>
      </c>
      <c r="AK75">
        <v>51.5214</v>
      </c>
      <c r="AL75">
        <v>34.86</v>
      </c>
      <c r="AM75">
        <v>15.836040000000001</v>
      </c>
      <c r="AN75">
        <v>0.93737000000000004</v>
      </c>
      <c r="AO75">
        <v>0.41600999999999999</v>
      </c>
      <c r="AP75">
        <v>3.7149000000000001</v>
      </c>
      <c r="AQ75">
        <v>32.697000000000003</v>
      </c>
      <c r="AR75">
        <v>49.68</v>
      </c>
      <c r="AS75">
        <v>31.897383000000001</v>
      </c>
      <c r="AT75">
        <v>10.5472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f t="shared" si="1"/>
        <v>2691.5241960000003</v>
      </c>
      <c r="BB75">
        <v>72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11.3962</v>
      </c>
      <c r="J76">
        <v>0.6169</v>
      </c>
      <c r="K76">
        <v>686.77995799999997</v>
      </c>
      <c r="L76">
        <v>435.435</v>
      </c>
      <c r="M76">
        <v>92</v>
      </c>
      <c r="N76">
        <v>118.125</v>
      </c>
      <c r="O76">
        <v>123.66562500000001</v>
      </c>
      <c r="P76">
        <v>119.25</v>
      </c>
      <c r="Q76">
        <v>19.41</v>
      </c>
      <c r="R76">
        <v>21.196097999999999</v>
      </c>
      <c r="S76">
        <v>26.3901</v>
      </c>
      <c r="T76">
        <v>0</v>
      </c>
      <c r="U76">
        <v>348.97500000000002</v>
      </c>
      <c r="V76">
        <v>14.25</v>
      </c>
      <c r="W76">
        <v>44.917999999999999</v>
      </c>
      <c r="X76">
        <v>147.515624</v>
      </c>
      <c r="Y76">
        <v>0</v>
      </c>
      <c r="Z76">
        <v>13.1076</v>
      </c>
      <c r="AA76">
        <v>25.28</v>
      </c>
      <c r="AB76">
        <v>26.260100000000001</v>
      </c>
      <c r="AC76">
        <v>19.35568</v>
      </c>
      <c r="AD76">
        <v>27.408107999999999</v>
      </c>
      <c r="AE76">
        <v>42.980499999999999</v>
      </c>
      <c r="AF76">
        <v>8.8740000000000006</v>
      </c>
      <c r="AG76">
        <v>38.6616</v>
      </c>
      <c r="AH76">
        <v>75.760000000000005</v>
      </c>
      <c r="AI76">
        <v>0</v>
      </c>
      <c r="AJ76">
        <v>0</v>
      </c>
      <c r="AK76">
        <v>51.5214</v>
      </c>
      <c r="AL76">
        <v>34.86</v>
      </c>
      <c r="AM76">
        <v>15.836040000000001</v>
      </c>
      <c r="AN76">
        <v>0.93737000000000004</v>
      </c>
      <c r="AO76">
        <v>0.269598</v>
      </c>
      <c r="AP76">
        <v>3.7149000000000001</v>
      </c>
      <c r="AQ76">
        <v>32.697000000000003</v>
      </c>
      <c r="AR76">
        <v>49.68</v>
      </c>
      <c r="AS76">
        <v>31.897383000000001</v>
      </c>
      <c r="AT76">
        <v>10.5472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f t="shared" si="1"/>
        <v>2723.7477840000006</v>
      </c>
      <c r="BB76">
        <v>73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4.1757999999999997</v>
      </c>
      <c r="J77">
        <v>0.6169</v>
      </c>
      <c r="K77">
        <v>686.77995799999997</v>
      </c>
      <c r="L77">
        <v>435.435</v>
      </c>
      <c r="M77">
        <v>92</v>
      </c>
      <c r="N77">
        <v>118.125</v>
      </c>
      <c r="O77">
        <v>123.66562500000001</v>
      </c>
      <c r="P77">
        <v>119.25</v>
      </c>
      <c r="Q77">
        <v>19.41</v>
      </c>
      <c r="R77">
        <v>21.196097999999999</v>
      </c>
      <c r="S77">
        <v>26.3901</v>
      </c>
      <c r="T77">
        <v>0</v>
      </c>
      <c r="U77">
        <v>348.97500000000002</v>
      </c>
      <c r="V77">
        <v>14.25</v>
      </c>
      <c r="W77">
        <v>46.399079999999998</v>
      </c>
      <c r="X77">
        <v>147.515624</v>
      </c>
      <c r="Y77">
        <v>0</v>
      </c>
      <c r="Z77">
        <v>13.1076</v>
      </c>
      <c r="AA77">
        <v>37.92</v>
      </c>
      <c r="AB77">
        <v>35.724400000000003</v>
      </c>
      <c r="AC77">
        <v>29.062808</v>
      </c>
      <c r="AD77">
        <v>27.408107999999999</v>
      </c>
      <c r="AE77">
        <v>42.980499999999999</v>
      </c>
      <c r="AF77">
        <v>8.8740000000000006</v>
      </c>
      <c r="AG77">
        <v>38.6616</v>
      </c>
      <c r="AH77">
        <v>75.760000000000005</v>
      </c>
      <c r="AI77">
        <v>2.5459999999999998</v>
      </c>
      <c r="AJ77">
        <v>0</v>
      </c>
      <c r="AK77">
        <v>51.5214</v>
      </c>
      <c r="AL77">
        <v>34.86</v>
      </c>
      <c r="AM77">
        <v>15.836040000000001</v>
      </c>
      <c r="AN77">
        <v>0.93737000000000004</v>
      </c>
      <c r="AO77">
        <v>0.28459200000000001</v>
      </c>
      <c r="AP77">
        <v>3.7149000000000001</v>
      </c>
      <c r="AQ77">
        <v>32.697000000000003</v>
      </c>
      <c r="AR77">
        <v>49.68</v>
      </c>
      <c r="AS77">
        <v>31.897383000000001</v>
      </c>
      <c r="AT77">
        <v>10.5472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f t="shared" si="1"/>
        <v>2752.3808860000008</v>
      </c>
      <c r="BB77">
        <v>74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4.1757999999999997</v>
      </c>
      <c r="J78">
        <v>0.6169</v>
      </c>
      <c r="K78">
        <v>686.77995799999997</v>
      </c>
      <c r="L78">
        <v>435.435</v>
      </c>
      <c r="M78">
        <v>92</v>
      </c>
      <c r="N78">
        <v>118.125</v>
      </c>
      <c r="O78">
        <v>123.66562500000001</v>
      </c>
      <c r="P78">
        <v>119.25</v>
      </c>
      <c r="Q78">
        <v>19.41</v>
      </c>
      <c r="R78">
        <v>21.196097999999999</v>
      </c>
      <c r="S78">
        <v>26.3901</v>
      </c>
      <c r="T78">
        <v>0</v>
      </c>
      <c r="U78">
        <v>348.97500000000002</v>
      </c>
      <c r="V78">
        <v>14.25</v>
      </c>
      <c r="W78">
        <v>46.399079999999998</v>
      </c>
      <c r="X78">
        <v>147.515624</v>
      </c>
      <c r="Y78">
        <v>0</v>
      </c>
      <c r="Z78">
        <v>13.1076</v>
      </c>
      <c r="AA78">
        <v>42.14808</v>
      </c>
      <c r="AB78">
        <v>39.510120000000001</v>
      </c>
      <c r="AC78">
        <v>29.062808</v>
      </c>
      <c r="AD78">
        <v>27.408107999999999</v>
      </c>
      <c r="AE78">
        <v>49.436556000000003</v>
      </c>
      <c r="AF78">
        <v>17.748000000000001</v>
      </c>
      <c r="AG78">
        <v>38.6616</v>
      </c>
      <c r="AH78">
        <v>116.9545</v>
      </c>
      <c r="AI78">
        <v>7.6379999999999999</v>
      </c>
      <c r="AJ78">
        <v>0</v>
      </c>
      <c r="AK78">
        <v>51.5214</v>
      </c>
      <c r="AL78">
        <v>34.86</v>
      </c>
      <c r="AM78">
        <v>15.836040000000001</v>
      </c>
      <c r="AN78">
        <v>0.93737000000000004</v>
      </c>
      <c r="AO78">
        <v>0.28870800000000002</v>
      </c>
      <c r="AP78">
        <v>3.7149000000000001</v>
      </c>
      <c r="AQ78">
        <v>32.697000000000003</v>
      </c>
      <c r="AR78">
        <v>49.68</v>
      </c>
      <c r="AS78">
        <v>31.897383000000001</v>
      </c>
      <c r="AT78">
        <v>10.5472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f t="shared" si="1"/>
        <v>2822.0153580000006</v>
      </c>
      <c r="BB78">
        <v>75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4.1757999999999997</v>
      </c>
      <c r="J79">
        <v>0.6169</v>
      </c>
      <c r="K79">
        <v>686.77995799999997</v>
      </c>
      <c r="L79">
        <v>435.435</v>
      </c>
      <c r="M79">
        <v>92</v>
      </c>
      <c r="N79">
        <v>118.125</v>
      </c>
      <c r="O79">
        <v>123.66562500000001</v>
      </c>
      <c r="P79">
        <v>119.625</v>
      </c>
      <c r="Q79">
        <v>19.41</v>
      </c>
      <c r="R79">
        <v>21.196097999999999</v>
      </c>
      <c r="S79">
        <v>26.3901</v>
      </c>
      <c r="T79">
        <v>0</v>
      </c>
      <c r="U79">
        <v>348.97500000000002</v>
      </c>
      <c r="V79">
        <v>14.25</v>
      </c>
      <c r="W79">
        <v>46.399079999999998</v>
      </c>
      <c r="X79">
        <v>147.515624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27.408107999999999</v>
      </c>
      <c r="AE79">
        <v>49.436556000000003</v>
      </c>
      <c r="AF79">
        <v>29.58</v>
      </c>
      <c r="AG79">
        <v>38.6616</v>
      </c>
      <c r="AH79">
        <v>140.34540000000001</v>
      </c>
      <c r="AI79">
        <v>49.646999999999998</v>
      </c>
      <c r="AJ79">
        <v>0</v>
      </c>
      <c r="AK79">
        <v>51.5214</v>
      </c>
      <c r="AL79">
        <v>58.1</v>
      </c>
      <c r="AM79">
        <v>15.836040000000001</v>
      </c>
      <c r="AN79">
        <v>0.93737000000000004</v>
      </c>
      <c r="AO79">
        <v>0.56712600000000002</v>
      </c>
      <c r="AP79">
        <v>3.7149000000000001</v>
      </c>
      <c r="AQ79">
        <v>32.697000000000003</v>
      </c>
      <c r="AR79">
        <v>49.68</v>
      </c>
      <c r="AS79">
        <v>32.688360000000003</v>
      </c>
      <c r="AT79">
        <v>11.2476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f t="shared" si="1"/>
        <v>2931.1858530000009</v>
      </c>
      <c r="BB79">
        <v>76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4.1757999999999997</v>
      </c>
      <c r="J80">
        <v>0.6169</v>
      </c>
      <c r="K80">
        <v>686.77995799999997</v>
      </c>
      <c r="L80">
        <v>435.435</v>
      </c>
      <c r="M80">
        <v>92</v>
      </c>
      <c r="N80">
        <v>118.125</v>
      </c>
      <c r="O80">
        <v>123.66562500000001</v>
      </c>
      <c r="P80">
        <v>119.625</v>
      </c>
      <c r="Q80">
        <v>19.41</v>
      </c>
      <c r="R80">
        <v>21.196097999999999</v>
      </c>
      <c r="S80">
        <v>26.3901</v>
      </c>
      <c r="T80">
        <v>0</v>
      </c>
      <c r="U80">
        <v>348.97500000000002</v>
      </c>
      <c r="V80">
        <v>14.25</v>
      </c>
      <c r="W80">
        <v>46.399079999999998</v>
      </c>
      <c r="X80">
        <v>147.515624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27.408107999999999</v>
      </c>
      <c r="AE80">
        <v>49.436556000000003</v>
      </c>
      <c r="AF80">
        <v>29.58</v>
      </c>
      <c r="AG80">
        <v>38.6616</v>
      </c>
      <c r="AH80">
        <v>140.34540000000001</v>
      </c>
      <c r="AI80">
        <v>49.646999999999998</v>
      </c>
      <c r="AJ80">
        <v>0</v>
      </c>
      <c r="AK80">
        <v>51.5214</v>
      </c>
      <c r="AL80">
        <v>58.1</v>
      </c>
      <c r="AM80">
        <v>15.836040000000001</v>
      </c>
      <c r="AN80">
        <v>0.93737000000000004</v>
      </c>
      <c r="AO80">
        <v>3.2634000000000003E-2</v>
      </c>
      <c r="AP80">
        <v>3.7149000000000001</v>
      </c>
      <c r="AQ80">
        <v>32.697000000000003</v>
      </c>
      <c r="AR80">
        <v>49.68</v>
      </c>
      <c r="AS80">
        <v>32.688360000000003</v>
      </c>
      <c r="AT80">
        <v>11.2476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f t="shared" si="1"/>
        <v>2930.6513610000011</v>
      </c>
      <c r="BB80">
        <v>77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4.1757999999999997</v>
      </c>
      <c r="J81">
        <v>0.6169</v>
      </c>
      <c r="K81">
        <v>686.77995799999997</v>
      </c>
      <c r="L81">
        <v>462</v>
      </c>
      <c r="M81">
        <v>92</v>
      </c>
      <c r="N81">
        <v>118.125</v>
      </c>
      <c r="O81">
        <v>123.66562500000001</v>
      </c>
      <c r="P81">
        <v>119.625</v>
      </c>
      <c r="Q81">
        <v>19.41</v>
      </c>
      <c r="R81">
        <v>21.196097999999999</v>
      </c>
      <c r="S81">
        <v>26.3901</v>
      </c>
      <c r="T81">
        <v>0</v>
      </c>
      <c r="U81">
        <v>348.97500000000002</v>
      </c>
      <c r="V81">
        <v>14.25</v>
      </c>
      <c r="W81">
        <v>46.399079999999998</v>
      </c>
      <c r="X81">
        <v>147.515624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27.408107999999999</v>
      </c>
      <c r="AE81">
        <v>49.436556000000003</v>
      </c>
      <c r="AF81">
        <v>29.58</v>
      </c>
      <c r="AG81">
        <v>38.6616</v>
      </c>
      <c r="AH81">
        <v>140.34540000000001</v>
      </c>
      <c r="AI81">
        <v>49.646999999999998</v>
      </c>
      <c r="AJ81">
        <v>0</v>
      </c>
      <c r="AK81">
        <v>51.5214</v>
      </c>
      <c r="AL81">
        <v>58.1</v>
      </c>
      <c r="AM81">
        <v>15.836040000000001</v>
      </c>
      <c r="AN81">
        <v>0.93737000000000004</v>
      </c>
      <c r="AO81">
        <v>0.35132999999999998</v>
      </c>
      <c r="AP81">
        <v>3.7149000000000001</v>
      </c>
      <c r="AQ81">
        <v>32.697000000000003</v>
      </c>
      <c r="AR81">
        <v>49.68</v>
      </c>
      <c r="AS81">
        <v>32.688360000000003</v>
      </c>
      <c r="AT81">
        <v>11.2476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f t="shared" si="1"/>
        <v>2957.535057000001</v>
      </c>
      <c r="BB81">
        <v>78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4.1757999999999997</v>
      </c>
      <c r="J82">
        <v>0.6169</v>
      </c>
      <c r="K82">
        <v>686.77995799999997</v>
      </c>
      <c r="L82">
        <v>485.1</v>
      </c>
      <c r="M82">
        <v>92</v>
      </c>
      <c r="N82">
        <v>118.125</v>
      </c>
      <c r="O82">
        <v>123.66562500000001</v>
      </c>
      <c r="P82">
        <v>119.625</v>
      </c>
      <c r="Q82">
        <v>19.41</v>
      </c>
      <c r="R82">
        <v>21.196097999999999</v>
      </c>
      <c r="S82">
        <v>26.3901</v>
      </c>
      <c r="T82">
        <v>0</v>
      </c>
      <c r="U82">
        <v>348.97500000000002</v>
      </c>
      <c r="V82">
        <v>14.25</v>
      </c>
      <c r="W82">
        <v>46.399079999999998</v>
      </c>
      <c r="X82">
        <v>147.515624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27.408107999999999</v>
      </c>
      <c r="AE82">
        <v>49.436556000000003</v>
      </c>
      <c r="AF82">
        <v>29.58</v>
      </c>
      <c r="AG82">
        <v>38.6616</v>
      </c>
      <c r="AH82">
        <v>140.34540000000001</v>
      </c>
      <c r="AI82">
        <v>49.646999999999998</v>
      </c>
      <c r="AJ82">
        <v>0</v>
      </c>
      <c r="AK82">
        <v>51.5214</v>
      </c>
      <c r="AL82">
        <v>58.1</v>
      </c>
      <c r="AM82">
        <v>15.836040000000001</v>
      </c>
      <c r="AN82">
        <v>0.93737000000000004</v>
      </c>
      <c r="AO82">
        <v>0.46157999999999999</v>
      </c>
      <c r="AP82">
        <v>3.7149000000000001</v>
      </c>
      <c r="AQ82">
        <v>32.697000000000003</v>
      </c>
      <c r="AR82">
        <v>49.68</v>
      </c>
      <c r="AS82">
        <v>32.688360000000003</v>
      </c>
      <c r="AT82">
        <v>11.2476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f t="shared" si="1"/>
        <v>2980.745307000001</v>
      </c>
      <c r="BB82">
        <v>79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4.1757999999999997</v>
      </c>
      <c r="J83">
        <v>0.6169</v>
      </c>
      <c r="K83">
        <v>686.77995799999997</v>
      </c>
      <c r="L83">
        <v>485.1</v>
      </c>
      <c r="M83">
        <v>92</v>
      </c>
      <c r="N83">
        <v>118.125</v>
      </c>
      <c r="O83">
        <v>123.66562500000001</v>
      </c>
      <c r="P83">
        <v>119.625</v>
      </c>
      <c r="Q83">
        <v>19.41</v>
      </c>
      <c r="R83">
        <v>21.196097999999999</v>
      </c>
      <c r="S83">
        <v>26.3901</v>
      </c>
      <c r="T83">
        <v>0</v>
      </c>
      <c r="U83">
        <v>348.97500000000002</v>
      </c>
      <c r="V83">
        <v>14.25</v>
      </c>
      <c r="W83">
        <v>46.399079999999998</v>
      </c>
      <c r="X83">
        <v>147.515624</v>
      </c>
      <c r="Y83">
        <v>0</v>
      </c>
      <c r="Z83">
        <v>19.6614</v>
      </c>
      <c r="AA83">
        <v>42.14808</v>
      </c>
      <c r="AB83">
        <v>39.510120000000001</v>
      </c>
      <c r="AC83">
        <v>29.062808</v>
      </c>
      <c r="AD83">
        <v>27.408107999999999</v>
      </c>
      <c r="AE83">
        <v>49.436556000000003</v>
      </c>
      <c r="AF83">
        <v>29.58</v>
      </c>
      <c r="AG83">
        <v>38.6616</v>
      </c>
      <c r="AH83">
        <v>140.34540000000001</v>
      </c>
      <c r="AI83">
        <v>49.646999999999998</v>
      </c>
      <c r="AJ83">
        <v>0</v>
      </c>
      <c r="AK83">
        <v>51.5214</v>
      </c>
      <c r="AL83">
        <v>34.86</v>
      </c>
      <c r="AM83">
        <v>15.836040000000001</v>
      </c>
      <c r="AN83">
        <v>0.93737000000000004</v>
      </c>
      <c r="AO83">
        <v>0.59975999999999996</v>
      </c>
      <c r="AP83">
        <v>3.0743999999999998</v>
      </c>
      <c r="AQ83">
        <v>32.697000000000003</v>
      </c>
      <c r="AR83">
        <v>49.68</v>
      </c>
      <c r="AS83">
        <v>32.688360000000003</v>
      </c>
      <c r="AT83">
        <v>11.2476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f t="shared" si="1"/>
        <v>2957.0029870000012</v>
      </c>
      <c r="BB83">
        <v>80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4.1757999999999997</v>
      </c>
      <c r="J84">
        <v>0.6169</v>
      </c>
      <c r="K84">
        <v>686.77995799999997</v>
      </c>
      <c r="L84">
        <v>508.2</v>
      </c>
      <c r="M84">
        <v>92</v>
      </c>
      <c r="N84">
        <v>118.125</v>
      </c>
      <c r="O84">
        <v>123.66562500000001</v>
      </c>
      <c r="P84">
        <v>119.625</v>
      </c>
      <c r="Q84">
        <v>19.41</v>
      </c>
      <c r="R84">
        <v>21.196097999999999</v>
      </c>
      <c r="S84">
        <v>26.3901</v>
      </c>
      <c r="T84">
        <v>0</v>
      </c>
      <c r="U84">
        <v>348.97500000000002</v>
      </c>
      <c r="V84">
        <v>14.25</v>
      </c>
      <c r="W84">
        <v>46.399079999999998</v>
      </c>
      <c r="X84">
        <v>147.515624</v>
      </c>
      <c r="Y84">
        <v>0</v>
      </c>
      <c r="Z84">
        <v>19.6614</v>
      </c>
      <c r="AA84">
        <v>42.14808</v>
      </c>
      <c r="AB84">
        <v>39.510120000000001</v>
      </c>
      <c r="AC84">
        <v>29.062808</v>
      </c>
      <c r="AD84">
        <v>27.408107999999999</v>
      </c>
      <c r="AE84">
        <v>49.436556000000003</v>
      </c>
      <c r="AF84">
        <v>29.58</v>
      </c>
      <c r="AG84">
        <v>38.6616</v>
      </c>
      <c r="AH84">
        <v>140.34540000000001</v>
      </c>
      <c r="AI84">
        <v>49.646999999999998</v>
      </c>
      <c r="AJ84">
        <v>0</v>
      </c>
      <c r="AK84">
        <v>51.5214</v>
      </c>
      <c r="AL84">
        <v>34.86</v>
      </c>
      <c r="AM84">
        <v>15.836040000000001</v>
      </c>
      <c r="AN84">
        <v>0.93737000000000004</v>
      </c>
      <c r="AO84">
        <v>0.764988</v>
      </c>
      <c r="AP84">
        <v>3.0743999999999998</v>
      </c>
      <c r="AQ84">
        <v>32.697000000000003</v>
      </c>
      <c r="AR84">
        <v>49.68</v>
      </c>
      <c r="AS84">
        <v>32.688360000000003</v>
      </c>
      <c r="AT84">
        <v>11.2476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f t="shared" si="1"/>
        <v>2980.268215000001</v>
      </c>
      <c r="BB84">
        <v>81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4.1757999999999997</v>
      </c>
      <c r="J85">
        <v>0.6169</v>
      </c>
      <c r="K85">
        <v>686.77995799999997</v>
      </c>
      <c r="L85">
        <v>508.2</v>
      </c>
      <c r="M85">
        <v>92</v>
      </c>
      <c r="N85">
        <v>118.125</v>
      </c>
      <c r="O85">
        <v>123.66562500000001</v>
      </c>
      <c r="P85">
        <v>119.625</v>
      </c>
      <c r="Q85">
        <v>19.41</v>
      </c>
      <c r="R85">
        <v>21.196097999999999</v>
      </c>
      <c r="S85">
        <v>26.3901</v>
      </c>
      <c r="T85">
        <v>0</v>
      </c>
      <c r="U85">
        <v>348.97500000000002</v>
      </c>
      <c r="V85">
        <v>14.25</v>
      </c>
      <c r="W85">
        <v>46.399079999999998</v>
      </c>
      <c r="X85">
        <v>147.515624</v>
      </c>
      <c r="Y85">
        <v>0</v>
      </c>
      <c r="Z85">
        <v>19.6614</v>
      </c>
      <c r="AA85">
        <v>42.14808</v>
      </c>
      <c r="AB85">
        <v>39.510120000000001</v>
      </c>
      <c r="AC85">
        <v>29.062808</v>
      </c>
      <c r="AD85">
        <v>27.408107999999999</v>
      </c>
      <c r="AE85">
        <v>49.436556000000003</v>
      </c>
      <c r="AF85">
        <v>29.58</v>
      </c>
      <c r="AG85">
        <v>38.6616</v>
      </c>
      <c r="AH85">
        <v>140.34540000000001</v>
      </c>
      <c r="AI85">
        <v>5.0919999999999996</v>
      </c>
      <c r="AJ85">
        <v>0</v>
      </c>
      <c r="AK85">
        <v>51.5214</v>
      </c>
      <c r="AL85">
        <v>34.86</v>
      </c>
      <c r="AM85">
        <v>15.836040000000001</v>
      </c>
      <c r="AN85">
        <v>0.93737000000000004</v>
      </c>
      <c r="AO85">
        <v>0.90228600000000003</v>
      </c>
      <c r="AP85">
        <v>3.0743999999999998</v>
      </c>
      <c r="AQ85">
        <v>32.697000000000003</v>
      </c>
      <c r="AR85">
        <v>49.68</v>
      </c>
      <c r="AS85">
        <v>31.897383000000001</v>
      </c>
      <c r="AT85">
        <v>11.2476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f t="shared" si="1"/>
        <v>2935.0595360000011</v>
      </c>
      <c r="BB85">
        <v>82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4.1757999999999997</v>
      </c>
      <c r="J86">
        <v>0.6169</v>
      </c>
      <c r="K86">
        <v>686.77995799999997</v>
      </c>
      <c r="L86">
        <v>508.2</v>
      </c>
      <c r="M86">
        <v>92</v>
      </c>
      <c r="N86">
        <v>118.125</v>
      </c>
      <c r="O86">
        <v>123.66562500000001</v>
      </c>
      <c r="P86">
        <v>119.625</v>
      </c>
      <c r="Q86">
        <v>19.41</v>
      </c>
      <c r="R86">
        <v>21.196097999999999</v>
      </c>
      <c r="S86">
        <v>26.3901</v>
      </c>
      <c r="T86">
        <v>0</v>
      </c>
      <c r="U86">
        <v>348.97500000000002</v>
      </c>
      <c r="V86">
        <v>14.25</v>
      </c>
      <c r="W86">
        <v>46.399079999999998</v>
      </c>
      <c r="X86">
        <v>147.515624</v>
      </c>
      <c r="Y86">
        <v>0</v>
      </c>
      <c r="Z86">
        <v>19.6614</v>
      </c>
      <c r="AA86">
        <v>42.14808</v>
      </c>
      <c r="AB86">
        <v>39.510120000000001</v>
      </c>
      <c r="AC86">
        <v>29.062808</v>
      </c>
      <c r="AD86">
        <v>27.408107999999999</v>
      </c>
      <c r="AE86">
        <v>49.436556000000003</v>
      </c>
      <c r="AF86">
        <v>29.58</v>
      </c>
      <c r="AG86">
        <v>38.6616</v>
      </c>
      <c r="AH86">
        <v>140.34540000000001</v>
      </c>
      <c r="AI86">
        <v>2.5459999999999998</v>
      </c>
      <c r="AJ86">
        <v>0</v>
      </c>
      <c r="AK86">
        <v>51.5214</v>
      </c>
      <c r="AL86">
        <v>34.86</v>
      </c>
      <c r="AM86">
        <v>15.836040000000001</v>
      </c>
      <c r="AN86">
        <v>0.93737000000000004</v>
      </c>
      <c r="AO86">
        <v>1.0798620000000001</v>
      </c>
      <c r="AP86">
        <v>3.0743999999999998</v>
      </c>
      <c r="AQ86">
        <v>32.697000000000003</v>
      </c>
      <c r="AR86">
        <v>49.68</v>
      </c>
      <c r="AS86">
        <v>31.897383000000001</v>
      </c>
      <c r="AT86">
        <v>11.2476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f t="shared" si="1"/>
        <v>2932.6911120000009</v>
      </c>
      <c r="BB86">
        <v>83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4.1757999999999997</v>
      </c>
      <c r="J87">
        <v>0.6169</v>
      </c>
      <c r="K87">
        <v>686.77995799999997</v>
      </c>
      <c r="L87">
        <v>508.2</v>
      </c>
      <c r="M87">
        <v>92</v>
      </c>
      <c r="N87">
        <v>118.125</v>
      </c>
      <c r="O87">
        <v>123.66562500000001</v>
      </c>
      <c r="P87">
        <v>119.625</v>
      </c>
      <c r="Q87">
        <v>19.41</v>
      </c>
      <c r="R87">
        <v>21.196097999999999</v>
      </c>
      <c r="S87">
        <v>26.3901</v>
      </c>
      <c r="T87">
        <v>0</v>
      </c>
      <c r="U87">
        <v>348.97500000000002</v>
      </c>
      <c r="V87">
        <v>14.25</v>
      </c>
      <c r="W87">
        <v>46.399079999999998</v>
      </c>
      <c r="X87">
        <v>147.515624</v>
      </c>
      <c r="Y87">
        <v>0</v>
      </c>
      <c r="Z87">
        <v>13.1076</v>
      </c>
      <c r="AA87">
        <v>42.14808</v>
      </c>
      <c r="AB87">
        <v>39.510120000000001</v>
      </c>
      <c r="AC87">
        <v>29.062808</v>
      </c>
      <c r="AD87">
        <v>27.408107999999999</v>
      </c>
      <c r="AE87">
        <v>42.980499999999999</v>
      </c>
      <c r="AF87">
        <v>18.734000000000002</v>
      </c>
      <c r="AG87">
        <v>38.6616</v>
      </c>
      <c r="AH87">
        <v>116.9545</v>
      </c>
      <c r="AI87">
        <v>0</v>
      </c>
      <c r="AJ87">
        <v>0</v>
      </c>
      <c r="AK87">
        <v>51.5214</v>
      </c>
      <c r="AL87">
        <v>34.86</v>
      </c>
      <c r="AM87">
        <v>15.836040000000001</v>
      </c>
      <c r="AN87">
        <v>0.93737000000000004</v>
      </c>
      <c r="AO87">
        <v>1.240092</v>
      </c>
      <c r="AP87">
        <v>3.0743999999999998</v>
      </c>
      <c r="AQ87">
        <v>32.697000000000003</v>
      </c>
      <c r="AR87">
        <v>49.68</v>
      </c>
      <c r="AS87">
        <v>31.897383000000001</v>
      </c>
      <c r="AT87">
        <v>11.2476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f t="shared" si="1"/>
        <v>2883.0585860000006</v>
      </c>
      <c r="BB87">
        <v>84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4.1757999999999997</v>
      </c>
      <c r="J88">
        <v>0.6169</v>
      </c>
      <c r="K88">
        <v>686.77995799999997</v>
      </c>
      <c r="L88">
        <v>508.2</v>
      </c>
      <c r="M88">
        <v>92</v>
      </c>
      <c r="N88">
        <v>118.125</v>
      </c>
      <c r="O88">
        <v>123.66562500000001</v>
      </c>
      <c r="P88">
        <v>119.625</v>
      </c>
      <c r="Q88">
        <v>19.41</v>
      </c>
      <c r="R88">
        <v>21.196097999999999</v>
      </c>
      <c r="S88">
        <v>26.3901</v>
      </c>
      <c r="T88">
        <v>0</v>
      </c>
      <c r="U88">
        <v>348.97500000000002</v>
      </c>
      <c r="V88">
        <v>14.25</v>
      </c>
      <c r="W88">
        <v>46.399079999999998</v>
      </c>
      <c r="X88">
        <v>147.515624</v>
      </c>
      <c r="Y88">
        <v>0</v>
      </c>
      <c r="Z88">
        <v>13.1076</v>
      </c>
      <c r="AA88">
        <v>42.14808</v>
      </c>
      <c r="AB88">
        <v>39.510120000000001</v>
      </c>
      <c r="AC88">
        <v>29.062808</v>
      </c>
      <c r="AD88">
        <v>27.408107999999999</v>
      </c>
      <c r="AE88">
        <v>42.980499999999999</v>
      </c>
      <c r="AF88">
        <v>18.734000000000002</v>
      </c>
      <c r="AG88">
        <v>38.6616</v>
      </c>
      <c r="AH88">
        <v>116.9545</v>
      </c>
      <c r="AI88">
        <v>0</v>
      </c>
      <c r="AJ88">
        <v>0</v>
      </c>
      <c r="AK88">
        <v>51.5214</v>
      </c>
      <c r="AL88">
        <v>34.86</v>
      </c>
      <c r="AM88">
        <v>15.836040000000001</v>
      </c>
      <c r="AN88">
        <v>0.93737000000000004</v>
      </c>
      <c r="AO88">
        <v>1.382388</v>
      </c>
      <c r="AP88">
        <v>3.0743999999999998</v>
      </c>
      <c r="AQ88">
        <v>32.697000000000003</v>
      </c>
      <c r="AR88">
        <v>49.68</v>
      </c>
      <c r="AS88">
        <v>31.897383000000001</v>
      </c>
      <c r="AT88">
        <v>11.2476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f t="shared" si="1"/>
        <v>2883.2008820000005</v>
      </c>
      <c r="BB88">
        <v>85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4.1757999999999997</v>
      </c>
      <c r="J89">
        <v>0.6169</v>
      </c>
      <c r="K89">
        <v>686.77995799999997</v>
      </c>
      <c r="L89">
        <v>554.4</v>
      </c>
      <c r="M89">
        <v>92</v>
      </c>
      <c r="N89">
        <v>118.125</v>
      </c>
      <c r="O89">
        <v>123.66562500000001</v>
      </c>
      <c r="P89">
        <v>119.625</v>
      </c>
      <c r="Q89">
        <v>19.984999999999999</v>
      </c>
      <c r="R89">
        <v>21.196097999999999</v>
      </c>
      <c r="S89">
        <v>26.3901</v>
      </c>
      <c r="T89">
        <v>0</v>
      </c>
      <c r="U89">
        <v>348.97500000000002</v>
      </c>
      <c r="V89">
        <v>14.25</v>
      </c>
      <c r="W89">
        <v>46.399079999999998</v>
      </c>
      <c r="X89">
        <v>147.515624</v>
      </c>
      <c r="Y89">
        <v>0</v>
      </c>
      <c r="Z89">
        <v>13.1076</v>
      </c>
      <c r="AA89">
        <v>42.14808</v>
      </c>
      <c r="AB89">
        <v>39.510120000000001</v>
      </c>
      <c r="AC89">
        <v>29.062808</v>
      </c>
      <c r="AD89">
        <v>27.408107999999999</v>
      </c>
      <c r="AE89">
        <v>42.980499999999999</v>
      </c>
      <c r="AF89">
        <v>18.734000000000002</v>
      </c>
      <c r="AG89">
        <v>38.6616</v>
      </c>
      <c r="AH89">
        <v>116.9545</v>
      </c>
      <c r="AI89">
        <v>0</v>
      </c>
      <c r="AJ89">
        <v>0</v>
      </c>
      <c r="AK89">
        <v>51.5214</v>
      </c>
      <c r="AL89">
        <v>34.86</v>
      </c>
      <c r="AM89">
        <v>15.836040000000001</v>
      </c>
      <c r="AN89">
        <v>0.93737000000000004</v>
      </c>
      <c r="AO89">
        <v>1.4952840000000001</v>
      </c>
      <c r="AP89">
        <v>3.0743999999999998</v>
      </c>
      <c r="AQ89">
        <v>32.697000000000003</v>
      </c>
      <c r="AR89">
        <v>49.68</v>
      </c>
      <c r="AS89">
        <v>31.897383000000001</v>
      </c>
      <c r="AT89">
        <v>11.2476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f t="shared" si="1"/>
        <v>2930.0887780000003</v>
      </c>
      <c r="BB89">
        <v>86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4.1757999999999997</v>
      </c>
      <c r="J90">
        <v>0.6169</v>
      </c>
      <c r="K90">
        <v>686.77995799999997</v>
      </c>
      <c r="L90">
        <v>577.5</v>
      </c>
      <c r="M90">
        <v>92</v>
      </c>
      <c r="N90">
        <v>118.125</v>
      </c>
      <c r="O90">
        <v>123.66562500000001</v>
      </c>
      <c r="P90">
        <v>119.625</v>
      </c>
      <c r="Q90">
        <v>19.984999999999999</v>
      </c>
      <c r="R90">
        <v>21.196097999999999</v>
      </c>
      <c r="S90">
        <v>26.3901</v>
      </c>
      <c r="T90">
        <v>0</v>
      </c>
      <c r="U90">
        <v>348.97500000000002</v>
      </c>
      <c r="V90">
        <v>14.25</v>
      </c>
      <c r="W90">
        <v>46.399079999999998</v>
      </c>
      <c r="X90">
        <v>147.515624</v>
      </c>
      <c r="Y90">
        <v>0</v>
      </c>
      <c r="Z90">
        <v>13.1076</v>
      </c>
      <c r="AA90">
        <v>42.14808</v>
      </c>
      <c r="AB90">
        <v>39.510120000000001</v>
      </c>
      <c r="AC90">
        <v>29.062808</v>
      </c>
      <c r="AD90">
        <v>27.408107999999999</v>
      </c>
      <c r="AE90">
        <v>42.980499999999999</v>
      </c>
      <c r="AF90">
        <v>18.734000000000002</v>
      </c>
      <c r="AG90">
        <v>38.6616</v>
      </c>
      <c r="AH90">
        <v>116.9545</v>
      </c>
      <c r="AI90">
        <v>0</v>
      </c>
      <c r="AJ90">
        <v>0</v>
      </c>
      <c r="AK90">
        <v>51.5214</v>
      </c>
      <c r="AL90">
        <v>34.86</v>
      </c>
      <c r="AM90">
        <v>15.836040000000001</v>
      </c>
      <c r="AN90">
        <v>0.93737000000000004</v>
      </c>
      <c r="AO90">
        <v>1.5990660000000001</v>
      </c>
      <c r="AP90">
        <v>3.0743999999999998</v>
      </c>
      <c r="AQ90">
        <v>32.697000000000003</v>
      </c>
      <c r="AR90">
        <v>49.68</v>
      </c>
      <c r="AS90">
        <v>31.897383000000001</v>
      </c>
      <c r="AT90">
        <v>11.2476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f t="shared" si="1"/>
        <v>2953.2925600000008</v>
      </c>
      <c r="BB90">
        <v>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4.1757999999999997</v>
      </c>
      <c r="J91">
        <v>0.6169</v>
      </c>
      <c r="K91">
        <v>686.77995799999997</v>
      </c>
      <c r="L91">
        <v>600.59990000000005</v>
      </c>
      <c r="M91">
        <v>92</v>
      </c>
      <c r="N91">
        <v>118.125</v>
      </c>
      <c r="O91">
        <v>123.66562500000001</v>
      </c>
      <c r="P91">
        <v>119.625</v>
      </c>
      <c r="Q91">
        <v>19.984999999999999</v>
      </c>
      <c r="R91">
        <v>21.196097999999999</v>
      </c>
      <c r="S91">
        <v>26.3901</v>
      </c>
      <c r="T91">
        <v>0</v>
      </c>
      <c r="U91">
        <v>348.97500000000002</v>
      </c>
      <c r="V91">
        <v>14.25</v>
      </c>
      <c r="W91">
        <v>46.399079999999998</v>
      </c>
      <c r="X91">
        <v>147.515624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27.408107999999999</v>
      </c>
      <c r="AE91">
        <v>49.436556000000003</v>
      </c>
      <c r="AF91">
        <v>29.58</v>
      </c>
      <c r="AG91">
        <v>38.6616</v>
      </c>
      <c r="AH91">
        <v>140.34540000000001</v>
      </c>
      <c r="AI91">
        <v>0</v>
      </c>
      <c r="AJ91">
        <v>0</v>
      </c>
      <c r="AK91">
        <v>51.5214</v>
      </c>
      <c r="AL91">
        <v>34.86</v>
      </c>
      <c r="AM91">
        <v>15.836040000000001</v>
      </c>
      <c r="AN91">
        <v>0.93737000000000004</v>
      </c>
      <c r="AO91">
        <v>1.724604</v>
      </c>
      <c r="AP91">
        <v>3.0743999999999998</v>
      </c>
      <c r="AQ91">
        <v>32.697000000000003</v>
      </c>
      <c r="AR91">
        <v>49.68</v>
      </c>
      <c r="AS91">
        <v>31.897383000000001</v>
      </c>
      <c r="AT91">
        <v>11.2476</v>
      </c>
      <c r="AU91">
        <v>0</v>
      </c>
      <c r="AV91">
        <v>0</v>
      </c>
      <c r="AW91">
        <v>0</v>
      </c>
      <c r="AX91">
        <v>4.1757999999999997</v>
      </c>
      <c r="AY91">
        <v>0</v>
      </c>
      <c r="AZ91">
        <v>0</v>
      </c>
      <c r="BA91">
        <f t="shared" si="1"/>
        <v>3023.7647540000007</v>
      </c>
      <c r="BB91">
        <v>88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4.1757999999999997</v>
      </c>
      <c r="J92">
        <v>0.6169</v>
      </c>
      <c r="K92">
        <v>686.77995799999997</v>
      </c>
      <c r="L92">
        <v>623.70000000000005</v>
      </c>
      <c r="M92">
        <v>92</v>
      </c>
      <c r="N92">
        <v>118.125</v>
      </c>
      <c r="O92">
        <v>123.66562500000001</v>
      </c>
      <c r="P92">
        <v>119.625</v>
      </c>
      <c r="Q92">
        <v>19.984999999999999</v>
      </c>
      <c r="R92">
        <v>21.196097999999999</v>
      </c>
      <c r="S92">
        <v>26.3901</v>
      </c>
      <c r="T92">
        <v>0</v>
      </c>
      <c r="U92">
        <v>348.97500000000002</v>
      </c>
      <c r="V92">
        <v>14.25</v>
      </c>
      <c r="W92">
        <v>46.399079999999998</v>
      </c>
      <c r="X92">
        <v>147.515624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27.408107999999999</v>
      </c>
      <c r="AE92">
        <v>49.436556000000003</v>
      </c>
      <c r="AF92">
        <v>29.58</v>
      </c>
      <c r="AG92">
        <v>38.6616</v>
      </c>
      <c r="AH92">
        <v>140.34540000000001</v>
      </c>
      <c r="AI92">
        <v>0</v>
      </c>
      <c r="AJ92">
        <v>0</v>
      </c>
      <c r="AK92">
        <v>51.5214</v>
      </c>
      <c r="AL92">
        <v>34.86</v>
      </c>
      <c r="AM92">
        <v>15.836040000000001</v>
      </c>
      <c r="AN92">
        <v>0.93737000000000004</v>
      </c>
      <c r="AO92">
        <v>1.7931060000000001</v>
      </c>
      <c r="AP92">
        <v>3.0743999999999998</v>
      </c>
      <c r="AQ92">
        <v>32.697000000000003</v>
      </c>
      <c r="AR92">
        <v>49.68</v>
      </c>
      <c r="AS92">
        <v>31.897383000000001</v>
      </c>
      <c r="AT92">
        <v>10.5472</v>
      </c>
      <c r="AU92">
        <v>0</v>
      </c>
      <c r="AV92">
        <v>0</v>
      </c>
      <c r="AW92">
        <v>0</v>
      </c>
      <c r="AX92">
        <v>4.1757999999999997</v>
      </c>
      <c r="AY92">
        <v>0</v>
      </c>
      <c r="AZ92">
        <v>0</v>
      </c>
      <c r="BA92">
        <f t="shared" si="1"/>
        <v>3046.2329560000007</v>
      </c>
      <c r="BB92">
        <v>89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4.1757999999999997</v>
      </c>
      <c r="J93">
        <v>0.6169</v>
      </c>
      <c r="K93">
        <v>686.77995799999997</v>
      </c>
      <c r="L93">
        <v>646.79999999999995</v>
      </c>
      <c r="M93">
        <v>92</v>
      </c>
      <c r="N93">
        <v>118.125</v>
      </c>
      <c r="O93">
        <v>123.66562500000001</v>
      </c>
      <c r="P93">
        <v>119.625</v>
      </c>
      <c r="Q93">
        <v>19.984999999999999</v>
      </c>
      <c r="R93">
        <v>21.196097999999999</v>
      </c>
      <c r="S93">
        <v>26.3901</v>
      </c>
      <c r="T93">
        <v>0</v>
      </c>
      <c r="U93">
        <v>348.97500000000002</v>
      </c>
      <c r="V93">
        <v>14.25</v>
      </c>
      <c r="W93">
        <v>46.399079999999998</v>
      </c>
      <c r="X93">
        <v>147.515624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27.408107999999999</v>
      </c>
      <c r="AE93">
        <v>49.436556000000003</v>
      </c>
      <c r="AF93">
        <v>29.58</v>
      </c>
      <c r="AG93">
        <v>38.6616</v>
      </c>
      <c r="AH93">
        <v>140.34540000000001</v>
      </c>
      <c r="AI93">
        <v>0</v>
      </c>
      <c r="AJ93">
        <v>0</v>
      </c>
      <c r="AK93">
        <v>51.5214</v>
      </c>
      <c r="AL93">
        <v>34.86</v>
      </c>
      <c r="AM93">
        <v>15.836040000000001</v>
      </c>
      <c r="AN93">
        <v>0.93737000000000004</v>
      </c>
      <c r="AO93">
        <v>1.8836580000000001</v>
      </c>
      <c r="AP93">
        <v>2.4339</v>
      </c>
      <c r="AQ93">
        <v>32.697000000000003</v>
      </c>
      <c r="AR93">
        <v>49.68</v>
      </c>
      <c r="AS93">
        <v>31.897383000000001</v>
      </c>
      <c r="AT93">
        <v>11.2476</v>
      </c>
      <c r="AU93">
        <v>0</v>
      </c>
      <c r="AV93">
        <v>0</v>
      </c>
      <c r="AW93">
        <v>0</v>
      </c>
      <c r="AX93">
        <v>4.1757999999999997</v>
      </c>
      <c r="AY93">
        <v>0</v>
      </c>
      <c r="AZ93">
        <v>0</v>
      </c>
      <c r="BA93">
        <f t="shared" si="1"/>
        <v>3069.483408000001</v>
      </c>
      <c r="BB93">
        <v>90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4.1757999999999997</v>
      </c>
      <c r="J94">
        <v>0.6169</v>
      </c>
      <c r="K94">
        <v>686.77995799999997</v>
      </c>
      <c r="L94">
        <v>653.15</v>
      </c>
      <c r="M94">
        <v>92</v>
      </c>
      <c r="N94">
        <v>118.125</v>
      </c>
      <c r="O94">
        <v>123.66562500000001</v>
      </c>
      <c r="P94">
        <v>119.625</v>
      </c>
      <c r="Q94">
        <v>19.984999999999999</v>
      </c>
      <c r="R94">
        <v>21.196097999999999</v>
      </c>
      <c r="S94">
        <v>26.3901</v>
      </c>
      <c r="T94">
        <v>0</v>
      </c>
      <c r="U94">
        <v>348.97500000000002</v>
      </c>
      <c r="V94">
        <v>14.25</v>
      </c>
      <c r="W94">
        <v>46.399079999999998</v>
      </c>
      <c r="X94">
        <v>147.515624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27.408107999999999</v>
      </c>
      <c r="AE94">
        <v>49.436556000000003</v>
      </c>
      <c r="AF94">
        <v>29.58</v>
      </c>
      <c r="AG94">
        <v>38.6616</v>
      </c>
      <c r="AH94">
        <v>140.34540000000001</v>
      </c>
      <c r="AI94">
        <v>0</v>
      </c>
      <c r="AJ94">
        <v>0</v>
      </c>
      <c r="AK94">
        <v>51.5214</v>
      </c>
      <c r="AL94">
        <v>34.86</v>
      </c>
      <c r="AM94">
        <v>15.836040000000001</v>
      </c>
      <c r="AN94">
        <v>0.93737000000000004</v>
      </c>
      <c r="AO94">
        <v>1.9280520000000001</v>
      </c>
      <c r="AP94">
        <v>2.4339</v>
      </c>
      <c r="AQ94">
        <v>32.697000000000003</v>
      </c>
      <c r="AR94">
        <v>49.68</v>
      </c>
      <c r="AS94">
        <v>31.897383000000001</v>
      </c>
      <c r="AT94">
        <v>11.2476</v>
      </c>
      <c r="AU94">
        <v>0</v>
      </c>
      <c r="AV94">
        <v>0</v>
      </c>
      <c r="AW94">
        <v>0</v>
      </c>
      <c r="AX94">
        <v>4.1757999999999997</v>
      </c>
      <c r="AY94">
        <v>0</v>
      </c>
      <c r="AZ94">
        <v>0</v>
      </c>
      <c r="BA94">
        <f t="shared" si="1"/>
        <v>3075.8778020000009</v>
      </c>
      <c r="BB94">
        <v>91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4.1757999999999997</v>
      </c>
      <c r="J95">
        <v>0.6169</v>
      </c>
      <c r="K95">
        <v>686.77995799999997</v>
      </c>
      <c r="L95">
        <v>653.15</v>
      </c>
      <c r="M95">
        <v>92</v>
      </c>
      <c r="N95">
        <v>118.125</v>
      </c>
      <c r="O95">
        <v>123.66562500000001</v>
      </c>
      <c r="P95">
        <v>119.625</v>
      </c>
      <c r="Q95">
        <v>19.984999999999999</v>
      </c>
      <c r="R95">
        <v>21.196097999999999</v>
      </c>
      <c r="S95">
        <v>26.3901</v>
      </c>
      <c r="T95">
        <v>0</v>
      </c>
      <c r="U95">
        <v>348.97500000000002</v>
      </c>
      <c r="V95">
        <v>14.25</v>
      </c>
      <c r="W95">
        <v>44.917999999999999</v>
      </c>
      <c r="X95">
        <v>147.515624</v>
      </c>
      <c r="Y95">
        <v>0</v>
      </c>
      <c r="Z95">
        <v>13.1076</v>
      </c>
      <c r="AA95">
        <v>42.14808</v>
      </c>
      <c r="AB95">
        <v>39.510120000000001</v>
      </c>
      <c r="AC95">
        <v>29.062808</v>
      </c>
      <c r="AD95">
        <v>27.408107999999999</v>
      </c>
      <c r="AE95">
        <v>42.980499999999999</v>
      </c>
      <c r="AF95">
        <v>9.0711999999999993</v>
      </c>
      <c r="AG95">
        <v>38.6616</v>
      </c>
      <c r="AH95">
        <v>116.9545</v>
      </c>
      <c r="AI95">
        <v>0</v>
      </c>
      <c r="AJ95">
        <v>0</v>
      </c>
      <c r="AK95">
        <v>51.5214</v>
      </c>
      <c r="AL95">
        <v>34.86</v>
      </c>
      <c r="AM95">
        <v>15.836040000000001</v>
      </c>
      <c r="AN95">
        <v>0.93737000000000004</v>
      </c>
      <c r="AO95">
        <v>1.977444</v>
      </c>
      <c r="AP95">
        <v>2.4339</v>
      </c>
      <c r="AQ95">
        <v>32.697000000000003</v>
      </c>
      <c r="AR95">
        <v>49.68</v>
      </c>
      <c r="AS95">
        <v>31.897383000000001</v>
      </c>
      <c r="AT95">
        <v>11.2476</v>
      </c>
      <c r="AU95">
        <v>0</v>
      </c>
      <c r="AV95">
        <v>0</v>
      </c>
      <c r="AW95">
        <v>0</v>
      </c>
      <c r="AX95">
        <v>4.1757999999999997</v>
      </c>
      <c r="AY95">
        <v>0</v>
      </c>
      <c r="AZ95">
        <v>0</v>
      </c>
      <c r="BA95">
        <f t="shared" si="1"/>
        <v>3017.5365580000002</v>
      </c>
      <c r="BB95">
        <v>92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4.1757999999999997</v>
      </c>
      <c r="J96">
        <v>0.6169</v>
      </c>
      <c r="K96">
        <v>686.77995799999997</v>
      </c>
      <c r="L96">
        <v>653.15</v>
      </c>
      <c r="M96">
        <v>92</v>
      </c>
      <c r="N96">
        <v>118.125</v>
      </c>
      <c r="O96">
        <v>123.66562500000001</v>
      </c>
      <c r="P96">
        <v>119.625</v>
      </c>
      <c r="Q96">
        <v>19.984999999999999</v>
      </c>
      <c r="R96">
        <v>21.196097999999999</v>
      </c>
      <c r="S96">
        <v>26.3901</v>
      </c>
      <c r="T96">
        <v>0</v>
      </c>
      <c r="U96">
        <v>348.97500000000002</v>
      </c>
      <c r="V96">
        <v>14.25</v>
      </c>
      <c r="W96">
        <v>44.917999999999999</v>
      </c>
      <c r="X96">
        <v>147.515624</v>
      </c>
      <c r="Y96">
        <v>0</v>
      </c>
      <c r="Z96">
        <v>13.1076</v>
      </c>
      <c r="AA96">
        <v>42.14808</v>
      </c>
      <c r="AB96">
        <v>35.991</v>
      </c>
      <c r="AC96">
        <v>29.062808</v>
      </c>
      <c r="AD96">
        <v>27.408107999999999</v>
      </c>
      <c r="AE96">
        <v>42.980499999999999</v>
      </c>
      <c r="AF96">
        <v>8.8740000000000006</v>
      </c>
      <c r="AG96">
        <v>38.6616</v>
      </c>
      <c r="AH96">
        <v>93.563599999999994</v>
      </c>
      <c r="AI96">
        <v>0</v>
      </c>
      <c r="AJ96">
        <v>0</v>
      </c>
      <c r="AK96">
        <v>51.5214</v>
      </c>
      <c r="AL96">
        <v>34.86</v>
      </c>
      <c r="AM96">
        <v>15.836040000000001</v>
      </c>
      <c r="AN96">
        <v>0.93737000000000004</v>
      </c>
      <c r="AO96">
        <v>2.0188980000000001</v>
      </c>
      <c r="AP96">
        <v>2.4339</v>
      </c>
      <c r="AQ96">
        <v>32.697000000000003</v>
      </c>
      <c r="AR96">
        <v>49.68</v>
      </c>
      <c r="AS96">
        <v>31.897383000000001</v>
      </c>
      <c r="AT96">
        <v>11.2476</v>
      </c>
      <c r="AU96">
        <v>0</v>
      </c>
      <c r="AV96">
        <v>0</v>
      </c>
      <c r="AW96">
        <v>0</v>
      </c>
      <c r="AX96">
        <v>4.1757999999999997</v>
      </c>
      <c r="AY96">
        <v>0</v>
      </c>
      <c r="AZ96">
        <v>0</v>
      </c>
      <c r="BA96">
        <f t="shared" si="1"/>
        <v>2990.4707920000001</v>
      </c>
      <c r="BB96">
        <v>93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4.1757999999999997</v>
      </c>
      <c r="J97">
        <v>0.6169</v>
      </c>
      <c r="K97">
        <v>686.77995799999997</v>
      </c>
      <c r="L97">
        <v>653.15</v>
      </c>
      <c r="M97">
        <v>92</v>
      </c>
      <c r="N97">
        <v>118.125</v>
      </c>
      <c r="O97">
        <v>123.66562500000001</v>
      </c>
      <c r="P97">
        <v>119.625</v>
      </c>
      <c r="Q97">
        <v>19.984999999999999</v>
      </c>
      <c r="R97">
        <v>21.196097999999999</v>
      </c>
      <c r="S97">
        <v>26.3901</v>
      </c>
      <c r="T97">
        <v>0</v>
      </c>
      <c r="U97">
        <v>348.97500000000002</v>
      </c>
      <c r="V97">
        <v>14.25</v>
      </c>
      <c r="W97">
        <v>46.399079999999998</v>
      </c>
      <c r="X97">
        <v>147.515624</v>
      </c>
      <c r="Y97">
        <v>0</v>
      </c>
      <c r="Z97">
        <v>13.1076</v>
      </c>
      <c r="AA97">
        <v>42.14808</v>
      </c>
      <c r="AB97">
        <v>25.327000000000002</v>
      </c>
      <c r="AC97">
        <v>29.062808</v>
      </c>
      <c r="AD97">
        <v>27.408107999999999</v>
      </c>
      <c r="AE97">
        <v>42.980499999999999</v>
      </c>
      <c r="AF97">
        <v>8.8740000000000006</v>
      </c>
      <c r="AG97">
        <v>38.6616</v>
      </c>
      <c r="AH97">
        <v>70.172700000000006</v>
      </c>
      <c r="AI97">
        <v>0</v>
      </c>
      <c r="AJ97">
        <v>0</v>
      </c>
      <c r="AK97">
        <v>51.5214</v>
      </c>
      <c r="AL97">
        <v>34.86</v>
      </c>
      <c r="AM97">
        <v>10.557359999999999</v>
      </c>
      <c r="AN97">
        <v>0.93737000000000004</v>
      </c>
      <c r="AO97">
        <v>2.057706</v>
      </c>
      <c r="AP97">
        <v>2.4339</v>
      </c>
      <c r="AQ97">
        <v>32.697000000000003</v>
      </c>
      <c r="AR97">
        <v>49.68</v>
      </c>
      <c r="AS97">
        <v>31.897383000000001</v>
      </c>
      <c r="AT97">
        <v>10.5472</v>
      </c>
      <c r="AU97">
        <v>0</v>
      </c>
      <c r="AV97">
        <v>0</v>
      </c>
      <c r="AW97">
        <v>0</v>
      </c>
      <c r="AX97">
        <v>4.1757999999999997</v>
      </c>
      <c r="AY97">
        <v>0</v>
      </c>
      <c r="AZ97">
        <v>0</v>
      </c>
      <c r="BA97">
        <f t="shared" si="1"/>
        <v>2951.9567000000002</v>
      </c>
      <c r="BB97">
        <v>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4.1757999999999997</v>
      </c>
      <c r="J98">
        <v>0.6169</v>
      </c>
      <c r="K98">
        <v>686.77995799999997</v>
      </c>
      <c r="L98">
        <v>653.15</v>
      </c>
      <c r="M98">
        <v>92</v>
      </c>
      <c r="N98">
        <v>118.125</v>
      </c>
      <c r="O98">
        <v>123.66562500000001</v>
      </c>
      <c r="P98">
        <v>119.625</v>
      </c>
      <c r="Q98">
        <v>19.984999999999999</v>
      </c>
      <c r="R98">
        <v>21.196097999999999</v>
      </c>
      <c r="S98">
        <v>26.3901</v>
      </c>
      <c r="T98">
        <v>0</v>
      </c>
      <c r="U98">
        <v>348.97500000000002</v>
      </c>
      <c r="V98">
        <v>14.25</v>
      </c>
      <c r="W98">
        <v>46.399079999999998</v>
      </c>
      <c r="X98">
        <v>147.515624</v>
      </c>
      <c r="Y98">
        <v>0</v>
      </c>
      <c r="Z98">
        <v>13.1076</v>
      </c>
      <c r="AA98">
        <v>42.14808</v>
      </c>
      <c r="AB98">
        <v>25.327000000000002</v>
      </c>
      <c r="AC98">
        <v>29.062808</v>
      </c>
      <c r="AD98">
        <v>27.408107999999999</v>
      </c>
      <c r="AE98">
        <v>42.980499999999999</v>
      </c>
      <c r="AF98">
        <v>8.8740000000000006</v>
      </c>
      <c r="AG98">
        <v>38.6616</v>
      </c>
      <c r="AH98">
        <v>46.781799999999997</v>
      </c>
      <c r="AI98">
        <v>0</v>
      </c>
      <c r="AJ98">
        <v>0</v>
      </c>
      <c r="AK98">
        <v>51.5214</v>
      </c>
      <c r="AL98">
        <v>34.86</v>
      </c>
      <c r="AM98">
        <v>10.557359999999999</v>
      </c>
      <c r="AN98">
        <v>0.93737000000000004</v>
      </c>
      <c r="AO98">
        <v>2.100336</v>
      </c>
      <c r="AP98">
        <v>2.4339</v>
      </c>
      <c r="AQ98">
        <v>32.697000000000003</v>
      </c>
      <c r="AR98">
        <v>49.68</v>
      </c>
      <c r="AS98">
        <v>31.897383000000001</v>
      </c>
      <c r="AT98">
        <v>10.5472</v>
      </c>
      <c r="AU98">
        <v>0</v>
      </c>
      <c r="AV98">
        <v>0</v>
      </c>
      <c r="AW98">
        <v>0</v>
      </c>
      <c r="AX98">
        <v>4.1757999999999997</v>
      </c>
      <c r="AY98">
        <v>0</v>
      </c>
      <c r="AZ98">
        <v>0</v>
      </c>
      <c r="BA98">
        <f t="shared" si="1"/>
        <v>2928.6084300000002</v>
      </c>
      <c r="BB98">
        <v>95</v>
      </c>
    </row>
    <row r="99" spans="1:54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5.0000000000000001E-4</v>
      </c>
      <c r="G99">
        <f t="shared" si="2"/>
        <v>5.0000000000000001E-4</v>
      </c>
      <c r="H99">
        <f t="shared" si="2"/>
        <v>0</v>
      </c>
      <c r="I99">
        <f t="shared" si="2"/>
        <v>0.1529531499999999</v>
      </c>
      <c r="J99">
        <f t="shared" si="2"/>
        <v>1.1971974999999989E-2</v>
      </c>
      <c r="K99">
        <f t="shared" si="2"/>
        <v>15.527955231499991</v>
      </c>
      <c r="L99">
        <f t="shared" si="2"/>
        <v>10.985284875</v>
      </c>
      <c r="M99">
        <f t="shared" si="2"/>
        <v>2.1930000000000001</v>
      </c>
      <c r="N99">
        <f t="shared" si="2"/>
        <v>2.835</v>
      </c>
      <c r="O99">
        <f t="shared" si="2"/>
        <v>2.220850049999997</v>
      </c>
      <c r="P99">
        <f t="shared" si="2"/>
        <v>2.8458749999999999</v>
      </c>
      <c r="Q99">
        <f t="shared" si="2"/>
        <v>0.47557689350000054</v>
      </c>
      <c r="R99">
        <f t="shared" si="2"/>
        <v>0.50405280299999877</v>
      </c>
      <c r="S99">
        <f t="shared" si="2"/>
        <v>0.62756715000000085</v>
      </c>
      <c r="T99">
        <f t="shared" si="2"/>
        <v>0</v>
      </c>
      <c r="U99">
        <f t="shared" si="2"/>
        <v>8.3753999999999849</v>
      </c>
      <c r="V99">
        <f t="shared" si="2"/>
        <v>0.34200000000000003</v>
      </c>
      <c r="W99">
        <f t="shared" si="2"/>
        <v>1.0836164000000008</v>
      </c>
      <c r="X99">
        <f t="shared" si="2"/>
        <v>3.540374975999995</v>
      </c>
      <c r="Y99">
        <f t="shared" si="2"/>
        <v>0</v>
      </c>
      <c r="Z99">
        <f t="shared" si="2"/>
        <v>0.32779285000000025</v>
      </c>
      <c r="AA99">
        <f t="shared" si="2"/>
        <v>0.50559920999999952</v>
      </c>
      <c r="AB99">
        <f t="shared" si="2"/>
        <v>0.70435053499999944</v>
      </c>
      <c r="AC99">
        <f t="shared" si="2"/>
        <v>0.50550987399999914</v>
      </c>
      <c r="AD99">
        <f t="shared" si="2"/>
        <v>0.50330100000000033</v>
      </c>
      <c r="AE99">
        <f t="shared" si="2"/>
        <v>1.0082583800000005</v>
      </c>
      <c r="AF99">
        <f t="shared" si="2"/>
        <v>0.28722180000000036</v>
      </c>
      <c r="AG99">
        <f t="shared" si="2"/>
        <v>0.92787839999999844</v>
      </c>
      <c r="AH99">
        <f t="shared" si="2"/>
        <v>1.5369336500000008</v>
      </c>
      <c r="AI99">
        <f t="shared" si="2"/>
        <v>0.1801295</v>
      </c>
      <c r="AJ99">
        <f t="shared" si="2"/>
        <v>0</v>
      </c>
      <c r="AK99">
        <f t="shared" si="2"/>
        <v>1.2365135999999994</v>
      </c>
      <c r="AL99">
        <f t="shared" si="2"/>
        <v>0.99176700000000073</v>
      </c>
      <c r="AM99">
        <f t="shared" si="2"/>
        <v>0.26657334000000027</v>
      </c>
      <c r="AN99">
        <f t="shared" si="2"/>
        <v>2.195167499999999E-2</v>
      </c>
      <c r="AO99">
        <f t="shared" si="2"/>
        <v>6.0405680999999996E-2</v>
      </c>
      <c r="AP99">
        <f t="shared" si="2"/>
        <v>7.1063475000000056E-2</v>
      </c>
      <c r="AQ99">
        <f t="shared" si="2"/>
        <v>0.45945900000000073</v>
      </c>
      <c r="AR99">
        <f t="shared" si="2"/>
        <v>1.2022559999999993</v>
      </c>
      <c r="AS99">
        <f t="shared" si="2"/>
        <v>0.76849124849999995</v>
      </c>
      <c r="AT99">
        <f t="shared" si="2"/>
        <v>0.30379542999999992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0.10504322499999982</v>
      </c>
      <c r="AY99">
        <f t="shared" si="2"/>
        <v>0</v>
      </c>
      <c r="AZ99">
        <f t="shared" si="2"/>
        <v>0</v>
      </c>
      <c r="BA99">
        <f t="shared" si="1"/>
        <v>63.696773377499973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  <row r="102" spans="1:5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P3" sqref="AP3:AP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 ht="30">
      <c r="A2" s="211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368</v>
      </c>
      <c r="AU2" s="169"/>
      <c r="AV2" s="200" t="s">
        <v>375</v>
      </c>
      <c r="AW2" s="200" t="s">
        <v>376</v>
      </c>
      <c r="AX2" s="200" t="s">
        <v>377</v>
      </c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15.912276</v>
      </c>
      <c r="J3">
        <v>1.060818</v>
      </c>
      <c r="K3">
        <v>664.40730900000005</v>
      </c>
      <c r="L3">
        <v>421.457536</v>
      </c>
      <c r="M3">
        <v>84.207300000000004</v>
      </c>
      <c r="N3">
        <v>114.33318800000001</v>
      </c>
      <c r="O3">
        <v>59.845256999999997</v>
      </c>
      <c r="P3">
        <v>113.970225</v>
      </c>
      <c r="Q3">
        <v>19.896152000000001</v>
      </c>
      <c r="R3">
        <v>20.515702999999998</v>
      </c>
      <c r="S3">
        <v>25.542978000000002</v>
      </c>
      <c r="T3">
        <v>0</v>
      </c>
      <c r="U3">
        <v>337.77290199999999</v>
      </c>
      <c r="V3">
        <v>13.792574999999999</v>
      </c>
      <c r="W3">
        <v>43.476132</v>
      </c>
      <c r="X3">
        <v>142.780372</v>
      </c>
      <c r="Y3">
        <v>0</v>
      </c>
      <c r="Z3">
        <v>12.686845999999999</v>
      </c>
      <c r="AA3">
        <v>27.196750999999999</v>
      </c>
      <c r="AB3">
        <v>25.417151</v>
      </c>
      <c r="AC3">
        <v>18.734362999999998</v>
      </c>
      <c r="AD3">
        <v>26.466934999999999</v>
      </c>
      <c r="AE3">
        <v>39.738101999999998</v>
      </c>
      <c r="AF3">
        <v>8.5891450000000003</v>
      </c>
      <c r="AG3">
        <v>37.420563000000001</v>
      </c>
      <c r="AH3">
        <v>45.280104000000001</v>
      </c>
      <c r="AI3">
        <v>0</v>
      </c>
      <c r="AJ3">
        <v>0</v>
      </c>
      <c r="AK3">
        <v>49.867562999999997</v>
      </c>
      <c r="AL3">
        <v>20.244596000000001</v>
      </c>
      <c r="AM3">
        <v>10.218469000000001</v>
      </c>
      <c r="AN3">
        <v>0.87024900000000005</v>
      </c>
      <c r="AO3">
        <v>7.435905</v>
      </c>
      <c r="AP3">
        <v>1.735832</v>
      </c>
      <c r="AQ3">
        <v>21.098284</v>
      </c>
      <c r="AR3">
        <v>48.085272000000003</v>
      </c>
      <c r="AS3">
        <v>30.873477000000001</v>
      </c>
      <c r="AT3">
        <v>14.515402999999999</v>
      </c>
      <c r="AU3">
        <v>0</v>
      </c>
      <c r="AV3">
        <v>0</v>
      </c>
      <c r="AW3">
        <v>0</v>
      </c>
      <c r="AX3">
        <v>15.912276</v>
      </c>
      <c r="AY3">
        <v>0</v>
      </c>
      <c r="AZ3">
        <v>0</v>
      </c>
      <c r="BA3">
        <f>SUM(B3:AZ3)</f>
        <v>2541.3580089999991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15.912276</v>
      </c>
      <c r="J4">
        <v>1.060818</v>
      </c>
      <c r="K4">
        <v>664.40730900000005</v>
      </c>
      <c r="L4">
        <v>421.457536</v>
      </c>
      <c r="M4">
        <v>84.207300000000004</v>
      </c>
      <c r="N4">
        <v>114.33318800000001</v>
      </c>
      <c r="O4">
        <v>59.845256999999997</v>
      </c>
      <c r="P4">
        <v>113.970225</v>
      </c>
      <c r="Q4">
        <v>19.896152000000001</v>
      </c>
      <c r="R4">
        <v>20.515702999999998</v>
      </c>
      <c r="S4">
        <v>25.542978000000002</v>
      </c>
      <c r="T4">
        <v>0</v>
      </c>
      <c r="U4">
        <v>337.77290199999999</v>
      </c>
      <c r="V4">
        <v>13.792574999999999</v>
      </c>
      <c r="W4">
        <v>43.476132</v>
      </c>
      <c r="X4">
        <v>142.780372</v>
      </c>
      <c r="Y4">
        <v>0</v>
      </c>
      <c r="Z4">
        <v>12.686845999999999</v>
      </c>
      <c r="AA4">
        <v>27.196750999999999</v>
      </c>
      <c r="AB4">
        <v>25.417151</v>
      </c>
      <c r="AC4">
        <v>18.734362999999998</v>
      </c>
      <c r="AD4">
        <v>26.466934999999999</v>
      </c>
      <c r="AE4">
        <v>39.738101999999998</v>
      </c>
      <c r="AF4">
        <v>8.5891450000000003</v>
      </c>
      <c r="AG4">
        <v>37.420563000000001</v>
      </c>
      <c r="AH4">
        <v>45.280104000000001</v>
      </c>
      <c r="AI4">
        <v>0</v>
      </c>
      <c r="AJ4">
        <v>0</v>
      </c>
      <c r="AK4">
        <v>49.867562999999997</v>
      </c>
      <c r="AL4">
        <v>20.244596000000001</v>
      </c>
      <c r="AM4">
        <v>10.218469000000001</v>
      </c>
      <c r="AN4">
        <v>0.87024900000000005</v>
      </c>
      <c r="AO4">
        <v>7.4586699999999997</v>
      </c>
      <c r="AP4">
        <v>1.735832</v>
      </c>
      <c r="AQ4">
        <v>21.098284</v>
      </c>
      <c r="AR4">
        <v>48.085272000000003</v>
      </c>
      <c r="AS4">
        <v>30.873477000000001</v>
      </c>
      <c r="AT4">
        <v>14.181514</v>
      </c>
      <c r="AU4">
        <v>0</v>
      </c>
      <c r="AV4">
        <v>0</v>
      </c>
      <c r="AW4">
        <v>0</v>
      </c>
      <c r="AX4">
        <v>15.912276</v>
      </c>
      <c r="AY4">
        <v>0</v>
      </c>
      <c r="AZ4">
        <v>0</v>
      </c>
      <c r="BA4">
        <f t="shared" ref="BA4:BA67" si="0">SUM(B4:AZ4)</f>
        <v>2541.0468849999993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15.912276</v>
      </c>
      <c r="J5">
        <v>1.060818</v>
      </c>
      <c r="K5">
        <v>664.40730900000005</v>
      </c>
      <c r="L5">
        <v>421.457536</v>
      </c>
      <c r="M5">
        <v>84.207300000000004</v>
      </c>
      <c r="N5">
        <v>114.33318800000001</v>
      </c>
      <c r="O5">
        <v>59.845256999999997</v>
      </c>
      <c r="P5">
        <v>113.970225</v>
      </c>
      <c r="Q5">
        <v>19.896152000000001</v>
      </c>
      <c r="R5">
        <v>20.515702999999998</v>
      </c>
      <c r="S5">
        <v>25.542978000000002</v>
      </c>
      <c r="T5">
        <v>0</v>
      </c>
      <c r="U5">
        <v>337.77290199999999</v>
      </c>
      <c r="V5">
        <v>13.792574999999999</v>
      </c>
      <c r="W5">
        <v>43.476132</v>
      </c>
      <c r="X5">
        <v>142.780372</v>
      </c>
      <c r="Y5">
        <v>0</v>
      </c>
      <c r="Z5">
        <v>12.686845999999999</v>
      </c>
      <c r="AA5">
        <v>27.196750999999999</v>
      </c>
      <c r="AB5">
        <v>25.417151</v>
      </c>
      <c r="AC5">
        <v>9.3671810000000004</v>
      </c>
      <c r="AD5">
        <v>26.466934999999999</v>
      </c>
      <c r="AE5">
        <v>39.738101999999998</v>
      </c>
      <c r="AF5">
        <v>8.5891450000000003</v>
      </c>
      <c r="AG5">
        <v>37.420563000000001</v>
      </c>
      <c r="AH5">
        <v>45.280104000000001</v>
      </c>
      <c r="AI5">
        <v>0</v>
      </c>
      <c r="AJ5">
        <v>0</v>
      </c>
      <c r="AK5">
        <v>49.867562999999997</v>
      </c>
      <c r="AL5">
        <v>44.987991999999998</v>
      </c>
      <c r="AM5">
        <v>10.218469000000001</v>
      </c>
      <c r="AN5">
        <v>0.87024900000000005</v>
      </c>
      <c r="AO5">
        <v>3.8700510000000001</v>
      </c>
      <c r="AP5">
        <v>1.735832</v>
      </c>
      <c r="AQ5">
        <v>21.098284</v>
      </c>
      <c r="AR5">
        <v>48.085272000000003</v>
      </c>
      <c r="AS5">
        <v>30.873477000000001</v>
      </c>
      <c r="AT5">
        <v>13.374392</v>
      </c>
      <c r="AU5">
        <v>0</v>
      </c>
      <c r="AV5">
        <v>0</v>
      </c>
      <c r="AW5">
        <v>0</v>
      </c>
      <c r="AX5">
        <v>15.912276</v>
      </c>
      <c r="AY5">
        <v>0</v>
      </c>
      <c r="AZ5">
        <v>0</v>
      </c>
      <c r="BA5">
        <f t="shared" si="0"/>
        <v>2552.0273579999994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15.912276</v>
      </c>
      <c r="J6">
        <v>1.060818</v>
      </c>
      <c r="K6">
        <v>664.40730900000005</v>
      </c>
      <c r="L6">
        <v>421.457536</v>
      </c>
      <c r="M6">
        <v>84.207300000000004</v>
      </c>
      <c r="N6">
        <v>114.33318800000001</v>
      </c>
      <c r="O6">
        <v>59.845256999999997</v>
      </c>
      <c r="P6">
        <v>113.970225</v>
      </c>
      <c r="Q6">
        <v>19.896152000000001</v>
      </c>
      <c r="R6">
        <v>20.515702999999998</v>
      </c>
      <c r="S6">
        <v>25.542978000000002</v>
      </c>
      <c r="T6">
        <v>0</v>
      </c>
      <c r="U6">
        <v>337.77290199999999</v>
      </c>
      <c r="V6">
        <v>13.792574999999999</v>
      </c>
      <c r="W6">
        <v>43.476132</v>
      </c>
      <c r="X6">
        <v>142.780372</v>
      </c>
      <c r="Y6">
        <v>0</v>
      </c>
      <c r="Z6">
        <v>12.686845999999999</v>
      </c>
      <c r="AA6">
        <v>27.144756000000001</v>
      </c>
      <c r="AB6">
        <v>25.417151</v>
      </c>
      <c r="AC6">
        <v>9.3671810000000004</v>
      </c>
      <c r="AD6">
        <v>26.466934999999999</v>
      </c>
      <c r="AE6">
        <v>39.738101999999998</v>
      </c>
      <c r="AF6">
        <v>8.5891450000000003</v>
      </c>
      <c r="AG6">
        <v>37.420563000000001</v>
      </c>
      <c r="AH6">
        <v>45.280104000000001</v>
      </c>
      <c r="AI6">
        <v>0</v>
      </c>
      <c r="AJ6">
        <v>0</v>
      </c>
      <c r="AK6">
        <v>49.867562999999997</v>
      </c>
      <c r="AL6">
        <v>77.604286000000002</v>
      </c>
      <c r="AM6">
        <v>10.218469000000001</v>
      </c>
      <c r="AN6">
        <v>0.87024900000000005</v>
      </c>
      <c r="AO6">
        <v>3.8891170000000002</v>
      </c>
      <c r="AP6">
        <v>1.735832</v>
      </c>
      <c r="AQ6">
        <v>21.098284</v>
      </c>
      <c r="AR6">
        <v>48.085272000000003</v>
      </c>
      <c r="AS6">
        <v>30.873477000000001</v>
      </c>
      <c r="AT6">
        <v>13.65128</v>
      </c>
      <c r="AU6">
        <v>0</v>
      </c>
      <c r="AV6">
        <v>0</v>
      </c>
      <c r="AW6">
        <v>0</v>
      </c>
      <c r="AX6">
        <v>15.912276</v>
      </c>
      <c r="AY6">
        <v>0</v>
      </c>
      <c r="AZ6">
        <v>0</v>
      </c>
      <c r="BA6">
        <f t="shared" si="0"/>
        <v>2584.8876110000001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15.912276</v>
      </c>
      <c r="J7">
        <v>1.060818</v>
      </c>
      <c r="K7">
        <v>664.40730900000005</v>
      </c>
      <c r="L7">
        <v>421.457536</v>
      </c>
      <c r="M7">
        <v>84.207300000000004</v>
      </c>
      <c r="N7">
        <v>114.33318800000001</v>
      </c>
      <c r="O7">
        <v>59.845256999999997</v>
      </c>
      <c r="P7">
        <v>113.970225</v>
      </c>
      <c r="Q7">
        <v>19.896152000000001</v>
      </c>
      <c r="R7">
        <v>20.515702999999998</v>
      </c>
      <c r="S7">
        <v>25.542978000000002</v>
      </c>
      <c r="T7">
        <v>0</v>
      </c>
      <c r="U7">
        <v>337.77290199999999</v>
      </c>
      <c r="V7">
        <v>13.792574999999999</v>
      </c>
      <c r="W7">
        <v>43.476132</v>
      </c>
      <c r="X7">
        <v>142.780372</v>
      </c>
      <c r="Y7">
        <v>0</v>
      </c>
      <c r="Z7">
        <v>12.686845999999999</v>
      </c>
      <c r="AA7">
        <v>27.144756000000001</v>
      </c>
      <c r="AB7">
        <v>12.644064999999999</v>
      </c>
      <c r="AC7">
        <v>9.3671810000000004</v>
      </c>
      <c r="AD7">
        <v>17.644622999999999</v>
      </c>
      <c r="AE7">
        <v>29.803577000000001</v>
      </c>
      <c r="AF7">
        <v>8.5891450000000003</v>
      </c>
      <c r="AG7">
        <v>37.420563000000001</v>
      </c>
      <c r="AH7">
        <v>45.280104000000001</v>
      </c>
      <c r="AI7">
        <v>0</v>
      </c>
      <c r="AJ7">
        <v>0</v>
      </c>
      <c r="AK7">
        <v>49.867562999999997</v>
      </c>
      <c r="AL7">
        <v>77.604286000000002</v>
      </c>
      <c r="AM7">
        <v>10.218469000000001</v>
      </c>
      <c r="AN7">
        <v>0.87024900000000005</v>
      </c>
      <c r="AO7">
        <v>3.9548510000000001</v>
      </c>
      <c r="AP7">
        <v>1.735832</v>
      </c>
      <c r="AQ7">
        <v>21.098284</v>
      </c>
      <c r="AR7">
        <v>48.085272000000003</v>
      </c>
      <c r="AS7">
        <v>30.873477000000001</v>
      </c>
      <c r="AT7">
        <v>12.680481</v>
      </c>
      <c r="AU7">
        <v>0</v>
      </c>
      <c r="AV7">
        <v>0</v>
      </c>
      <c r="AW7">
        <v>0</v>
      </c>
      <c r="AX7">
        <v>15.912276</v>
      </c>
      <c r="AY7">
        <v>0</v>
      </c>
      <c r="AZ7">
        <v>0</v>
      </c>
      <c r="BA7">
        <f t="shared" si="0"/>
        <v>2552.4526229999997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15.912276</v>
      </c>
      <c r="J8">
        <v>1.060818</v>
      </c>
      <c r="K8">
        <v>664.40730900000005</v>
      </c>
      <c r="L8">
        <v>421.457536</v>
      </c>
      <c r="M8">
        <v>84.207300000000004</v>
      </c>
      <c r="N8">
        <v>114.33318800000001</v>
      </c>
      <c r="O8">
        <v>59.845256999999997</v>
      </c>
      <c r="P8">
        <v>113.970225</v>
      </c>
      <c r="Q8">
        <v>19.896152000000001</v>
      </c>
      <c r="R8">
        <v>20.515702999999998</v>
      </c>
      <c r="S8">
        <v>25.542978000000002</v>
      </c>
      <c r="T8">
        <v>0</v>
      </c>
      <c r="U8">
        <v>337.77290199999999</v>
      </c>
      <c r="V8">
        <v>13.792574999999999</v>
      </c>
      <c r="W8">
        <v>43.476132</v>
      </c>
      <c r="X8">
        <v>142.780372</v>
      </c>
      <c r="Y8">
        <v>0</v>
      </c>
      <c r="Z8">
        <v>12.686845999999999</v>
      </c>
      <c r="AA8">
        <v>27.144756000000001</v>
      </c>
      <c r="AB8">
        <v>12.644064999999999</v>
      </c>
      <c r="AC8">
        <v>9.3671810000000004</v>
      </c>
      <c r="AD8">
        <v>17.644622999999999</v>
      </c>
      <c r="AE8">
        <v>29.803577000000001</v>
      </c>
      <c r="AF8">
        <v>8.5891450000000003</v>
      </c>
      <c r="AG8">
        <v>37.420563000000001</v>
      </c>
      <c r="AH8">
        <v>36.664051999999998</v>
      </c>
      <c r="AI8">
        <v>0</v>
      </c>
      <c r="AJ8">
        <v>0</v>
      </c>
      <c r="AK8">
        <v>49.867562999999997</v>
      </c>
      <c r="AL8">
        <v>77.604286000000002</v>
      </c>
      <c r="AM8">
        <v>10.218469000000001</v>
      </c>
      <c r="AN8">
        <v>0.87024900000000005</v>
      </c>
      <c r="AO8">
        <v>3.9565579999999998</v>
      </c>
      <c r="AP8">
        <v>1.735832</v>
      </c>
      <c r="AQ8">
        <v>21.098284</v>
      </c>
      <c r="AR8">
        <v>48.085272000000003</v>
      </c>
      <c r="AS8">
        <v>30.873477000000001</v>
      </c>
      <c r="AT8">
        <v>8.7785499999999992</v>
      </c>
      <c r="AU8">
        <v>0</v>
      </c>
      <c r="AV8">
        <v>0</v>
      </c>
      <c r="AW8">
        <v>0</v>
      </c>
      <c r="AX8">
        <v>15.912276</v>
      </c>
      <c r="AY8">
        <v>0</v>
      </c>
      <c r="AZ8">
        <v>0</v>
      </c>
      <c r="BA8">
        <f t="shared" si="0"/>
        <v>2539.9363470000003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15.912276</v>
      </c>
      <c r="J9">
        <v>1.060818</v>
      </c>
      <c r="K9">
        <v>664.40730900000005</v>
      </c>
      <c r="L9">
        <v>421.457536</v>
      </c>
      <c r="M9">
        <v>84.207300000000004</v>
      </c>
      <c r="N9">
        <v>114.33318800000001</v>
      </c>
      <c r="O9">
        <v>59.845256999999997</v>
      </c>
      <c r="P9">
        <v>113.970225</v>
      </c>
      <c r="Q9">
        <v>19.896152000000001</v>
      </c>
      <c r="R9">
        <v>20.515702999999998</v>
      </c>
      <c r="S9">
        <v>25.542978000000002</v>
      </c>
      <c r="T9">
        <v>0</v>
      </c>
      <c r="U9">
        <v>337.77290199999999</v>
      </c>
      <c r="V9">
        <v>13.792574999999999</v>
      </c>
      <c r="W9">
        <v>43.476132</v>
      </c>
      <c r="X9">
        <v>142.780372</v>
      </c>
      <c r="Y9">
        <v>0</v>
      </c>
      <c r="Z9">
        <v>12.686845999999999</v>
      </c>
      <c r="AA9">
        <v>27.144756000000001</v>
      </c>
      <c r="AB9">
        <v>12.644064999999999</v>
      </c>
      <c r="AC9">
        <v>9.3671810000000004</v>
      </c>
      <c r="AD9">
        <v>17.644622999999999</v>
      </c>
      <c r="AE9">
        <v>29.803577000000001</v>
      </c>
      <c r="AF9">
        <v>8.5891450000000003</v>
      </c>
      <c r="AG9">
        <v>37.420563000000001</v>
      </c>
      <c r="AH9">
        <v>36.664051999999998</v>
      </c>
      <c r="AI9">
        <v>0</v>
      </c>
      <c r="AJ9">
        <v>0</v>
      </c>
      <c r="AK9">
        <v>49.867562999999997</v>
      </c>
      <c r="AL9">
        <v>77.604286000000002</v>
      </c>
      <c r="AM9">
        <v>10.218469000000001</v>
      </c>
      <c r="AN9">
        <v>0.87024900000000005</v>
      </c>
      <c r="AO9">
        <v>3.9727779999999999</v>
      </c>
      <c r="AP9">
        <v>1.735832</v>
      </c>
      <c r="AQ9">
        <v>21.098284</v>
      </c>
      <c r="AR9">
        <v>48.085272000000003</v>
      </c>
      <c r="AS9">
        <v>30.873477000000001</v>
      </c>
      <c r="AT9">
        <v>14.080584999999999</v>
      </c>
      <c r="AU9">
        <v>0</v>
      </c>
      <c r="AV9">
        <v>0</v>
      </c>
      <c r="AW9">
        <v>0</v>
      </c>
      <c r="AX9">
        <v>15.912276</v>
      </c>
      <c r="AY9">
        <v>0</v>
      </c>
      <c r="AZ9">
        <v>0</v>
      </c>
      <c r="BA9">
        <f t="shared" si="0"/>
        <v>2545.2546020000004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15.912276</v>
      </c>
      <c r="J10">
        <v>1.060818</v>
      </c>
      <c r="K10">
        <v>664.40730900000005</v>
      </c>
      <c r="L10">
        <v>421.457536</v>
      </c>
      <c r="M10">
        <v>84.207300000000004</v>
      </c>
      <c r="N10">
        <v>114.33318800000001</v>
      </c>
      <c r="O10">
        <v>59.845256999999997</v>
      </c>
      <c r="P10">
        <v>113.970225</v>
      </c>
      <c r="Q10">
        <v>19.896152000000001</v>
      </c>
      <c r="R10">
        <v>20.515702999999998</v>
      </c>
      <c r="S10">
        <v>25.542978000000002</v>
      </c>
      <c r="T10">
        <v>0</v>
      </c>
      <c r="U10">
        <v>337.77290199999999</v>
      </c>
      <c r="V10">
        <v>13.792574999999999</v>
      </c>
      <c r="W10">
        <v>43.476132</v>
      </c>
      <c r="X10">
        <v>142.780372</v>
      </c>
      <c r="Y10">
        <v>0</v>
      </c>
      <c r="Z10">
        <v>12.686845999999999</v>
      </c>
      <c r="AA10">
        <v>20.492379</v>
      </c>
      <c r="AB10">
        <v>12.644064999999999</v>
      </c>
      <c r="AC10">
        <v>9.3671810000000004</v>
      </c>
      <c r="AD10">
        <v>17.644622999999999</v>
      </c>
      <c r="AE10">
        <v>29.803577000000001</v>
      </c>
      <c r="AF10">
        <v>8.5891450000000003</v>
      </c>
      <c r="AG10">
        <v>37.420563000000001</v>
      </c>
      <c r="AH10">
        <v>36.664051999999998</v>
      </c>
      <c r="AI10">
        <v>0</v>
      </c>
      <c r="AJ10">
        <v>0</v>
      </c>
      <c r="AK10">
        <v>49.867562999999997</v>
      </c>
      <c r="AL10">
        <v>77.604286000000002</v>
      </c>
      <c r="AM10">
        <v>10.218469000000001</v>
      </c>
      <c r="AN10">
        <v>0.87024900000000005</v>
      </c>
      <c r="AO10">
        <v>3.9867219999999999</v>
      </c>
      <c r="AP10">
        <v>1.735832</v>
      </c>
      <c r="AQ10">
        <v>10.06132</v>
      </c>
      <c r="AR10">
        <v>48.085272000000003</v>
      </c>
      <c r="AS10">
        <v>30.873477000000001</v>
      </c>
      <c r="AT10">
        <v>13.751901999999999</v>
      </c>
      <c r="AU10">
        <v>0</v>
      </c>
      <c r="AV10">
        <v>0</v>
      </c>
      <c r="AW10">
        <v>0</v>
      </c>
      <c r="AX10">
        <v>15.912276</v>
      </c>
      <c r="AY10">
        <v>0</v>
      </c>
      <c r="AZ10">
        <v>0</v>
      </c>
      <c r="BA10">
        <f t="shared" si="0"/>
        <v>2527.2505219999998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15.912276</v>
      </c>
      <c r="J11">
        <v>1.060818</v>
      </c>
      <c r="K11">
        <v>664.40730900000005</v>
      </c>
      <c r="L11">
        <v>421.457536</v>
      </c>
      <c r="M11">
        <v>84.207300000000004</v>
      </c>
      <c r="N11">
        <v>114.33318800000001</v>
      </c>
      <c r="O11">
        <v>59.845256999999997</v>
      </c>
      <c r="P11">
        <v>113.970225</v>
      </c>
      <c r="Q11">
        <v>19.896152000000001</v>
      </c>
      <c r="R11">
        <v>20.515702999999998</v>
      </c>
      <c r="S11">
        <v>25.542978000000002</v>
      </c>
      <c r="T11">
        <v>0</v>
      </c>
      <c r="U11">
        <v>337.77290199999999</v>
      </c>
      <c r="V11">
        <v>13.792574999999999</v>
      </c>
      <c r="W11">
        <v>43.476132</v>
      </c>
      <c r="X11">
        <v>142.780372</v>
      </c>
      <c r="Y11">
        <v>0</v>
      </c>
      <c r="Z11">
        <v>12.686845999999999</v>
      </c>
      <c r="AA11">
        <v>13.534146</v>
      </c>
      <c r="AB11">
        <v>12.644064999999999</v>
      </c>
      <c r="AC11">
        <v>9.3671810000000004</v>
      </c>
      <c r="AD11">
        <v>17.644622999999999</v>
      </c>
      <c r="AE11">
        <v>29.803577000000001</v>
      </c>
      <c r="AF11">
        <v>8.5891450000000003</v>
      </c>
      <c r="AG11">
        <v>37.420563000000001</v>
      </c>
      <c r="AH11">
        <v>36.664051999999998</v>
      </c>
      <c r="AI11">
        <v>0</v>
      </c>
      <c r="AJ11">
        <v>0</v>
      </c>
      <c r="AK11">
        <v>49.867562999999997</v>
      </c>
      <c r="AL11">
        <v>77.604286000000002</v>
      </c>
      <c r="AM11">
        <v>10.218469000000001</v>
      </c>
      <c r="AN11">
        <v>0.87024900000000005</v>
      </c>
      <c r="AO11">
        <v>4.0180239999999996</v>
      </c>
      <c r="AP11">
        <v>1.735832</v>
      </c>
      <c r="AQ11">
        <v>10.06132</v>
      </c>
      <c r="AR11">
        <v>48.085272000000003</v>
      </c>
      <c r="AS11">
        <v>30.873477000000001</v>
      </c>
      <c r="AT11">
        <v>13.176833</v>
      </c>
      <c r="AU11">
        <v>0</v>
      </c>
      <c r="AV11">
        <v>0</v>
      </c>
      <c r="AW11">
        <v>0</v>
      </c>
      <c r="AX11">
        <v>15.912276</v>
      </c>
      <c r="AY11">
        <v>0</v>
      </c>
      <c r="AZ11">
        <v>0</v>
      </c>
      <c r="BA11">
        <f t="shared" si="0"/>
        <v>2519.7485219999994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7.139424</v>
      </c>
      <c r="J12">
        <v>0.59709800000000002</v>
      </c>
      <c r="K12">
        <v>664.40730900000005</v>
      </c>
      <c r="L12">
        <v>421.457536</v>
      </c>
      <c r="M12">
        <v>84.207300000000004</v>
      </c>
      <c r="N12">
        <v>114.33318800000001</v>
      </c>
      <c r="O12">
        <v>59.845256999999997</v>
      </c>
      <c r="P12">
        <v>113.970225</v>
      </c>
      <c r="Q12">
        <v>19.896152000000001</v>
      </c>
      <c r="R12">
        <v>20.515702999999998</v>
      </c>
      <c r="S12">
        <v>25.542978000000002</v>
      </c>
      <c r="T12">
        <v>0</v>
      </c>
      <c r="U12">
        <v>337.77290199999999</v>
      </c>
      <c r="V12">
        <v>13.792574999999999</v>
      </c>
      <c r="W12">
        <v>43.476132</v>
      </c>
      <c r="X12">
        <v>142.780372</v>
      </c>
      <c r="Y12">
        <v>0</v>
      </c>
      <c r="Z12">
        <v>12.686845999999999</v>
      </c>
      <c r="AA12">
        <v>0</v>
      </c>
      <c r="AB12">
        <v>12.644064999999999</v>
      </c>
      <c r="AC12">
        <v>9.3671810000000004</v>
      </c>
      <c r="AD12">
        <v>17.644622999999999</v>
      </c>
      <c r="AE12">
        <v>29.803577000000001</v>
      </c>
      <c r="AF12">
        <v>8.5891450000000003</v>
      </c>
      <c r="AG12">
        <v>37.420563000000001</v>
      </c>
      <c r="AH12">
        <v>36.664051999999998</v>
      </c>
      <c r="AI12">
        <v>0</v>
      </c>
      <c r="AJ12">
        <v>0</v>
      </c>
      <c r="AK12">
        <v>49.867562999999997</v>
      </c>
      <c r="AL12">
        <v>77.604286000000002</v>
      </c>
      <c r="AM12">
        <v>10.218469000000001</v>
      </c>
      <c r="AN12">
        <v>0.87024900000000005</v>
      </c>
      <c r="AO12">
        <v>4.017455</v>
      </c>
      <c r="AP12">
        <v>1.735832</v>
      </c>
      <c r="AQ12">
        <v>0</v>
      </c>
      <c r="AR12">
        <v>48.085272000000003</v>
      </c>
      <c r="AS12">
        <v>30.873477000000001</v>
      </c>
      <c r="AT12">
        <v>14.515402999999999</v>
      </c>
      <c r="AU12">
        <v>0</v>
      </c>
      <c r="AV12">
        <v>0</v>
      </c>
      <c r="AW12">
        <v>0</v>
      </c>
      <c r="AX12">
        <v>8.3358450000000008</v>
      </c>
      <c r="AY12">
        <v>0</v>
      </c>
      <c r="AZ12">
        <v>0</v>
      </c>
      <c r="BA12">
        <f t="shared" si="0"/>
        <v>2480.678054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7.139424</v>
      </c>
      <c r="J13">
        <v>0.59709800000000002</v>
      </c>
      <c r="K13">
        <v>664.40730900000005</v>
      </c>
      <c r="L13">
        <v>421.457536</v>
      </c>
      <c r="M13">
        <v>84.207300000000004</v>
      </c>
      <c r="N13">
        <v>114.33318800000001</v>
      </c>
      <c r="O13">
        <v>59.845256999999997</v>
      </c>
      <c r="P13">
        <v>113.970225</v>
      </c>
      <c r="Q13">
        <v>19.896152000000001</v>
      </c>
      <c r="R13">
        <v>20.515702999999998</v>
      </c>
      <c r="S13">
        <v>25.542978000000002</v>
      </c>
      <c r="T13">
        <v>0</v>
      </c>
      <c r="U13">
        <v>337.77290199999999</v>
      </c>
      <c r="V13">
        <v>13.792574999999999</v>
      </c>
      <c r="W13">
        <v>43.476132</v>
      </c>
      <c r="X13">
        <v>142.780372</v>
      </c>
      <c r="Y13">
        <v>0</v>
      </c>
      <c r="Z13">
        <v>12.686845999999999</v>
      </c>
      <c r="AA13">
        <v>0</v>
      </c>
      <c r="AB13">
        <v>12.644064999999999</v>
      </c>
      <c r="AC13">
        <v>9.3671810000000004</v>
      </c>
      <c r="AD13">
        <v>17.644622999999999</v>
      </c>
      <c r="AE13">
        <v>27.319945000000001</v>
      </c>
      <c r="AF13">
        <v>8.5891450000000003</v>
      </c>
      <c r="AG13">
        <v>37.420563000000001</v>
      </c>
      <c r="AH13">
        <v>36.664051999999998</v>
      </c>
      <c r="AI13">
        <v>0</v>
      </c>
      <c r="AJ13">
        <v>0</v>
      </c>
      <c r="AK13">
        <v>49.867562999999997</v>
      </c>
      <c r="AL13">
        <v>77.604286000000002</v>
      </c>
      <c r="AM13">
        <v>10.218469000000001</v>
      </c>
      <c r="AN13">
        <v>0.87024900000000005</v>
      </c>
      <c r="AO13">
        <v>4.0074949999999996</v>
      </c>
      <c r="AP13">
        <v>1.735832</v>
      </c>
      <c r="AQ13">
        <v>0</v>
      </c>
      <c r="AR13">
        <v>48.085272000000003</v>
      </c>
      <c r="AS13">
        <v>30.873477000000001</v>
      </c>
      <c r="AT13">
        <v>13.505414999999999</v>
      </c>
      <c r="AU13">
        <v>0</v>
      </c>
      <c r="AV13">
        <v>0</v>
      </c>
      <c r="AW13">
        <v>0</v>
      </c>
      <c r="AX13">
        <v>8.3358450000000008</v>
      </c>
      <c r="AY13">
        <v>0</v>
      </c>
      <c r="AZ13">
        <v>0</v>
      </c>
      <c r="BA13">
        <f t="shared" si="0"/>
        <v>2477.1744740000004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7.139424</v>
      </c>
      <c r="J14">
        <v>0.59709800000000002</v>
      </c>
      <c r="K14">
        <v>664.40730900000005</v>
      </c>
      <c r="L14">
        <v>421.457536</v>
      </c>
      <c r="M14">
        <v>84.207300000000004</v>
      </c>
      <c r="N14">
        <v>114.33318800000001</v>
      </c>
      <c r="O14">
        <v>59.845256999999997</v>
      </c>
      <c r="P14">
        <v>113.970225</v>
      </c>
      <c r="Q14">
        <v>19.896152000000001</v>
      </c>
      <c r="R14">
        <v>20.515702999999998</v>
      </c>
      <c r="S14">
        <v>25.542978000000002</v>
      </c>
      <c r="T14">
        <v>0</v>
      </c>
      <c r="U14">
        <v>337.77290199999999</v>
      </c>
      <c r="V14">
        <v>13.792574999999999</v>
      </c>
      <c r="W14">
        <v>43.476132</v>
      </c>
      <c r="X14">
        <v>142.780372</v>
      </c>
      <c r="Y14">
        <v>0</v>
      </c>
      <c r="Z14">
        <v>12.686845999999999</v>
      </c>
      <c r="AA14">
        <v>0</v>
      </c>
      <c r="AB14">
        <v>12.644064999999999</v>
      </c>
      <c r="AC14">
        <v>9.3671810000000004</v>
      </c>
      <c r="AD14">
        <v>17.644622999999999</v>
      </c>
      <c r="AE14">
        <v>27.319945000000001</v>
      </c>
      <c r="AF14">
        <v>8.5891450000000003</v>
      </c>
      <c r="AG14">
        <v>37.420563000000001</v>
      </c>
      <c r="AH14">
        <v>36.664051999999998</v>
      </c>
      <c r="AI14">
        <v>0</v>
      </c>
      <c r="AJ14">
        <v>0</v>
      </c>
      <c r="AK14">
        <v>49.867562999999997</v>
      </c>
      <c r="AL14">
        <v>77.604286000000002</v>
      </c>
      <c r="AM14">
        <v>10.218469000000001</v>
      </c>
      <c r="AN14">
        <v>0.87024900000000005</v>
      </c>
      <c r="AO14">
        <v>3.9483060000000001</v>
      </c>
      <c r="AP14">
        <v>1.735832</v>
      </c>
      <c r="AQ14">
        <v>0</v>
      </c>
      <c r="AR14">
        <v>48.085272000000003</v>
      </c>
      <c r="AS14">
        <v>30.873477000000001</v>
      </c>
      <c r="AT14">
        <v>13.024621</v>
      </c>
      <c r="AU14">
        <v>0</v>
      </c>
      <c r="AV14">
        <v>0</v>
      </c>
      <c r="AW14">
        <v>0</v>
      </c>
      <c r="AX14">
        <v>8.3358450000000008</v>
      </c>
      <c r="AY14">
        <v>0</v>
      </c>
      <c r="AZ14">
        <v>0</v>
      </c>
      <c r="BA14">
        <f t="shared" si="0"/>
        <v>2476.6344910000003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4.0417569999999996</v>
      </c>
      <c r="J15">
        <v>0.59709800000000002</v>
      </c>
      <c r="K15">
        <v>664.73432100000002</v>
      </c>
      <c r="L15">
        <v>421.457536</v>
      </c>
      <c r="M15">
        <v>89.046800000000005</v>
      </c>
      <c r="N15">
        <v>114.33318800000001</v>
      </c>
      <c r="O15">
        <v>59.845256999999997</v>
      </c>
      <c r="P15">
        <v>113.970225</v>
      </c>
      <c r="Q15">
        <v>19.896152000000001</v>
      </c>
      <c r="R15">
        <v>20.515702999999998</v>
      </c>
      <c r="S15">
        <v>25.542978000000002</v>
      </c>
      <c r="T15">
        <v>0</v>
      </c>
      <c r="U15">
        <v>337.77290199999999</v>
      </c>
      <c r="V15">
        <v>13.792574999999999</v>
      </c>
      <c r="W15">
        <v>43.476132</v>
      </c>
      <c r="X15">
        <v>142.780372</v>
      </c>
      <c r="Y15">
        <v>0</v>
      </c>
      <c r="Z15">
        <v>12.686845999999999</v>
      </c>
      <c r="AA15">
        <v>0</v>
      </c>
      <c r="AB15">
        <v>12.644064999999999</v>
      </c>
      <c r="AC15">
        <v>9.3671810000000004</v>
      </c>
      <c r="AD15">
        <v>17.644622999999999</v>
      </c>
      <c r="AE15">
        <v>27.319945000000001</v>
      </c>
      <c r="AF15">
        <v>8.5891450000000003</v>
      </c>
      <c r="AG15">
        <v>37.420563000000001</v>
      </c>
      <c r="AH15">
        <v>36.664051999999998</v>
      </c>
      <c r="AI15">
        <v>0</v>
      </c>
      <c r="AJ15">
        <v>0</v>
      </c>
      <c r="AK15">
        <v>49.867562999999997</v>
      </c>
      <c r="AL15">
        <v>77.604286000000002</v>
      </c>
      <c r="AM15">
        <v>10.218469000000001</v>
      </c>
      <c r="AN15">
        <v>0.87024900000000005</v>
      </c>
      <c r="AO15">
        <v>3.9542820000000001</v>
      </c>
      <c r="AP15">
        <v>1.735832</v>
      </c>
      <c r="AQ15">
        <v>0</v>
      </c>
      <c r="AR15">
        <v>51.290956999999999</v>
      </c>
      <c r="AS15">
        <v>30.873477000000001</v>
      </c>
      <c r="AT15">
        <v>11.246289000000001</v>
      </c>
      <c r="AU15">
        <v>0</v>
      </c>
      <c r="AV15">
        <v>0</v>
      </c>
      <c r="AW15">
        <v>0</v>
      </c>
      <c r="AX15">
        <v>1.3472200000000001</v>
      </c>
      <c r="AY15">
        <v>0</v>
      </c>
      <c r="AZ15">
        <v>0</v>
      </c>
      <c r="BA15">
        <f t="shared" si="0"/>
        <v>2473.1480400000009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4.0417569999999996</v>
      </c>
      <c r="J16">
        <v>0.59709800000000002</v>
      </c>
      <c r="K16">
        <v>664.73432100000002</v>
      </c>
      <c r="L16">
        <v>421.457536</v>
      </c>
      <c r="M16">
        <v>89.046800000000005</v>
      </c>
      <c r="N16">
        <v>114.33318800000001</v>
      </c>
      <c r="O16">
        <v>59.845256999999997</v>
      </c>
      <c r="P16">
        <v>113.970225</v>
      </c>
      <c r="Q16">
        <v>19.896152000000001</v>
      </c>
      <c r="R16">
        <v>20.515702999999998</v>
      </c>
      <c r="S16">
        <v>25.542978000000002</v>
      </c>
      <c r="T16">
        <v>0</v>
      </c>
      <c r="U16">
        <v>337.77290199999999</v>
      </c>
      <c r="V16">
        <v>13.792574999999999</v>
      </c>
      <c r="W16">
        <v>43.476132</v>
      </c>
      <c r="X16">
        <v>142.780372</v>
      </c>
      <c r="Y16">
        <v>0</v>
      </c>
      <c r="Z16">
        <v>12.686845999999999</v>
      </c>
      <c r="AA16">
        <v>0</v>
      </c>
      <c r="AB16">
        <v>12.644064999999999</v>
      </c>
      <c r="AC16">
        <v>9.3671810000000004</v>
      </c>
      <c r="AD16">
        <v>17.644622999999999</v>
      </c>
      <c r="AE16">
        <v>27.319945000000001</v>
      </c>
      <c r="AF16">
        <v>8.5891450000000003</v>
      </c>
      <c r="AG16">
        <v>37.420563000000001</v>
      </c>
      <c r="AH16">
        <v>36.664051999999998</v>
      </c>
      <c r="AI16">
        <v>0</v>
      </c>
      <c r="AJ16">
        <v>0</v>
      </c>
      <c r="AK16">
        <v>49.867562999999997</v>
      </c>
      <c r="AL16">
        <v>77.604286000000002</v>
      </c>
      <c r="AM16">
        <v>10.218469000000001</v>
      </c>
      <c r="AN16">
        <v>0.87024900000000005</v>
      </c>
      <c r="AO16">
        <v>3.9528590000000001</v>
      </c>
      <c r="AP16">
        <v>1.735832</v>
      </c>
      <c r="AQ16">
        <v>0</v>
      </c>
      <c r="AR16">
        <v>51.290956999999999</v>
      </c>
      <c r="AS16">
        <v>30.873477000000001</v>
      </c>
      <c r="AT16">
        <v>13.951815</v>
      </c>
      <c r="AU16">
        <v>0</v>
      </c>
      <c r="AV16">
        <v>0</v>
      </c>
      <c r="AW16">
        <v>0</v>
      </c>
      <c r="AX16">
        <v>1.3472200000000001</v>
      </c>
      <c r="AY16">
        <v>0</v>
      </c>
      <c r="AZ16">
        <v>0</v>
      </c>
      <c r="BA16">
        <f t="shared" si="0"/>
        <v>2475.8521430000005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4.0417569999999996</v>
      </c>
      <c r="J17">
        <v>0.59709800000000002</v>
      </c>
      <c r="K17">
        <v>664.73432100000002</v>
      </c>
      <c r="L17">
        <v>421.457536</v>
      </c>
      <c r="M17">
        <v>89.046800000000005</v>
      </c>
      <c r="N17">
        <v>114.33318800000001</v>
      </c>
      <c r="O17">
        <v>59.845256999999997</v>
      </c>
      <c r="P17">
        <v>113.970225</v>
      </c>
      <c r="Q17">
        <v>19.896152000000001</v>
      </c>
      <c r="R17">
        <v>20.515702999999998</v>
      </c>
      <c r="S17">
        <v>25.542978000000002</v>
      </c>
      <c r="T17">
        <v>0</v>
      </c>
      <c r="U17">
        <v>337.77290199999999</v>
      </c>
      <c r="V17">
        <v>13.792574999999999</v>
      </c>
      <c r="W17">
        <v>43.476132</v>
      </c>
      <c r="X17">
        <v>142.780372</v>
      </c>
      <c r="Y17">
        <v>0</v>
      </c>
      <c r="Z17">
        <v>12.686845999999999</v>
      </c>
      <c r="AA17">
        <v>0</v>
      </c>
      <c r="AB17">
        <v>12.644064999999999</v>
      </c>
      <c r="AC17">
        <v>9.3671810000000004</v>
      </c>
      <c r="AD17">
        <v>17.644622999999999</v>
      </c>
      <c r="AE17">
        <v>27.319945000000001</v>
      </c>
      <c r="AF17">
        <v>8.5891450000000003</v>
      </c>
      <c r="AG17">
        <v>37.420563000000001</v>
      </c>
      <c r="AH17">
        <v>36.664051999999998</v>
      </c>
      <c r="AI17">
        <v>0</v>
      </c>
      <c r="AJ17">
        <v>0</v>
      </c>
      <c r="AK17">
        <v>49.867562999999997</v>
      </c>
      <c r="AL17">
        <v>77.604286000000002</v>
      </c>
      <c r="AM17">
        <v>10.218469000000001</v>
      </c>
      <c r="AN17">
        <v>0.87024900000000005</v>
      </c>
      <c r="AO17">
        <v>3.9309479999999999</v>
      </c>
      <c r="AP17">
        <v>1.735832</v>
      </c>
      <c r="AQ17">
        <v>0</v>
      </c>
      <c r="AR17">
        <v>51.290956999999999</v>
      </c>
      <c r="AS17">
        <v>30.873477000000001</v>
      </c>
      <c r="AT17">
        <v>14.515402999999999</v>
      </c>
      <c r="AU17">
        <v>0</v>
      </c>
      <c r="AV17">
        <v>0</v>
      </c>
      <c r="AW17">
        <v>0</v>
      </c>
      <c r="AX17">
        <v>1.3472200000000001</v>
      </c>
      <c r="AY17">
        <v>0</v>
      </c>
      <c r="AZ17">
        <v>0</v>
      </c>
      <c r="BA17">
        <f t="shared" si="0"/>
        <v>2476.3938200000007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4.0417569999999996</v>
      </c>
      <c r="J18">
        <v>0.59709800000000002</v>
      </c>
      <c r="K18">
        <v>664.73432100000002</v>
      </c>
      <c r="L18">
        <v>421.457536</v>
      </c>
      <c r="M18">
        <v>89.046800000000005</v>
      </c>
      <c r="N18">
        <v>114.33318800000001</v>
      </c>
      <c r="O18">
        <v>59.845256999999997</v>
      </c>
      <c r="P18">
        <v>113.970225</v>
      </c>
      <c r="Q18">
        <v>19.896152000000001</v>
      </c>
      <c r="R18">
        <v>20.515702999999998</v>
      </c>
      <c r="S18">
        <v>25.542978000000002</v>
      </c>
      <c r="T18">
        <v>0</v>
      </c>
      <c r="U18">
        <v>337.77290199999999</v>
      </c>
      <c r="V18">
        <v>13.792574999999999</v>
      </c>
      <c r="W18">
        <v>43.476132</v>
      </c>
      <c r="X18">
        <v>142.780372</v>
      </c>
      <c r="Y18">
        <v>0</v>
      </c>
      <c r="Z18">
        <v>12.686845999999999</v>
      </c>
      <c r="AA18">
        <v>0</v>
      </c>
      <c r="AB18">
        <v>12.644064999999999</v>
      </c>
      <c r="AC18">
        <v>9.3671810000000004</v>
      </c>
      <c r="AD18">
        <v>17.644622999999999</v>
      </c>
      <c r="AE18">
        <v>27.319945000000001</v>
      </c>
      <c r="AF18">
        <v>8.5891450000000003</v>
      </c>
      <c r="AG18">
        <v>37.420563000000001</v>
      </c>
      <c r="AH18">
        <v>36.664051999999998</v>
      </c>
      <c r="AI18">
        <v>0</v>
      </c>
      <c r="AJ18">
        <v>0</v>
      </c>
      <c r="AK18">
        <v>49.867562999999997</v>
      </c>
      <c r="AL18">
        <v>33.740994000000001</v>
      </c>
      <c r="AM18">
        <v>10.218469000000001</v>
      </c>
      <c r="AN18">
        <v>0.87024900000000005</v>
      </c>
      <c r="AO18">
        <v>3.9013529999999998</v>
      </c>
      <c r="AP18">
        <v>1.735832</v>
      </c>
      <c r="AQ18">
        <v>0</v>
      </c>
      <c r="AR18">
        <v>51.290956999999999</v>
      </c>
      <c r="AS18">
        <v>30.873477000000001</v>
      </c>
      <c r="AT18">
        <v>14.515402999999999</v>
      </c>
      <c r="AU18">
        <v>0</v>
      </c>
      <c r="AV18">
        <v>0</v>
      </c>
      <c r="AW18">
        <v>0</v>
      </c>
      <c r="AX18">
        <v>1.3472200000000001</v>
      </c>
      <c r="AY18">
        <v>0</v>
      </c>
      <c r="AZ18">
        <v>0</v>
      </c>
      <c r="BA18">
        <f t="shared" si="0"/>
        <v>2432.5009330000007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0.32666600000000001</v>
      </c>
      <c r="K19">
        <v>664.73432100000002</v>
      </c>
      <c r="L19">
        <v>421.457536</v>
      </c>
      <c r="M19">
        <v>89.046800000000005</v>
      </c>
      <c r="N19">
        <v>114.33318800000001</v>
      </c>
      <c r="O19">
        <v>59.845256999999997</v>
      </c>
      <c r="P19">
        <v>113.970225</v>
      </c>
      <c r="Q19">
        <v>19.896152000000001</v>
      </c>
      <c r="R19">
        <v>20.515702999999998</v>
      </c>
      <c r="S19">
        <v>25.542978000000002</v>
      </c>
      <c r="T19">
        <v>0</v>
      </c>
      <c r="U19">
        <v>337.77290199999999</v>
      </c>
      <c r="V19">
        <v>13.792574999999999</v>
      </c>
      <c r="W19">
        <v>43.476132</v>
      </c>
      <c r="X19">
        <v>142.780372</v>
      </c>
      <c r="Y19">
        <v>0</v>
      </c>
      <c r="Z19">
        <v>12.686845999999999</v>
      </c>
      <c r="AA19">
        <v>0</v>
      </c>
      <c r="AB19">
        <v>12.644064999999999</v>
      </c>
      <c r="AC19">
        <v>9.3671810000000004</v>
      </c>
      <c r="AD19">
        <v>17.644622999999999</v>
      </c>
      <c r="AE19">
        <v>27.319945000000001</v>
      </c>
      <c r="AF19">
        <v>8.5891450000000003</v>
      </c>
      <c r="AG19">
        <v>37.420563000000001</v>
      </c>
      <c r="AH19">
        <v>36.664051999999998</v>
      </c>
      <c r="AI19">
        <v>0</v>
      </c>
      <c r="AJ19">
        <v>0</v>
      </c>
      <c r="AK19">
        <v>49.867562999999997</v>
      </c>
      <c r="AL19">
        <v>33.740994000000001</v>
      </c>
      <c r="AM19">
        <v>10.218469000000001</v>
      </c>
      <c r="AN19">
        <v>0.87024900000000005</v>
      </c>
      <c r="AO19">
        <v>3.884849</v>
      </c>
      <c r="AP19">
        <v>1.735832</v>
      </c>
      <c r="AQ19">
        <v>0</v>
      </c>
      <c r="AR19">
        <v>48.085272000000003</v>
      </c>
      <c r="AS19">
        <v>30.873477000000001</v>
      </c>
      <c r="AT19">
        <v>14.498222</v>
      </c>
      <c r="AU19">
        <v>0</v>
      </c>
      <c r="AV19">
        <v>0</v>
      </c>
      <c r="AW19">
        <v>0</v>
      </c>
      <c r="AX19">
        <v>1.3472200000000001</v>
      </c>
      <c r="AY19">
        <v>0</v>
      </c>
      <c r="AZ19">
        <v>0</v>
      </c>
      <c r="BA19">
        <f t="shared" si="0"/>
        <v>2424.9493740000003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0.32666600000000001</v>
      </c>
      <c r="K20">
        <v>664.73432100000002</v>
      </c>
      <c r="L20">
        <v>421.457536</v>
      </c>
      <c r="M20">
        <v>89.046800000000005</v>
      </c>
      <c r="N20">
        <v>114.33318800000001</v>
      </c>
      <c r="O20">
        <v>59.845256999999997</v>
      </c>
      <c r="P20">
        <v>113.970225</v>
      </c>
      <c r="Q20">
        <v>19.896152000000001</v>
      </c>
      <c r="R20">
        <v>20.515702999999998</v>
      </c>
      <c r="S20">
        <v>25.542978000000002</v>
      </c>
      <c r="T20">
        <v>0</v>
      </c>
      <c r="U20">
        <v>337.77290199999999</v>
      </c>
      <c r="V20">
        <v>13.792574999999999</v>
      </c>
      <c r="W20">
        <v>43.476132</v>
      </c>
      <c r="X20">
        <v>142.780372</v>
      </c>
      <c r="Y20">
        <v>0</v>
      </c>
      <c r="Z20">
        <v>12.686845999999999</v>
      </c>
      <c r="AA20">
        <v>6.8053049999999997</v>
      </c>
      <c r="AB20">
        <v>12.644064999999999</v>
      </c>
      <c r="AC20">
        <v>18.734362999999998</v>
      </c>
      <c r="AD20">
        <v>17.644622999999999</v>
      </c>
      <c r="AE20">
        <v>27.319945000000001</v>
      </c>
      <c r="AF20">
        <v>8.5891450000000003</v>
      </c>
      <c r="AG20">
        <v>37.420563000000001</v>
      </c>
      <c r="AH20">
        <v>36.664051999999998</v>
      </c>
      <c r="AI20">
        <v>0</v>
      </c>
      <c r="AJ20">
        <v>0</v>
      </c>
      <c r="AK20">
        <v>49.867562999999997</v>
      </c>
      <c r="AL20">
        <v>33.740994000000001</v>
      </c>
      <c r="AM20">
        <v>10.218469000000001</v>
      </c>
      <c r="AN20">
        <v>0.87024900000000005</v>
      </c>
      <c r="AO20">
        <v>3.8205369999999998</v>
      </c>
      <c r="AP20">
        <v>1.735832</v>
      </c>
      <c r="AQ20">
        <v>0</v>
      </c>
      <c r="AR20">
        <v>48.085272000000003</v>
      </c>
      <c r="AS20">
        <v>30.873477000000001</v>
      </c>
      <c r="AT20">
        <v>14.515402999999999</v>
      </c>
      <c r="AU20">
        <v>0</v>
      </c>
      <c r="AV20">
        <v>0</v>
      </c>
      <c r="AW20">
        <v>0</v>
      </c>
      <c r="AX20">
        <v>1.3472200000000001</v>
      </c>
      <c r="AY20">
        <v>0</v>
      </c>
      <c r="AZ20">
        <v>0</v>
      </c>
      <c r="BA20">
        <f t="shared" si="0"/>
        <v>2441.0747299999998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0.32666600000000001</v>
      </c>
      <c r="K21">
        <v>603.42960900000003</v>
      </c>
      <c r="L21">
        <v>414.339697</v>
      </c>
      <c r="M21">
        <v>89.046800000000005</v>
      </c>
      <c r="N21">
        <v>114.33318800000001</v>
      </c>
      <c r="O21">
        <v>59.845256999999997</v>
      </c>
      <c r="P21">
        <v>113.970225</v>
      </c>
      <c r="Q21">
        <v>19.896152000000001</v>
      </c>
      <c r="R21">
        <v>20.515702999999998</v>
      </c>
      <c r="S21">
        <v>25.542978000000002</v>
      </c>
      <c r="T21">
        <v>0</v>
      </c>
      <c r="U21">
        <v>337.77290199999999</v>
      </c>
      <c r="V21">
        <v>13.792574999999999</v>
      </c>
      <c r="W21">
        <v>43.476132</v>
      </c>
      <c r="X21">
        <v>142.780372</v>
      </c>
      <c r="Y21">
        <v>0</v>
      </c>
      <c r="Z21">
        <v>12.686845999999999</v>
      </c>
      <c r="AA21">
        <v>13.534146</v>
      </c>
      <c r="AB21">
        <v>25.417151</v>
      </c>
      <c r="AC21">
        <v>18.734362999999998</v>
      </c>
      <c r="AD21">
        <v>17.644622999999999</v>
      </c>
      <c r="AE21">
        <v>39.738101999999998</v>
      </c>
      <c r="AF21">
        <v>8.5891450000000003</v>
      </c>
      <c r="AG21">
        <v>37.420563000000001</v>
      </c>
      <c r="AH21">
        <v>54.996077999999997</v>
      </c>
      <c r="AI21">
        <v>0</v>
      </c>
      <c r="AJ21">
        <v>0</v>
      </c>
      <c r="AK21">
        <v>49.867562999999997</v>
      </c>
      <c r="AL21">
        <v>33.740994000000001</v>
      </c>
      <c r="AM21">
        <v>15.327703</v>
      </c>
      <c r="AN21">
        <v>0.87024900000000005</v>
      </c>
      <c r="AO21">
        <v>3.7479740000000001</v>
      </c>
      <c r="AP21">
        <v>1.735832</v>
      </c>
      <c r="AQ21">
        <v>0</v>
      </c>
      <c r="AR21">
        <v>48.085272000000003</v>
      </c>
      <c r="AS21">
        <v>30.873477000000001</v>
      </c>
      <c r="AT21">
        <v>14.515402999999999</v>
      </c>
      <c r="AU21">
        <v>0</v>
      </c>
      <c r="AV21">
        <v>0</v>
      </c>
      <c r="AW21">
        <v>0</v>
      </c>
      <c r="AX21">
        <v>0.54202399999999995</v>
      </c>
      <c r="AY21">
        <v>0</v>
      </c>
      <c r="AZ21">
        <v>0</v>
      </c>
      <c r="BA21">
        <f t="shared" si="0"/>
        <v>2427.1357639999992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0.32666600000000001</v>
      </c>
      <c r="K22">
        <v>586.97530900000004</v>
      </c>
      <c r="L22">
        <v>414.339697</v>
      </c>
      <c r="M22">
        <v>89.046800000000005</v>
      </c>
      <c r="N22">
        <v>114.33318800000001</v>
      </c>
      <c r="O22">
        <v>59.845256999999997</v>
      </c>
      <c r="P22">
        <v>113.970225</v>
      </c>
      <c r="Q22">
        <v>19.896152000000001</v>
      </c>
      <c r="R22">
        <v>20.515702999999998</v>
      </c>
      <c r="S22">
        <v>25.542978000000002</v>
      </c>
      <c r="T22">
        <v>0</v>
      </c>
      <c r="U22">
        <v>337.77290199999999</v>
      </c>
      <c r="V22">
        <v>13.792574999999999</v>
      </c>
      <c r="W22">
        <v>43.476132</v>
      </c>
      <c r="X22">
        <v>142.780372</v>
      </c>
      <c r="Y22">
        <v>0</v>
      </c>
      <c r="Z22">
        <v>12.686845999999999</v>
      </c>
      <c r="AA22">
        <v>20.415914999999998</v>
      </c>
      <c r="AB22">
        <v>25.417151</v>
      </c>
      <c r="AC22">
        <v>18.734362999999998</v>
      </c>
      <c r="AD22">
        <v>17.644622999999999</v>
      </c>
      <c r="AE22">
        <v>39.738101999999998</v>
      </c>
      <c r="AF22">
        <v>8.5891450000000003</v>
      </c>
      <c r="AG22">
        <v>37.420563000000001</v>
      </c>
      <c r="AH22">
        <v>67.920156000000006</v>
      </c>
      <c r="AI22">
        <v>0</v>
      </c>
      <c r="AJ22">
        <v>0</v>
      </c>
      <c r="AK22">
        <v>49.867562999999997</v>
      </c>
      <c r="AL22">
        <v>33.740994000000001</v>
      </c>
      <c r="AM22">
        <v>15.327703</v>
      </c>
      <c r="AN22">
        <v>0.87024900000000005</v>
      </c>
      <c r="AO22">
        <v>3.6247579999999999</v>
      </c>
      <c r="AP22">
        <v>1.735832</v>
      </c>
      <c r="AQ22">
        <v>9.3905659999999997</v>
      </c>
      <c r="AR22">
        <v>48.085272000000003</v>
      </c>
      <c r="AS22">
        <v>30.873477000000001</v>
      </c>
      <c r="AT22">
        <v>14.207207</v>
      </c>
      <c r="AU22">
        <v>0</v>
      </c>
      <c r="AV22">
        <v>0</v>
      </c>
      <c r="AW22">
        <v>0</v>
      </c>
      <c r="AX22">
        <v>0.54202399999999995</v>
      </c>
      <c r="AY22">
        <v>0</v>
      </c>
      <c r="AZ22">
        <v>0</v>
      </c>
      <c r="BA22">
        <f t="shared" si="0"/>
        <v>2439.4464649999995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0.32666600000000001</v>
      </c>
      <c r="K23">
        <v>587.94320900000002</v>
      </c>
      <c r="L23">
        <v>414.339697</v>
      </c>
      <c r="M23">
        <v>89.046800000000005</v>
      </c>
      <c r="N23">
        <v>114.33318800000001</v>
      </c>
      <c r="O23">
        <v>59.845256999999997</v>
      </c>
      <c r="P23">
        <v>113.970225</v>
      </c>
      <c r="Q23">
        <v>19.896152000000001</v>
      </c>
      <c r="R23">
        <v>20.515702999999998</v>
      </c>
      <c r="S23">
        <v>25.542978000000002</v>
      </c>
      <c r="T23">
        <v>0</v>
      </c>
      <c r="U23">
        <v>337.77290199999999</v>
      </c>
      <c r="V23">
        <v>13.792574999999999</v>
      </c>
      <c r="W23">
        <v>43.476132</v>
      </c>
      <c r="X23">
        <v>142.780372</v>
      </c>
      <c r="Y23">
        <v>0</v>
      </c>
      <c r="Z23">
        <v>12.686845999999999</v>
      </c>
      <c r="AA23">
        <v>34.026524000000002</v>
      </c>
      <c r="AB23">
        <v>25.417151</v>
      </c>
      <c r="AC23">
        <v>18.734362999999998</v>
      </c>
      <c r="AD23">
        <v>17.644622999999999</v>
      </c>
      <c r="AE23">
        <v>47.849643</v>
      </c>
      <c r="AF23">
        <v>8.5891450000000003</v>
      </c>
      <c r="AG23">
        <v>37.420563000000001</v>
      </c>
      <c r="AH23">
        <v>90.560208000000003</v>
      </c>
      <c r="AI23">
        <v>2.4642729999999999</v>
      </c>
      <c r="AJ23">
        <v>0</v>
      </c>
      <c r="AK23">
        <v>49.867562999999997</v>
      </c>
      <c r="AL23">
        <v>33.740994000000001</v>
      </c>
      <c r="AM23">
        <v>15.327703</v>
      </c>
      <c r="AN23">
        <v>0.87024900000000005</v>
      </c>
      <c r="AO23">
        <v>3.5004050000000002</v>
      </c>
      <c r="AP23">
        <v>1.735832</v>
      </c>
      <c r="AQ23">
        <v>10.06132</v>
      </c>
      <c r="AR23">
        <v>51.290956999999999</v>
      </c>
      <c r="AS23">
        <v>30.873477000000001</v>
      </c>
      <c r="AT23">
        <v>14.515402999999999</v>
      </c>
      <c r="AU23">
        <v>0</v>
      </c>
      <c r="AV23">
        <v>0</v>
      </c>
      <c r="AW23">
        <v>0</v>
      </c>
      <c r="AX23">
        <v>0.54202399999999995</v>
      </c>
      <c r="AY23">
        <v>0</v>
      </c>
      <c r="AZ23">
        <v>0</v>
      </c>
      <c r="BA23">
        <f t="shared" si="0"/>
        <v>2491.3011219999999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0.32666600000000001</v>
      </c>
      <c r="K24">
        <v>598.59010899999998</v>
      </c>
      <c r="L24">
        <v>414.339697</v>
      </c>
      <c r="M24">
        <v>89.046800000000005</v>
      </c>
      <c r="N24">
        <v>114.33318800000001</v>
      </c>
      <c r="O24">
        <v>59.845256999999997</v>
      </c>
      <c r="P24">
        <v>113.970225</v>
      </c>
      <c r="Q24">
        <v>19.896152000000001</v>
      </c>
      <c r="R24">
        <v>20.515702999999998</v>
      </c>
      <c r="S24">
        <v>25.542978000000002</v>
      </c>
      <c r="T24">
        <v>0</v>
      </c>
      <c r="U24">
        <v>337.77290199999999</v>
      </c>
      <c r="V24">
        <v>13.792574999999999</v>
      </c>
      <c r="W24">
        <v>43.476132</v>
      </c>
      <c r="X24">
        <v>142.780372</v>
      </c>
      <c r="Y24">
        <v>0</v>
      </c>
      <c r="Z24">
        <v>12.686845999999999</v>
      </c>
      <c r="AA24">
        <v>40.755364999999998</v>
      </c>
      <c r="AB24">
        <v>25.417151</v>
      </c>
      <c r="AC24">
        <v>18.734362999999998</v>
      </c>
      <c r="AD24">
        <v>17.644622999999999</v>
      </c>
      <c r="AE24">
        <v>47.849643</v>
      </c>
      <c r="AF24">
        <v>8.5891450000000003</v>
      </c>
      <c r="AG24">
        <v>37.420563000000001</v>
      </c>
      <c r="AH24">
        <v>90.560208000000003</v>
      </c>
      <c r="AI24">
        <v>7.3928200000000004</v>
      </c>
      <c r="AJ24">
        <v>0</v>
      </c>
      <c r="AK24">
        <v>49.867562999999997</v>
      </c>
      <c r="AL24">
        <v>33.740994000000001</v>
      </c>
      <c r="AM24">
        <v>15.327703</v>
      </c>
      <c r="AN24">
        <v>0.87024900000000005</v>
      </c>
      <c r="AO24">
        <v>3.3407650000000002</v>
      </c>
      <c r="AP24">
        <v>1.735832</v>
      </c>
      <c r="AQ24">
        <v>10.06132</v>
      </c>
      <c r="AR24">
        <v>51.290956999999999</v>
      </c>
      <c r="AS24">
        <v>30.873477000000001</v>
      </c>
      <c r="AT24">
        <v>14.515402999999999</v>
      </c>
      <c r="AU24">
        <v>0</v>
      </c>
      <c r="AV24">
        <v>0</v>
      </c>
      <c r="AW24">
        <v>0</v>
      </c>
      <c r="AX24">
        <v>0.54202399999999995</v>
      </c>
      <c r="AY24">
        <v>0</v>
      </c>
      <c r="AZ24">
        <v>0</v>
      </c>
      <c r="BA24">
        <f t="shared" si="0"/>
        <v>2513.4457699999994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0.32666600000000001</v>
      </c>
      <c r="K25">
        <v>582.13580899999999</v>
      </c>
      <c r="L25">
        <v>414.339697</v>
      </c>
      <c r="M25">
        <v>89.046800000000005</v>
      </c>
      <c r="N25">
        <v>114.33318800000001</v>
      </c>
      <c r="O25">
        <v>59.845256999999997</v>
      </c>
      <c r="P25">
        <v>113.970225</v>
      </c>
      <c r="Q25">
        <v>19.896152000000001</v>
      </c>
      <c r="R25">
        <v>20.515702999999998</v>
      </c>
      <c r="S25">
        <v>25.542978000000002</v>
      </c>
      <c r="T25">
        <v>0</v>
      </c>
      <c r="U25">
        <v>337.77290199999999</v>
      </c>
      <c r="V25">
        <v>13.792574999999999</v>
      </c>
      <c r="W25">
        <v>43.476132</v>
      </c>
      <c r="X25">
        <v>142.780372</v>
      </c>
      <c r="Y25">
        <v>0</v>
      </c>
      <c r="Z25">
        <v>12.686845999999999</v>
      </c>
      <c r="AA25">
        <v>40.755364999999998</v>
      </c>
      <c r="AB25">
        <v>25.417151</v>
      </c>
      <c r="AC25">
        <v>18.734362999999998</v>
      </c>
      <c r="AD25">
        <v>17.644622999999999</v>
      </c>
      <c r="AE25">
        <v>47.849643</v>
      </c>
      <c r="AF25">
        <v>8.5891450000000003</v>
      </c>
      <c r="AG25">
        <v>37.420563000000001</v>
      </c>
      <c r="AH25">
        <v>90.560208000000003</v>
      </c>
      <c r="AI25">
        <v>48.053331</v>
      </c>
      <c r="AJ25">
        <v>0</v>
      </c>
      <c r="AK25">
        <v>49.867562999999997</v>
      </c>
      <c r="AL25">
        <v>33.740994000000001</v>
      </c>
      <c r="AM25">
        <v>15.327703</v>
      </c>
      <c r="AN25">
        <v>0.87024900000000005</v>
      </c>
      <c r="AO25">
        <v>2.964858</v>
      </c>
      <c r="AP25">
        <v>1.735832</v>
      </c>
      <c r="AQ25">
        <v>21.098284</v>
      </c>
      <c r="AR25">
        <v>51.290956999999999</v>
      </c>
      <c r="AS25">
        <v>30.873477000000001</v>
      </c>
      <c r="AT25">
        <v>14.515402999999999</v>
      </c>
      <c r="AU25">
        <v>0</v>
      </c>
      <c r="AV25">
        <v>0</v>
      </c>
      <c r="AW25">
        <v>0</v>
      </c>
      <c r="AX25">
        <v>0.54202399999999995</v>
      </c>
      <c r="AY25">
        <v>0</v>
      </c>
      <c r="AZ25">
        <v>0</v>
      </c>
      <c r="BA25">
        <f t="shared" si="0"/>
        <v>2548.3130379999993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0.32666600000000001</v>
      </c>
      <c r="K26">
        <v>586.97530900000004</v>
      </c>
      <c r="L26">
        <v>414.339697</v>
      </c>
      <c r="M26">
        <v>89.046800000000005</v>
      </c>
      <c r="N26">
        <v>114.33318800000001</v>
      </c>
      <c r="O26">
        <v>59.845256999999997</v>
      </c>
      <c r="P26">
        <v>113.970225</v>
      </c>
      <c r="Q26">
        <v>19.896152000000001</v>
      </c>
      <c r="R26">
        <v>20.515702999999998</v>
      </c>
      <c r="S26">
        <v>25.542978000000002</v>
      </c>
      <c r="T26">
        <v>0</v>
      </c>
      <c r="U26">
        <v>337.77290199999999</v>
      </c>
      <c r="V26">
        <v>13.792574999999999</v>
      </c>
      <c r="W26">
        <v>43.476132</v>
      </c>
      <c r="X26">
        <v>142.780372</v>
      </c>
      <c r="Y26">
        <v>0</v>
      </c>
      <c r="Z26">
        <v>12.686845999999999</v>
      </c>
      <c r="AA26">
        <v>40.755364999999998</v>
      </c>
      <c r="AB26">
        <v>25.417151</v>
      </c>
      <c r="AC26">
        <v>18.734362999999998</v>
      </c>
      <c r="AD26">
        <v>17.644622999999999</v>
      </c>
      <c r="AE26">
        <v>47.849643</v>
      </c>
      <c r="AF26">
        <v>8.5891450000000003</v>
      </c>
      <c r="AG26">
        <v>37.420563000000001</v>
      </c>
      <c r="AH26">
        <v>90.560208000000003</v>
      </c>
      <c r="AI26">
        <v>48.053331</v>
      </c>
      <c r="AJ26">
        <v>0</v>
      </c>
      <c r="AK26">
        <v>49.867562999999997</v>
      </c>
      <c r="AL26">
        <v>33.740994000000001</v>
      </c>
      <c r="AM26">
        <v>15.327703</v>
      </c>
      <c r="AN26">
        <v>0.87024900000000005</v>
      </c>
      <c r="AO26">
        <v>2.7497280000000002</v>
      </c>
      <c r="AP26">
        <v>1.735832</v>
      </c>
      <c r="AQ26">
        <v>21.098284</v>
      </c>
      <c r="AR26">
        <v>51.290956999999999</v>
      </c>
      <c r="AS26">
        <v>30.873477000000001</v>
      </c>
      <c r="AT26">
        <v>14.515402999999999</v>
      </c>
      <c r="AU26">
        <v>0</v>
      </c>
      <c r="AV26">
        <v>0</v>
      </c>
      <c r="AW26">
        <v>0</v>
      </c>
      <c r="AX26">
        <v>0.54202399999999995</v>
      </c>
      <c r="AY26">
        <v>0</v>
      </c>
      <c r="AZ26">
        <v>0</v>
      </c>
      <c r="BA26">
        <f t="shared" si="0"/>
        <v>2552.9374079999993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15.912276</v>
      </c>
      <c r="J27">
        <v>0.32666600000000001</v>
      </c>
      <c r="K27">
        <v>626.65920900000003</v>
      </c>
      <c r="L27">
        <v>414.339697</v>
      </c>
      <c r="M27">
        <v>89.046800000000005</v>
      </c>
      <c r="N27">
        <v>114.33318800000001</v>
      </c>
      <c r="O27">
        <v>59.845256999999997</v>
      </c>
      <c r="P27">
        <v>113.970225</v>
      </c>
      <c r="Q27">
        <v>19.896152000000001</v>
      </c>
      <c r="R27">
        <v>20.515702999999998</v>
      </c>
      <c r="S27">
        <v>25.542978000000002</v>
      </c>
      <c r="T27">
        <v>0</v>
      </c>
      <c r="U27">
        <v>337.77290199999999</v>
      </c>
      <c r="V27">
        <v>13.792574999999999</v>
      </c>
      <c r="W27">
        <v>43.476132</v>
      </c>
      <c r="X27">
        <v>142.780372</v>
      </c>
      <c r="Y27">
        <v>0</v>
      </c>
      <c r="Z27">
        <v>12.686845999999999</v>
      </c>
      <c r="AA27">
        <v>36.702767999999999</v>
      </c>
      <c r="AB27">
        <v>25.417151</v>
      </c>
      <c r="AC27">
        <v>18.734362999999998</v>
      </c>
      <c r="AD27">
        <v>17.644622999999999</v>
      </c>
      <c r="AE27">
        <v>47.849643</v>
      </c>
      <c r="AF27">
        <v>8.5891450000000003</v>
      </c>
      <c r="AG27">
        <v>37.420563000000001</v>
      </c>
      <c r="AH27">
        <v>90.560208000000003</v>
      </c>
      <c r="AI27">
        <v>48.053331</v>
      </c>
      <c r="AJ27">
        <v>0</v>
      </c>
      <c r="AK27">
        <v>49.867562999999997</v>
      </c>
      <c r="AL27">
        <v>33.740994000000001</v>
      </c>
      <c r="AM27">
        <v>15.327703</v>
      </c>
      <c r="AN27">
        <v>0.87024900000000005</v>
      </c>
      <c r="AO27">
        <v>2.6191140000000002</v>
      </c>
      <c r="AP27">
        <v>1.735832</v>
      </c>
      <c r="AQ27">
        <v>21.098284</v>
      </c>
      <c r="AR27">
        <v>48.085272000000003</v>
      </c>
      <c r="AS27">
        <v>30.873477000000001</v>
      </c>
      <c r="AT27">
        <v>14.515402999999999</v>
      </c>
      <c r="AU27">
        <v>0</v>
      </c>
      <c r="AV27">
        <v>0</v>
      </c>
      <c r="AW27">
        <v>0</v>
      </c>
      <c r="AX27">
        <v>3.2327859999999999</v>
      </c>
      <c r="AY27">
        <v>0</v>
      </c>
      <c r="AZ27">
        <v>0</v>
      </c>
      <c r="BA27">
        <f t="shared" si="0"/>
        <v>2603.8354499999996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15.912276</v>
      </c>
      <c r="J28">
        <v>0.32666600000000001</v>
      </c>
      <c r="K28">
        <v>640.20980899999995</v>
      </c>
      <c r="L28">
        <v>414.339697</v>
      </c>
      <c r="M28">
        <v>89.046800000000005</v>
      </c>
      <c r="N28">
        <v>114.33318800000001</v>
      </c>
      <c r="O28">
        <v>59.845256999999997</v>
      </c>
      <c r="P28">
        <v>113.970225</v>
      </c>
      <c r="Q28">
        <v>19.896152000000001</v>
      </c>
      <c r="R28">
        <v>20.515702999999998</v>
      </c>
      <c r="S28">
        <v>25.542978000000002</v>
      </c>
      <c r="T28">
        <v>0</v>
      </c>
      <c r="U28">
        <v>337.77290199999999</v>
      </c>
      <c r="V28">
        <v>13.792574999999999</v>
      </c>
      <c r="W28">
        <v>43.476132</v>
      </c>
      <c r="X28">
        <v>142.780372</v>
      </c>
      <c r="Y28">
        <v>0</v>
      </c>
      <c r="Z28">
        <v>12.686845999999999</v>
      </c>
      <c r="AA28">
        <v>40.755364999999998</v>
      </c>
      <c r="AB28">
        <v>25.417151</v>
      </c>
      <c r="AC28">
        <v>18.734362999999998</v>
      </c>
      <c r="AD28">
        <v>17.644622999999999</v>
      </c>
      <c r="AE28">
        <v>47.849643</v>
      </c>
      <c r="AF28">
        <v>8.5891450000000003</v>
      </c>
      <c r="AG28">
        <v>37.420563000000001</v>
      </c>
      <c r="AH28">
        <v>90.560208000000003</v>
      </c>
      <c r="AI28">
        <v>48.053331</v>
      </c>
      <c r="AJ28">
        <v>0</v>
      </c>
      <c r="AK28">
        <v>49.867562999999997</v>
      </c>
      <c r="AL28">
        <v>33.740994000000001</v>
      </c>
      <c r="AM28">
        <v>15.327703</v>
      </c>
      <c r="AN28">
        <v>0.87024900000000005</v>
      </c>
      <c r="AO28">
        <v>2.5806979999999999</v>
      </c>
      <c r="AP28">
        <v>1.735832</v>
      </c>
      <c r="AQ28">
        <v>21.098284</v>
      </c>
      <c r="AR28">
        <v>48.085272000000003</v>
      </c>
      <c r="AS28">
        <v>30.873477000000001</v>
      </c>
      <c r="AT28">
        <v>14.515402999999999</v>
      </c>
      <c r="AU28">
        <v>0</v>
      </c>
      <c r="AV28">
        <v>0</v>
      </c>
      <c r="AW28">
        <v>0</v>
      </c>
      <c r="AX28">
        <v>3.2327859999999999</v>
      </c>
      <c r="AY28">
        <v>0</v>
      </c>
      <c r="AZ28">
        <v>0</v>
      </c>
      <c r="BA28">
        <f t="shared" si="0"/>
        <v>2621.4002310000001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15.912276</v>
      </c>
      <c r="J29">
        <v>0.32666600000000001</v>
      </c>
      <c r="K29">
        <v>640.20980899999995</v>
      </c>
      <c r="L29">
        <v>414.339697</v>
      </c>
      <c r="M29">
        <v>89.046800000000005</v>
      </c>
      <c r="N29">
        <v>114.33318800000001</v>
      </c>
      <c r="O29">
        <v>59.845256999999997</v>
      </c>
      <c r="P29">
        <v>113.970225</v>
      </c>
      <c r="Q29">
        <v>19.896152000000001</v>
      </c>
      <c r="R29">
        <v>20.515702999999998</v>
      </c>
      <c r="S29">
        <v>25.542978000000002</v>
      </c>
      <c r="T29">
        <v>0</v>
      </c>
      <c r="U29">
        <v>337.77290199999999</v>
      </c>
      <c r="V29">
        <v>13.792574999999999</v>
      </c>
      <c r="W29">
        <v>43.476132</v>
      </c>
      <c r="X29">
        <v>142.780372</v>
      </c>
      <c r="Y29">
        <v>0</v>
      </c>
      <c r="Z29">
        <v>12.686845999999999</v>
      </c>
      <c r="AA29">
        <v>40.755364999999998</v>
      </c>
      <c r="AB29">
        <v>25.417151</v>
      </c>
      <c r="AC29">
        <v>18.734362999999998</v>
      </c>
      <c r="AD29">
        <v>17.644622999999999</v>
      </c>
      <c r="AE29">
        <v>47.849643</v>
      </c>
      <c r="AF29">
        <v>8.5891450000000003</v>
      </c>
      <c r="AG29">
        <v>37.420563000000001</v>
      </c>
      <c r="AH29">
        <v>90.560208000000003</v>
      </c>
      <c r="AI29">
        <v>48.053331</v>
      </c>
      <c r="AJ29">
        <v>0</v>
      </c>
      <c r="AK29">
        <v>49.867562999999997</v>
      </c>
      <c r="AL29">
        <v>33.740994000000001</v>
      </c>
      <c r="AM29">
        <v>15.327703</v>
      </c>
      <c r="AN29">
        <v>0.87024900000000005</v>
      </c>
      <c r="AO29">
        <v>2.5567950000000002</v>
      </c>
      <c r="AP29">
        <v>1.735832</v>
      </c>
      <c r="AQ29">
        <v>21.098284</v>
      </c>
      <c r="AR29">
        <v>48.085272000000003</v>
      </c>
      <c r="AS29">
        <v>30.873477000000001</v>
      </c>
      <c r="AT29">
        <v>14.515402999999999</v>
      </c>
      <c r="AU29">
        <v>0</v>
      </c>
      <c r="AV29">
        <v>0</v>
      </c>
      <c r="AW29">
        <v>0</v>
      </c>
      <c r="AX29">
        <v>3.2327859999999999</v>
      </c>
      <c r="AY29">
        <v>0</v>
      </c>
      <c r="AZ29">
        <v>0</v>
      </c>
      <c r="BA29">
        <f t="shared" si="0"/>
        <v>2621.3763279999998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15.912276</v>
      </c>
      <c r="J30">
        <v>0.32666600000000001</v>
      </c>
      <c r="K30">
        <v>633.43450900000005</v>
      </c>
      <c r="L30">
        <v>414.339697</v>
      </c>
      <c r="M30">
        <v>89.046800000000005</v>
      </c>
      <c r="N30">
        <v>114.33318800000001</v>
      </c>
      <c r="O30">
        <v>59.845256999999997</v>
      </c>
      <c r="P30">
        <v>113.970225</v>
      </c>
      <c r="Q30">
        <v>19.896152000000001</v>
      </c>
      <c r="R30">
        <v>20.515702999999998</v>
      </c>
      <c r="S30">
        <v>25.542978000000002</v>
      </c>
      <c r="T30">
        <v>0</v>
      </c>
      <c r="U30">
        <v>337.77290199999999</v>
      </c>
      <c r="V30">
        <v>13.792574999999999</v>
      </c>
      <c r="W30">
        <v>43.476132</v>
      </c>
      <c r="X30">
        <v>142.780372</v>
      </c>
      <c r="Y30">
        <v>0</v>
      </c>
      <c r="Z30">
        <v>12.686845999999999</v>
      </c>
      <c r="AA30">
        <v>40.755364999999998</v>
      </c>
      <c r="AB30">
        <v>25.417151</v>
      </c>
      <c r="AC30">
        <v>18.734362999999998</v>
      </c>
      <c r="AD30">
        <v>17.644622999999999</v>
      </c>
      <c r="AE30">
        <v>45.077910000000003</v>
      </c>
      <c r="AF30">
        <v>8.5891450000000003</v>
      </c>
      <c r="AG30">
        <v>37.420563000000001</v>
      </c>
      <c r="AH30">
        <v>90.560208000000003</v>
      </c>
      <c r="AI30">
        <v>48.053331</v>
      </c>
      <c r="AJ30">
        <v>0</v>
      </c>
      <c r="AK30">
        <v>49.867562999999997</v>
      </c>
      <c r="AL30">
        <v>33.740994000000001</v>
      </c>
      <c r="AM30">
        <v>15.327703</v>
      </c>
      <c r="AN30">
        <v>0.87024900000000005</v>
      </c>
      <c r="AO30">
        <v>2.5052889999999999</v>
      </c>
      <c r="AP30">
        <v>1.735832</v>
      </c>
      <c r="AQ30">
        <v>21.098284</v>
      </c>
      <c r="AR30">
        <v>48.085272000000003</v>
      </c>
      <c r="AS30">
        <v>30.873477000000001</v>
      </c>
      <c r="AT30">
        <v>14.515402999999999</v>
      </c>
      <c r="AU30">
        <v>0</v>
      </c>
      <c r="AV30">
        <v>0</v>
      </c>
      <c r="AW30">
        <v>0</v>
      </c>
      <c r="AX30">
        <v>3.2327859999999999</v>
      </c>
      <c r="AY30">
        <v>0</v>
      </c>
      <c r="AZ30">
        <v>0</v>
      </c>
      <c r="BA30">
        <f t="shared" si="0"/>
        <v>2611.7777890000002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15.912276</v>
      </c>
      <c r="J31">
        <v>0.32666600000000001</v>
      </c>
      <c r="K31">
        <v>634.40240900000003</v>
      </c>
      <c r="L31">
        <v>414.339697</v>
      </c>
      <c r="M31">
        <v>89.046800000000005</v>
      </c>
      <c r="N31">
        <v>114.33318800000001</v>
      </c>
      <c r="O31">
        <v>58.730817000000002</v>
      </c>
      <c r="P31">
        <v>113.970225</v>
      </c>
      <c r="Q31">
        <v>19.896152000000001</v>
      </c>
      <c r="R31">
        <v>20.515702999999998</v>
      </c>
      <c r="S31">
        <v>25.542978000000002</v>
      </c>
      <c r="T31">
        <v>0</v>
      </c>
      <c r="U31">
        <v>337.77290199999999</v>
      </c>
      <c r="V31">
        <v>13.792574999999999</v>
      </c>
      <c r="W31">
        <v>43.476132</v>
      </c>
      <c r="X31">
        <v>142.780372</v>
      </c>
      <c r="Y31">
        <v>0</v>
      </c>
      <c r="Z31">
        <v>12.686845999999999</v>
      </c>
      <c r="AA31">
        <v>34.026524000000002</v>
      </c>
      <c r="AB31">
        <v>25.417151</v>
      </c>
      <c r="AC31">
        <v>28.101544000000001</v>
      </c>
      <c r="AD31">
        <v>17.644622999999999</v>
      </c>
      <c r="AE31">
        <v>40.979917999999998</v>
      </c>
      <c r="AF31">
        <v>8.5891450000000003</v>
      </c>
      <c r="AG31">
        <v>37.420563000000001</v>
      </c>
      <c r="AH31">
        <v>62.603869000000003</v>
      </c>
      <c r="AI31">
        <v>4.928547</v>
      </c>
      <c r="AJ31">
        <v>0</v>
      </c>
      <c r="AK31">
        <v>49.867562999999997</v>
      </c>
      <c r="AL31">
        <v>33.740994000000001</v>
      </c>
      <c r="AM31">
        <v>15.327703</v>
      </c>
      <c r="AN31">
        <v>0.87024900000000005</v>
      </c>
      <c r="AO31">
        <v>2.4902069999999998</v>
      </c>
      <c r="AP31">
        <v>1.735832</v>
      </c>
      <c r="AQ31">
        <v>21.098284</v>
      </c>
      <c r="AR31">
        <v>48.085272000000003</v>
      </c>
      <c r="AS31">
        <v>30.873477000000001</v>
      </c>
      <c r="AT31">
        <v>14.515402999999999</v>
      </c>
      <c r="AU31">
        <v>0</v>
      </c>
      <c r="AV31">
        <v>0</v>
      </c>
      <c r="AW31">
        <v>0</v>
      </c>
      <c r="AX31">
        <v>3.2327859999999999</v>
      </c>
      <c r="AY31">
        <v>0</v>
      </c>
      <c r="AZ31">
        <v>0</v>
      </c>
      <c r="BA31">
        <f t="shared" si="0"/>
        <v>2539.0753919999997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15.912276</v>
      </c>
      <c r="J32">
        <v>0.32666600000000001</v>
      </c>
      <c r="K32">
        <v>599.55800899999997</v>
      </c>
      <c r="L32">
        <v>414.339697</v>
      </c>
      <c r="M32">
        <v>89.046800000000005</v>
      </c>
      <c r="N32">
        <v>114.33318800000001</v>
      </c>
      <c r="O32">
        <v>58.730817000000002</v>
      </c>
      <c r="P32">
        <v>113.970225</v>
      </c>
      <c r="Q32">
        <v>19.896152000000001</v>
      </c>
      <c r="R32">
        <v>20.515702999999998</v>
      </c>
      <c r="S32">
        <v>25.542978000000002</v>
      </c>
      <c r="T32">
        <v>0</v>
      </c>
      <c r="U32">
        <v>337.77290199999999</v>
      </c>
      <c r="V32">
        <v>13.792574999999999</v>
      </c>
      <c r="W32">
        <v>43.476132</v>
      </c>
      <c r="X32">
        <v>142.780372</v>
      </c>
      <c r="Y32">
        <v>0</v>
      </c>
      <c r="Z32">
        <v>12.686845999999999</v>
      </c>
      <c r="AA32">
        <v>20.415914999999998</v>
      </c>
      <c r="AB32">
        <v>38.241844999999998</v>
      </c>
      <c r="AC32">
        <v>28.101544000000001</v>
      </c>
      <c r="AD32">
        <v>17.644622999999999</v>
      </c>
      <c r="AE32">
        <v>40.979917999999998</v>
      </c>
      <c r="AF32">
        <v>8.5891450000000003</v>
      </c>
      <c r="AG32">
        <v>37.420563000000001</v>
      </c>
      <c r="AH32">
        <v>36.664051999999998</v>
      </c>
      <c r="AI32">
        <v>2.4642729999999999</v>
      </c>
      <c r="AJ32">
        <v>0</v>
      </c>
      <c r="AK32">
        <v>49.867562999999997</v>
      </c>
      <c r="AL32">
        <v>33.740994000000001</v>
      </c>
      <c r="AM32">
        <v>15.327703</v>
      </c>
      <c r="AN32">
        <v>0.87024900000000005</v>
      </c>
      <c r="AO32">
        <v>2.4284569999999999</v>
      </c>
      <c r="AP32">
        <v>1.735832</v>
      </c>
      <c r="AQ32">
        <v>21.098284</v>
      </c>
      <c r="AR32">
        <v>48.085272000000003</v>
      </c>
      <c r="AS32">
        <v>30.873477000000001</v>
      </c>
      <c r="AT32">
        <v>14.515402999999999</v>
      </c>
      <c r="AU32">
        <v>0</v>
      </c>
      <c r="AV32">
        <v>0</v>
      </c>
      <c r="AW32">
        <v>0</v>
      </c>
      <c r="AX32">
        <v>3.2327859999999999</v>
      </c>
      <c r="AY32">
        <v>0</v>
      </c>
      <c r="AZ32">
        <v>0</v>
      </c>
      <c r="BA32">
        <f t="shared" si="0"/>
        <v>2474.9792360000001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15.912276</v>
      </c>
      <c r="J33">
        <v>0.32666600000000001</v>
      </c>
      <c r="K33">
        <v>583.10370899999998</v>
      </c>
      <c r="L33">
        <v>414.339697</v>
      </c>
      <c r="M33">
        <v>89.046800000000005</v>
      </c>
      <c r="N33">
        <v>114.33318800000001</v>
      </c>
      <c r="O33">
        <v>58.730817000000002</v>
      </c>
      <c r="P33">
        <v>113.970225</v>
      </c>
      <c r="Q33">
        <v>19.896152000000001</v>
      </c>
      <c r="R33">
        <v>20.515702999999998</v>
      </c>
      <c r="S33">
        <v>25.542978000000002</v>
      </c>
      <c r="T33">
        <v>0</v>
      </c>
      <c r="U33">
        <v>337.77290199999999</v>
      </c>
      <c r="V33">
        <v>13.792574999999999</v>
      </c>
      <c r="W33">
        <v>42.888617000000004</v>
      </c>
      <c r="X33">
        <v>142.780372</v>
      </c>
      <c r="Y33">
        <v>0</v>
      </c>
      <c r="Z33">
        <v>19.16442</v>
      </c>
      <c r="AA33">
        <v>6.8053049999999997</v>
      </c>
      <c r="AB33">
        <v>38.241844999999998</v>
      </c>
      <c r="AC33">
        <v>28.101544000000001</v>
      </c>
      <c r="AD33">
        <v>17.644622999999999</v>
      </c>
      <c r="AE33">
        <v>40.979917999999998</v>
      </c>
      <c r="AF33">
        <v>8.5891450000000003</v>
      </c>
      <c r="AG33">
        <v>37.420563000000001</v>
      </c>
      <c r="AH33">
        <v>18.332025999999999</v>
      </c>
      <c r="AI33">
        <v>0</v>
      </c>
      <c r="AJ33">
        <v>0</v>
      </c>
      <c r="AK33">
        <v>49.867562999999997</v>
      </c>
      <c r="AL33">
        <v>33.740994000000001</v>
      </c>
      <c r="AM33">
        <v>15.327703</v>
      </c>
      <c r="AN33">
        <v>0.87024900000000005</v>
      </c>
      <c r="AO33">
        <v>2.4065460000000001</v>
      </c>
      <c r="AP33">
        <v>1.735832</v>
      </c>
      <c r="AQ33">
        <v>21.098284</v>
      </c>
      <c r="AR33">
        <v>48.085272000000003</v>
      </c>
      <c r="AS33">
        <v>30.873477000000001</v>
      </c>
      <c r="AT33">
        <v>14.515402999999999</v>
      </c>
      <c r="AU33">
        <v>0</v>
      </c>
      <c r="AV33">
        <v>0</v>
      </c>
      <c r="AW33">
        <v>0</v>
      </c>
      <c r="AX33">
        <v>3.2327859999999999</v>
      </c>
      <c r="AY33">
        <v>0</v>
      </c>
      <c r="AZ33">
        <v>0</v>
      </c>
      <c r="BA33">
        <f t="shared" si="0"/>
        <v>2429.986175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15.912276</v>
      </c>
      <c r="J34">
        <v>0.32666600000000001</v>
      </c>
      <c r="K34">
        <v>548.25930900000003</v>
      </c>
      <c r="L34">
        <v>414.339697</v>
      </c>
      <c r="M34">
        <v>89.046800000000005</v>
      </c>
      <c r="N34">
        <v>114.33318800000001</v>
      </c>
      <c r="O34">
        <v>58.730817000000002</v>
      </c>
      <c r="P34">
        <v>113.970225</v>
      </c>
      <c r="Q34">
        <v>19.896152000000001</v>
      </c>
      <c r="R34">
        <v>20.515702999999998</v>
      </c>
      <c r="S34">
        <v>25.542978000000002</v>
      </c>
      <c r="T34">
        <v>0</v>
      </c>
      <c r="U34">
        <v>337.77290199999999</v>
      </c>
      <c r="V34">
        <v>13.792574999999999</v>
      </c>
      <c r="W34">
        <v>42.888617000000004</v>
      </c>
      <c r="X34">
        <v>142.780372</v>
      </c>
      <c r="Y34">
        <v>0</v>
      </c>
      <c r="Z34">
        <v>19.16442</v>
      </c>
      <c r="AA34">
        <v>0</v>
      </c>
      <c r="AB34">
        <v>38.241844999999998</v>
      </c>
      <c r="AC34">
        <v>28.101544000000001</v>
      </c>
      <c r="AD34">
        <v>17.644622999999999</v>
      </c>
      <c r="AE34">
        <v>40.979917999999998</v>
      </c>
      <c r="AF34">
        <v>8.5891450000000003</v>
      </c>
      <c r="AG34">
        <v>37.420563000000001</v>
      </c>
      <c r="AH34">
        <v>18.332025999999999</v>
      </c>
      <c r="AI34">
        <v>0</v>
      </c>
      <c r="AJ34">
        <v>0</v>
      </c>
      <c r="AK34">
        <v>49.867562999999997</v>
      </c>
      <c r="AL34">
        <v>33.740994000000001</v>
      </c>
      <c r="AM34">
        <v>15.327703</v>
      </c>
      <c r="AN34">
        <v>0.87024900000000005</v>
      </c>
      <c r="AO34">
        <v>2.3524790000000002</v>
      </c>
      <c r="AP34">
        <v>1.735832</v>
      </c>
      <c r="AQ34">
        <v>21.098284</v>
      </c>
      <c r="AR34">
        <v>48.085272000000003</v>
      </c>
      <c r="AS34">
        <v>30.873477000000001</v>
      </c>
      <c r="AT34">
        <v>14.515402999999999</v>
      </c>
      <c r="AU34">
        <v>0</v>
      </c>
      <c r="AV34">
        <v>0</v>
      </c>
      <c r="AW34">
        <v>0</v>
      </c>
      <c r="AX34">
        <v>3.2327859999999999</v>
      </c>
      <c r="AY34">
        <v>0</v>
      </c>
      <c r="AZ34">
        <v>0</v>
      </c>
      <c r="BA34">
        <f t="shared" si="0"/>
        <v>2388.2824030000002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15.912276</v>
      </c>
      <c r="J35">
        <v>0.32666600000000001</v>
      </c>
      <c r="K35">
        <v>486.31370900000002</v>
      </c>
      <c r="L35">
        <v>414.339697</v>
      </c>
      <c r="M35">
        <v>89.046800000000005</v>
      </c>
      <c r="N35">
        <v>114.33318800000001</v>
      </c>
      <c r="O35">
        <v>58.730817000000002</v>
      </c>
      <c r="P35">
        <v>113.970225</v>
      </c>
      <c r="Q35">
        <v>19.896152000000001</v>
      </c>
      <c r="R35">
        <v>20.515702999999998</v>
      </c>
      <c r="S35">
        <v>25.542978000000002</v>
      </c>
      <c r="T35">
        <v>0</v>
      </c>
      <c r="U35">
        <v>337.77290199999999</v>
      </c>
      <c r="V35">
        <v>13.792574999999999</v>
      </c>
      <c r="W35">
        <v>42.888617000000004</v>
      </c>
      <c r="X35">
        <v>142.780372</v>
      </c>
      <c r="Y35">
        <v>0</v>
      </c>
      <c r="Z35">
        <v>19.16442</v>
      </c>
      <c r="AA35">
        <v>0</v>
      </c>
      <c r="AB35">
        <v>38.241844999999998</v>
      </c>
      <c r="AC35">
        <v>28.101544000000001</v>
      </c>
      <c r="AD35">
        <v>17.644622999999999</v>
      </c>
      <c r="AE35">
        <v>40.979917999999998</v>
      </c>
      <c r="AF35">
        <v>8.5891450000000003</v>
      </c>
      <c r="AG35">
        <v>37.420563000000001</v>
      </c>
      <c r="AH35">
        <v>18.332025999999999</v>
      </c>
      <c r="AI35">
        <v>0</v>
      </c>
      <c r="AJ35">
        <v>0</v>
      </c>
      <c r="AK35">
        <v>49.867562999999997</v>
      </c>
      <c r="AL35">
        <v>33.740994000000001</v>
      </c>
      <c r="AM35">
        <v>15.327703</v>
      </c>
      <c r="AN35">
        <v>0.87024900000000005</v>
      </c>
      <c r="AO35">
        <v>2.314632</v>
      </c>
      <c r="AP35">
        <v>1.735832</v>
      </c>
      <c r="AQ35">
        <v>21.098284</v>
      </c>
      <c r="AR35">
        <v>48.085272000000003</v>
      </c>
      <c r="AS35">
        <v>30.873477000000001</v>
      </c>
      <c r="AT35">
        <v>14.515402999999999</v>
      </c>
      <c r="AU35">
        <v>0</v>
      </c>
      <c r="AV35">
        <v>0</v>
      </c>
      <c r="AW35">
        <v>0</v>
      </c>
      <c r="AX35">
        <v>3.2327859999999999</v>
      </c>
      <c r="AY35">
        <v>0</v>
      </c>
      <c r="AZ35">
        <v>0</v>
      </c>
      <c r="BA35">
        <f t="shared" si="0"/>
        <v>2326.2989560000001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15.912276</v>
      </c>
      <c r="J36">
        <v>0.32666600000000001</v>
      </c>
      <c r="K36">
        <v>479.538409</v>
      </c>
      <c r="L36">
        <v>414.339697</v>
      </c>
      <c r="M36">
        <v>89.046800000000005</v>
      </c>
      <c r="N36">
        <v>114.33318800000001</v>
      </c>
      <c r="O36">
        <v>58.730817000000002</v>
      </c>
      <c r="P36">
        <v>113.970225</v>
      </c>
      <c r="Q36">
        <v>19.896152000000001</v>
      </c>
      <c r="R36">
        <v>20.515702999999998</v>
      </c>
      <c r="S36">
        <v>25.542978000000002</v>
      </c>
      <c r="T36">
        <v>0</v>
      </c>
      <c r="U36">
        <v>337.77290199999999</v>
      </c>
      <c r="V36">
        <v>13.792574999999999</v>
      </c>
      <c r="W36">
        <v>42.888617000000004</v>
      </c>
      <c r="X36">
        <v>142.780372</v>
      </c>
      <c r="Y36">
        <v>0</v>
      </c>
      <c r="Z36">
        <v>19.16442</v>
      </c>
      <c r="AA36">
        <v>0</v>
      </c>
      <c r="AB36">
        <v>38.241844999999998</v>
      </c>
      <c r="AC36">
        <v>28.101544000000001</v>
      </c>
      <c r="AD36">
        <v>17.644622999999999</v>
      </c>
      <c r="AE36">
        <v>40.979917999999998</v>
      </c>
      <c r="AF36">
        <v>8.5891450000000003</v>
      </c>
      <c r="AG36">
        <v>37.420563000000001</v>
      </c>
      <c r="AH36">
        <v>18.332025999999999</v>
      </c>
      <c r="AI36">
        <v>0</v>
      </c>
      <c r="AJ36">
        <v>0</v>
      </c>
      <c r="AK36">
        <v>49.867562999999997</v>
      </c>
      <c r="AL36">
        <v>33.740994000000001</v>
      </c>
      <c r="AM36">
        <v>15.327703</v>
      </c>
      <c r="AN36">
        <v>0.87024900000000005</v>
      </c>
      <c r="AO36">
        <v>2.3129249999999999</v>
      </c>
      <c r="AP36">
        <v>1.735832</v>
      </c>
      <c r="AQ36">
        <v>21.098284</v>
      </c>
      <c r="AR36">
        <v>48.085272000000003</v>
      </c>
      <c r="AS36">
        <v>30.873477000000001</v>
      </c>
      <c r="AT36">
        <v>14.389104</v>
      </c>
      <c r="AU36">
        <v>0</v>
      </c>
      <c r="AV36">
        <v>0</v>
      </c>
      <c r="AW36">
        <v>0</v>
      </c>
      <c r="AX36">
        <v>3.2327859999999999</v>
      </c>
      <c r="AY36">
        <v>0</v>
      </c>
      <c r="AZ36">
        <v>0</v>
      </c>
      <c r="BA36">
        <f t="shared" si="0"/>
        <v>2319.3956499999999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15.912276</v>
      </c>
      <c r="J37">
        <v>0.32666600000000001</v>
      </c>
      <c r="K37">
        <v>474.69890900000001</v>
      </c>
      <c r="L37">
        <v>414.339697</v>
      </c>
      <c r="M37">
        <v>89.046800000000005</v>
      </c>
      <c r="N37">
        <v>114.33318800000001</v>
      </c>
      <c r="O37">
        <v>58.730817000000002</v>
      </c>
      <c r="P37">
        <v>113.970225</v>
      </c>
      <c r="Q37">
        <v>19.896152000000001</v>
      </c>
      <c r="R37">
        <v>20.515702999999998</v>
      </c>
      <c r="S37">
        <v>25.542978000000002</v>
      </c>
      <c r="T37">
        <v>0</v>
      </c>
      <c r="U37">
        <v>337.77290199999999</v>
      </c>
      <c r="V37">
        <v>13.792574999999999</v>
      </c>
      <c r="W37">
        <v>42.888617000000004</v>
      </c>
      <c r="X37">
        <v>142.780372</v>
      </c>
      <c r="Y37">
        <v>0</v>
      </c>
      <c r="Z37">
        <v>19.16442</v>
      </c>
      <c r="AA37">
        <v>0</v>
      </c>
      <c r="AB37">
        <v>38.241844999999998</v>
      </c>
      <c r="AC37">
        <v>28.101544000000001</v>
      </c>
      <c r="AD37">
        <v>17.644622999999999</v>
      </c>
      <c r="AE37">
        <v>40.979917999999998</v>
      </c>
      <c r="AF37">
        <v>8.5891450000000003</v>
      </c>
      <c r="AG37">
        <v>37.420563000000001</v>
      </c>
      <c r="AH37">
        <v>18.332025999999999</v>
      </c>
      <c r="AI37">
        <v>0</v>
      </c>
      <c r="AJ37">
        <v>0</v>
      </c>
      <c r="AK37">
        <v>49.867562999999997</v>
      </c>
      <c r="AL37">
        <v>33.740994000000001</v>
      </c>
      <c r="AM37">
        <v>15.327703</v>
      </c>
      <c r="AN37">
        <v>0.87024900000000005</v>
      </c>
      <c r="AO37">
        <v>2.3319909999999999</v>
      </c>
      <c r="AP37">
        <v>1.735832</v>
      </c>
      <c r="AQ37">
        <v>10.06132</v>
      </c>
      <c r="AR37">
        <v>48.085272000000003</v>
      </c>
      <c r="AS37">
        <v>30.873477000000001</v>
      </c>
      <c r="AT37">
        <v>14.515402999999999</v>
      </c>
      <c r="AU37">
        <v>0</v>
      </c>
      <c r="AV37">
        <v>0</v>
      </c>
      <c r="AW37">
        <v>0</v>
      </c>
      <c r="AX37">
        <v>3.2327859999999999</v>
      </c>
      <c r="AY37">
        <v>0</v>
      </c>
      <c r="AZ37">
        <v>0</v>
      </c>
      <c r="BA37">
        <f t="shared" si="0"/>
        <v>2303.6645509999994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15.912276</v>
      </c>
      <c r="J38">
        <v>0.32666600000000001</v>
      </c>
      <c r="K38">
        <v>493.08900899999998</v>
      </c>
      <c r="L38">
        <v>414.339697</v>
      </c>
      <c r="M38">
        <v>89.046800000000005</v>
      </c>
      <c r="N38">
        <v>114.33318800000001</v>
      </c>
      <c r="O38">
        <v>58.730817000000002</v>
      </c>
      <c r="P38">
        <v>113.970225</v>
      </c>
      <c r="Q38">
        <v>19.896152000000001</v>
      </c>
      <c r="R38">
        <v>20.515702999999998</v>
      </c>
      <c r="S38">
        <v>25.542978000000002</v>
      </c>
      <c r="T38">
        <v>0</v>
      </c>
      <c r="U38">
        <v>337.77290199999999</v>
      </c>
      <c r="V38">
        <v>13.792574999999999</v>
      </c>
      <c r="W38">
        <v>42.888617000000004</v>
      </c>
      <c r="X38">
        <v>142.780372</v>
      </c>
      <c r="Y38">
        <v>0</v>
      </c>
      <c r="Z38">
        <v>19.16442</v>
      </c>
      <c r="AA38">
        <v>0</v>
      </c>
      <c r="AB38">
        <v>38.241844999999998</v>
      </c>
      <c r="AC38">
        <v>28.101544000000001</v>
      </c>
      <c r="AD38">
        <v>17.644622999999999</v>
      </c>
      <c r="AE38">
        <v>40.979917999999998</v>
      </c>
      <c r="AF38">
        <v>8.5891450000000003</v>
      </c>
      <c r="AG38">
        <v>37.420563000000001</v>
      </c>
      <c r="AH38">
        <v>22.640052000000001</v>
      </c>
      <c r="AI38">
        <v>0</v>
      </c>
      <c r="AJ38">
        <v>0</v>
      </c>
      <c r="AK38">
        <v>49.867562999999997</v>
      </c>
      <c r="AL38">
        <v>33.740994000000001</v>
      </c>
      <c r="AM38">
        <v>15.327703</v>
      </c>
      <c r="AN38">
        <v>0.87024900000000005</v>
      </c>
      <c r="AO38">
        <v>2.339674</v>
      </c>
      <c r="AP38">
        <v>1.735832</v>
      </c>
      <c r="AQ38">
        <v>0</v>
      </c>
      <c r="AR38">
        <v>48.085272000000003</v>
      </c>
      <c r="AS38">
        <v>30.873477000000001</v>
      </c>
      <c r="AT38">
        <v>14.515402999999999</v>
      </c>
      <c r="AU38">
        <v>0</v>
      </c>
      <c r="AV38">
        <v>0</v>
      </c>
      <c r="AW38">
        <v>0</v>
      </c>
      <c r="AX38">
        <v>3.2327859999999999</v>
      </c>
      <c r="AY38">
        <v>0</v>
      </c>
      <c r="AZ38">
        <v>0</v>
      </c>
      <c r="BA38">
        <f t="shared" si="0"/>
        <v>2316.3090399999996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15.912276</v>
      </c>
      <c r="J39">
        <v>0.32666600000000001</v>
      </c>
      <c r="K39">
        <v>504.70380899999998</v>
      </c>
      <c r="L39">
        <v>414.339697</v>
      </c>
      <c r="M39">
        <v>89.046800000000005</v>
      </c>
      <c r="N39">
        <v>114.33318800000001</v>
      </c>
      <c r="O39">
        <v>58.730817000000002</v>
      </c>
      <c r="P39">
        <v>113.970225</v>
      </c>
      <c r="Q39">
        <v>19.896152000000001</v>
      </c>
      <c r="R39">
        <v>20.515702999999998</v>
      </c>
      <c r="S39">
        <v>25.542978000000002</v>
      </c>
      <c r="T39">
        <v>0</v>
      </c>
      <c r="U39">
        <v>337.77290199999999</v>
      </c>
      <c r="V39">
        <v>13.792574999999999</v>
      </c>
      <c r="W39">
        <v>42.888617000000004</v>
      </c>
      <c r="X39">
        <v>142.780372</v>
      </c>
      <c r="Y39">
        <v>0</v>
      </c>
      <c r="Z39">
        <v>19.16442</v>
      </c>
      <c r="AA39">
        <v>0</v>
      </c>
      <c r="AB39">
        <v>38.241844999999998</v>
      </c>
      <c r="AC39">
        <v>28.101544000000001</v>
      </c>
      <c r="AD39">
        <v>17.644622999999999</v>
      </c>
      <c r="AE39">
        <v>40.979917999999998</v>
      </c>
      <c r="AF39">
        <v>8.5891450000000003</v>
      </c>
      <c r="AG39">
        <v>37.420563000000001</v>
      </c>
      <c r="AH39">
        <v>22.640052000000001</v>
      </c>
      <c r="AI39">
        <v>0</v>
      </c>
      <c r="AJ39">
        <v>0</v>
      </c>
      <c r="AK39">
        <v>49.867562999999997</v>
      </c>
      <c r="AL39">
        <v>33.740994000000001</v>
      </c>
      <c r="AM39">
        <v>10.218469000000001</v>
      </c>
      <c r="AN39">
        <v>0.87024900000000005</v>
      </c>
      <c r="AO39">
        <v>2.3465029999999998</v>
      </c>
      <c r="AP39">
        <v>1.735832</v>
      </c>
      <c r="AQ39">
        <v>0</v>
      </c>
      <c r="AR39">
        <v>51.290956999999999</v>
      </c>
      <c r="AS39">
        <v>30.873477000000001</v>
      </c>
      <c r="AT39">
        <v>14.515402999999999</v>
      </c>
      <c r="AU39">
        <v>0</v>
      </c>
      <c r="AV39">
        <v>0</v>
      </c>
      <c r="AW39">
        <v>0</v>
      </c>
      <c r="AX39">
        <v>3.2327859999999999</v>
      </c>
      <c r="AY39">
        <v>0</v>
      </c>
      <c r="AZ39">
        <v>0</v>
      </c>
      <c r="BA39">
        <f t="shared" si="0"/>
        <v>2326.0271200000007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15.912276</v>
      </c>
      <c r="J40">
        <v>0.32666600000000001</v>
      </c>
      <c r="K40">
        <v>532.77290900000003</v>
      </c>
      <c r="L40">
        <v>414.339697</v>
      </c>
      <c r="M40">
        <v>89.046800000000005</v>
      </c>
      <c r="N40">
        <v>114.33318800000001</v>
      </c>
      <c r="O40">
        <v>58.730817000000002</v>
      </c>
      <c r="P40">
        <v>113.970225</v>
      </c>
      <c r="Q40">
        <v>19.896152000000001</v>
      </c>
      <c r="R40">
        <v>20.515702999999998</v>
      </c>
      <c r="S40">
        <v>25.542978000000002</v>
      </c>
      <c r="T40">
        <v>0</v>
      </c>
      <c r="U40">
        <v>337.77290199999999</v>
      </c>
      <c r="V40">
        <v>13.792574999999999</v>
      </c>
      <c r="W40">
        <v>42.888617000000004</v>
      </c>
      <c r="X40">
        <v>142.780372</v>
      </c>
      <c r="Y40">
        <v>0</v>
      </c>
      <c r="Z40">
        <v>19.16442</v>
      </c>
      <c r="AA40">
        <v>0</v>
      </c>
      <c r="AB40">
        <v>38.241844999999998</v>
      </c>
      <c r="AC40">
        <v>28.101544000000001</v>
      </c>
      <c r="AD40">
        <v>17.644622999999999</v>
      </c>
      <c r="AE40">
        <v>40.979917999999998</v>
      </c>
      <c r="AF40">
        <v>8.5891450000000003</v>
      </c>
      <c r="AG40">
        <v>37.420563000000001</v>
      </c>
      <c r="AH40">
        <v>22.640052000000001</v>
      </c>
      <c r="AI40">
        <v>0</v>
      </c>
      <c r="AJ40">
        <v>0</v>
      </c>
      <c r="AK40">
        <v>49.867562999999997</v>
      </c>
      <c r="AL40">
        <v>33.740994000000001</v>
      </c>
      <c r="AM40">
        <v>5.1092339999999998</v>
      </c>
      <c r="AN40">
        <v>0.87024900000000005</v>
      </c>
      <c r="AO40">
        <v>2.333129</v>
      </c>
      <c r="AP40">
        <v>1.735832</v>
      </c>
      <c r="AQ40">
        <v>0</v>
      </c>
      <c r="AR40">
        <v>51.290956999999999</v>
      </c>
      <c r="AS40">
        <v>30.873477000000001</v>
      </c>
      <c r="AT40">
        <v>14.515402999999999</v>
      </c>
      <c r="AU40">
        <v>0</v>
      </c>
      <c r="AV40">
        <v>0</v>
      </c>
      <c r="AW40">
        <v>0</v>
      </c>
      <c r="AX40">
        <v>3.2327859999999999</v>
      </c>
      <c r="AY40">
        <v>0</v>
      </c>
      <c r="AZ40">
        <v>0</v>
      </c>
      <c r="BA40">
        <f t="shared" si="0"/>
        <v>2348.9736110000003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15.912276</v>
      </c>
      <c r="J41">
        <v>0.32666600000000001</v>
      </c>
      <c r="K41">
        <v>562.77780900000005</v>
      </c>
      <c r="L41">
        <v>414.339697</v>
      </c>
      <c r="M41">
        <v>89.046800000000005</v>
      </c>
      <c r="N41">
        <v>114.33318800000001</v>
      </c>
      <c r="O41">
        <v>58.730817000000002</v>
      </c>
      <c r="P41">
        <v>113.970225</v>
      </c>
      <c r="Q41">
        <v>19.896152000000001</v>
      </c>
      <c r="R41">
        <v>20.515702999999998</v>
      </c>
      <c r="S41">
        <v>25.542978000000002</v>
      </c>
      <c r="T41">
        <v>0</v>
      </c>
      <c r="U41">
        <v>337.77290199999999</v>
      </c>
      <c r="V41">
        <v>13.792574999999999</v>
      </c>
      <c r="W41">
        <v>42.888617000000004</v>
      </c>
      <c r="X41">
        <v>142.780372</v>
      </c>
      <c r="Y41">
        <v>0</v>
      </c>
      <c r="Z41">
        <v>19.16442</v>
      </c>
      <c r="AA41">
        <v>0</v>
      </c>
      <c r="AB41">
        <v>38.241844999999998</v>
      </c>
      <c r="AC41">
        <v>28.101544000000001</v>
      </c>
      <c r="AD41">
        <v>17.644622999999999</v>
      </c>
      <c r="AE41">
        <v>40.979917999999998</v>
      </c>
      <c r="AF41">
        <v>8.5891450000000003</v>
      </c>
      <c r="AG41">
        <v>37.420563000000001</v>
      </c>
      <c r="AH41">
        <v>22.640052000000001</v>
      </c>
      <c r="AI41">
        <v>0</v>
      </c>
      <c r="AJ41">
        <v>0</v>
      </c>
      <c r="AK41">
        <v>49.867562999999997</v>
      </c>
      <c r="AL41">
        <v>33.740994000000001</v>
      </c>
      <c r="AM41">
        <v>5.1092339999999998</v>
      </c>
      <c r="AN41">
        <v>0.87024900000000005</v>
      </c>
      <c r="AO41">
        <v>2.314063</v>
      </c>
      <c r="AP41">
        <v>7.3152910000000002</v>
      </c>
      <c r="AQ41">
        <v>0</v>
      </c>
      <c r="AR41">
        <v>51.290956999999999</v>
      </c>
      <c r="AS41">
        <v>30.873477000000001</v>
      </c>
      <c r="AT41">
        <v>14.515402999999999</v>
      </c>
      <c r="AU41">
        <v>0</v>
      </c>
      <c r="AV41">
        <v>0</v>
      </c>
      <c r="AW41">
        <v>0</v>
      </c>
      <c r="AX41">
        <v>3.2327859999999999</v>
      </c>
      <c r="AY41">
        <v>0</v>
      </c>
      <c r="AZ41">
        <v>0</v>
      </c>
      <c r="BA41">
        <f t="shared" si="0"/>
        <v>2384.538904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15.912276</v>
      </c>
      <c r="J42">
        <v>0.32666600000000001</v>
      </c>
      <c r="K42">
        <v>576.32840899999997</v>
      </c>
      <c r="L42">
        <v>414.339697</v>
      </c>
      <c r="M42">
        <v>89.046800000000005</v>
      </c>
      <c r="N42">
        <v>114.33318800000001</v>
      </c>
      <c r="O42">
        <v>58.730817000000002</v>
      </c>
      <c r="P42">
        <v>113.970225</v>
      </c>
      <c r="Q42">
        <v>19.896152000000001</v>
      </c>
      <c r="R42">
        <v>20.515702999999998</v>
      </c>
      <c r="S42">
        <v>25.542978000000002</v>
      </c>
      <c r="T42">
        <v>0</v>
      </c>
      <c r="U42">
        <v>337.77290199999999</v>
      </c>
      <c r="V42">
        <v>13.792574999999999</v>
      </c>
      <c r="W42">
        <v>42.888617000000004</v>
      </c>
      <c r="X42">
        <v>142.780372</v>
      </c>
      <c r="Y42">
        <v>0</v>
      </c>
      <c r="Z42">
        <v>18.099730000000001</v>
      </c>
      <c r="AA42">
        <v>0</v>
      </c>
      <c r="AB42">
        <v>38.241844999999998</v>
      </c>
      <c r="AC42">
        <v>28.101544000000001</v>
      </c>
      <c r="AD42">
        <v>17.644622999999999</v>
      </c>
      <c r="AE42">
        <v>40.979917999999998</v>
      </c>
      <c r="AF42">
        <v>8.5891450000000003</v>
      </c>
      <c r="AG42">
        <v>37.420563000000001</v>
      </c>
      <c r="AH42">
        <v>22.640052000000001</v>
      </c>
      <c r="AI42">
        <v>0</v>
      </c>
      <c r="AJ42">
        <v>0</v>
      </c>
      <c r="AK42">
        <v>49.867562999999997</v>
      </c>
      <c r="AL42">
        <v>33.740994000000001</v>
      </c>
      <c r="AM42">
        <v>5.1092339999999998</v>
      </c>
      <c r="AN42">
        <v>0.87024900000000005</v>
      </c>
      <c r="AO42">
        <v>2.2907289999999998</v>
      </c>
      <c r="AP42">
        <v>7.3152910000000002</v>
      </c>
      <c r="AQ42">
        <v>0</v>
      </c>
      <c r="AR42">
        <v>51.290956999999999</v>
      </c>
      <c r="AS42">
        <v>30.873477000000001</v>
      </c>
      <c r="AT42">
        <v>14.515402999999999</v>
      </c>
      <c r="AU42">
        <v>0</v>
      </c>
      <c r="AV42">
        <v>0</v>
      </c>
      <c r="AW42">
        <v>0</v>
      </c>
      <c r="AX42">
        <v>3.2327859999999999</v>
      </c>
      <c r="AY42">
        <v>0</v>
      </c>
      <c r="AZ42">
        <v>0</v>
      </c>
      <c r="BA42">
        <f t="shared" si="0"/>
        <v>2397.0014799999994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15.912276</v>
      </c>
      <c r="J43">
        <v>0.32666600000000001</v>
      </c>
      <c r="K43">
        <v>592.78270899999995</v>
      </c>
      <c r="L43">
        <v>414.339697</v>
      </c>
      <c r="M43">
        <v>89.046800000000005</v>
      </c>
      <c r="N43">
        <v>114.33318800000001</v>
      </c>
      <c r="O43">
        <v>58.730817000000002</v>
      </c>
      <c r="P43">
        <v>113.970225</v>
      </c>
      <c r="Q43">
        <v>19.896152000000001</v>
      </c>
      <c r="R43">
        <v>20.515702999999998</v>
      </c>
      <c r="S43">
        <v>25.542978000000002</v>
      </c>
      <c r="T43">
        <v>0</v>
      </c>
      <c r="U43">
        <v>337.77290199999999</v>
      </c>
      <c r="V43">
        <v>13.792574999999999</v>
      </c>
      <c r="W43">
        <v>42.888617000000004</v>
      </c>
      <c r="X43">
        <v>142.780372</v>
      </c>
      <c r="Y43">
        <v>0</v>
      </c>
      <c r="Z43">
        <v>12.686845999999999</v>
      </c>
      <c r="AA43">
        <v>0</v>
      </c>
      <c r="AB43">
        <v>38.241844999999998</v>
      </c>
      <c r="AC43">
        <v>28.101544000000001</v>
      </c>
      <c r="AD43">
        <v>17.644622999999999</v>
      </c>
      <c r="AE43">
        <v>40.979917999999998</v>
      </c>
      <c r="AF43">
        <v>8.5891450000000003</v>
      </c>
      <c r="AG43">
        <v>37.420563000000001</v>
      </c>
      <c r="AH43">
        <v>22.640052000000001</v>
      </c>
      <c r="AI43">
        <v>0</v>
      </c>
      <c r="AJ43">
        <v>0</v>
      </c>
      <c r="AK43">
        <v>49.867562999999997</v>
      </c>
      <c r="AL43">
        <v>33.740994000000001</v>
      </c>
      <c r="AM43">
        <v>5.1092339999999998</v>
      </c>
      <c r="AN43">
        <v>0.87024900000000005</v>
      </c>
      <c r="AO43">
        <v>2.2321089999999999</v>
      </c>
      <c r="AP43">
        <v>7.3152910000000002</v>
      </c>
      <c r="AQ43">
        <v>0</v>
      </c>
      <c r="AR43">
        <v>48.085272000000003</v>
      </c>
      <c r="AS43">
        <v>30.873477000000001</v>
      </c>
      <c r="AT43">
        <v>14.515402999999999</v>
      </c>
      <c r="AU43">
        <v>0</v>
      </c>
      <c r="AV43">
        <v>0</v>
      </c>
      <c r="AW43">
        <v>0</v>
      </c>
      <c r="AX43">
        <v>3.2327859999999999</v>
      </c>
      <c r="AY43">
        <v>0</v>
      </c>
      <c r="AZ43">
        <v>0</v>
      </c>
      <c r="BA43">
        <f t="shared" si="0"/>
        <v>2404.7785910000002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15.912276</v>
      </c>
      <c r="J44">
        <v>0.32666600000000001</v>
      </c>
      <c r="K44">
        <v>599.55800899999997</v>
      </c>
      <c r="L44">
        <v>414.339697</v>
      </c>
      <c r="M44">
        <v>89.046800000000005</v>
      </c>
      <c r="N44">
        <v>114.33318800000001</v>
      </c>
      <c r="O44">
        <v>58.730817000000002</v>
      </c>
      <c r="P44">
        <v>113.970225</v>
      </c>
      <c r="Q44">
        <v>19.896152000000001</v>
      </c>
      <c r="R44">
        <v>20.515702999999998</v>
      </c>
      <c r="S44">
        <v>25.542978000000002</v>
      </c>
      <c r="T44">
        <v>0</v>
      </c>
      <c r="U44">
        <v>337.77290199999999</v>
      </c>
      <c r="V44">
        <v>13.792574999999999</v>
      </c>
      <c r="W44">
        <v>42.888617000000004</v>
      </c>
      <c r="X44">
        <v>142.780372</v>
      </c>
      <c r="Y44">
        <v>0</v>
      </c>
      <c r="Z44">
        <v>12.686845999999999</v>
      </c>
      <c r="AA44">
        <v>0</v>
      </c>
      <c r="AB44">
        <v>38.241844999999998</v>
      </c>
      <c r="AC44">
        <v>28.101544000000001</v>
      </c>
      <c r="AD44">
        <v>17.644622999999999</v>
      </c>
      <c r="AE44">
        <v>40.979917999999998</v>
      </c>
      <c r="AF44">
        <v>8.5891450000000003</v>
      </c>
      <c r="AG44">
        <v>37.420563000000001</v>
      </c>
      <c r="AH44">
        <v>22.640052000000001</v>
      </c>
      <c r="AI44">
        <v>0</v>
      </c>
      <c r="AJ44">
        <v>0</v>
      </c>
      <c r="AK44">
        <v>49.867562999999997</v>
      </c>
      <c r="AL44">
        <v>33.740994000000001</v>
      </c>
      <c r="AM44">
        <v>5.1092339999999998</v>
      </c>
      <c r="AN44">
        <v>0.87024900000000005</v>
      </c>
      <c r="AO44">
        <v>2.2087750000000002</v>
      </c>
      <c r="AP44">
        <v>1.735832</v>
      </c>
      <c r="AQ44">
        <v>0</v>
      </c>
      <c r="AR44">
        <v>48.085272000000003</v>
      </c>
      <c r="AS44">
        <v>30.873477000000001</v>
      </c>
      <c r="AT44">
        <v>14.515402999999999</v>
      </c>
      <c r="AU44">
        <v>0</v>
      </c>
      <c r="AV44">
        <v>0</v>
      </c>
      <c r="AW44">
        <v>0</v>
      </c>
      <c r="AX44">
        <v>3.2327859999999999</v>
      </c>
      <c r="AY44">
        <v>0</v>
      </c>
      <c r="AZ44">
        <v>0</v>
      </c>
      <c r="BA44">
        <f t="shared" si="0"/>
        <v>2405.9510979999995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0.32666600000000001</v>
      </c>
      <c r="K45">
        <v>615.04440899999997</v>
      </c>
      <c r="L45">
        <v>414.339697</v>
      </c>
      <c r="M45">
        <v>89.046800000000005</v>
      </c>
      <c r="N45">
        <v>114.33318800000001</v>
      </c>
      <c r="O45">
        <v>58.730817000000002</v>
      </c>
      <c r="P45">
        <v>113.970225</v>
      </c>
      <c r="Q45">
        <v>18.790811000000001</v>
      </c>
      <c r="R45">
        <v>20.515702999999998</v>
      </c>
      <c r="S45">
        <v>25.542978000000002</v>
      </c>
      <c r="T45">
        <v>0</v>
      </c>
      <c r="U45">
        <v>337.77290199999999</v>
      </c>
      <c r="V45">
        <v>13.792574999999999</v>
      </c>
      <c r="W45">
        <v>43.476132</v>
      </c>
      <c r="X45">
        <v>142.780372</v>
      </c>
      <c r="Y45">
        <v>0</v>
      </c>
      <c r="Z45">
        <v>6.3540700000000001</v>
      </c>
      <c r="AA45">
        <v>0</v>
      </c>
      <c r="AB45">
        <v>38.241844999999998</v>
      </c>
      <c r="AC45">
        <v>28.101544000000001</v>
      </c>
      <c r="AD45">
        <v>17.644622999999999</v>
      </c>
      <c r="AE45">
        <v>40.979917999999998</v>
      </c>
      <c r="AF45">
        <v>8.5891450000000003</v>
      </c>
      <c r="AG45">
        <v>37.420563000000001</v>
      </c>
      <c r="AH45">
        <v>22.640052000000001</v>
      </c>
      <c r="AI45">
        <v>0</v>
      </c>
      <c r="AJ45">
        <v>0</v>
      </c>
      <c r="AK45">
        <v>49.867562999999997</v>
      </c>
      <c r="AL45">
        <v>33.740994000000001</v>
      </c>
      <c r="AM45">
        <v>5.1092339999999998</v>
      </c>
      <c r="AN45">
        <v>0.888764</v>
      </c>
      <c r="AO45">
        <v>2.173489</v>
      </c>
      <c r="AP45">
        <v>1.735832</v>
      </c>
      <c r="AQ45">
        <v>0</v>
      </c>
      <c r="AR45">
        <v>48.085272000000003</v>
      </c>
      <c r="AS45">
        <v>30.873477000000001</v>
      </c>
      <c r="AT45">
        <v>11.325203999999999</v>
      </c>
      <c r="AU45">
        <v>0</v>
      </c>
      <c r="AV45">
        <v>0</v>
      </c>
      <c r="AW45">
        <v>0</v>
      </c>
      <c r="AX45">
        <v>3.2327859999999999</v>
      </c>
      <c r="AY45">
        <v>0</v>
      </c>
      <c r="AZ45">
        <v>0</v>
      </c>
      <c r="BA45">
        <f t="shared" si="0"/>
        <v>2395.4676499999996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0.32666600000000001</v>
      </c>
      <c r="K46">
        <v>629.56290899999999</v>
      </c>
      <c r="L46">
        <v>414.339697</v>
      </c>
      <c r="M46">
        <v>89.046800000000005</v>
      </c>
      <c r="N46">
        <v>114.33318800000001</v>
      </c>
      <c r="O46">
        <v>58.730817000000002</v>
      </c>
      <c r="P46">
        <v>113.970225</v>
      </c>
      <c r="Q46">
        <v>18.790811000000001</v>
      </c>
      <c r="R46">
        <v>20.515702999999998</v>
      </c>
      <c r="S46">
        <v>25.542978000000002</v>
      </c>
      <c r="T46">
        <v>0</v>
      </c>
      <c r="U46">
        <v>337.77290199999999</v>
      </c>
      <c r="V46">
        <v>13.792574999999999</v>
      </c>
      <c r="W46">
        <v>43.476132</v>
      </c>
      <c r="X46">
        <v>142.780372</v>
      </c>
      <c r="Y46">
        <v>0</v>
      </c>
      <c r="Z46">
        <v>6.3434229999999996</v>
      </c>
      <c r="AA46">
        <v>0</v>
      </c>
      <c r="AB46">
        <v>38.241844999999998</v>
      </c>
      <c r="AC46">
        <v>28.101544000000001</v>
      </c>
      <c r="AD46">
        <v>17.644622999999999</v>
      </c>
      <c r="AE46">
        <v>40.979917999999998</v>
      </c>
      <c r="AF46">
        <v>8.5891450000000003</v>
      </c>
      <c r="AG46">
        <v>37.420563000000001</v>
      </c>
      <c r="AH46">
        <v>22.640052000000001</v>
      </c>
      <c r="AI46">
        <v>0</v>
      </c>
      <c r="AJ46">
        <v>0</v>
      </c>
      <c r="AK46">
        <v>49.867562999999997</v>
      </c>
      <c r="AL46">
        <v>33.740994000000001</v>
      </c>
      <c r="AM46">
        <v>5.1092339999999998</v>
      </c>
      <c r="AN46">
        <v>0.888764</v>
      </c>
      <c r="AO46">
        <v>2.1305200000000002</v>
      </c>
      <c r="AP46">
        <v>1.735832</v>
      </c>
      <c r="AQ46">
        <v>0</v>
      </c>
      <c r="AR46">
        <v>48.085272000000003</v>
      </c>
      <c r="AS46">
        <v>30.873477000000001</v>
      </c>
      <c r="AT46">
        <v>11.325203999999999</v>
      </c>
      <c r="AU46">
        <v>0</v>
      </c>
      <c r="AV46">
        <v>0</v>
      </c>
      <c r="AW46">
        <v>0</v>
      </c>
      <c r="AX46">
        <v>3.2327859999999999</v>
      </c>
      <c r="AY46">
        <v>0</v>
      </c>
      <c r="AZ46">
        <v>0</v>
      </c>
      <c r="BA46">
        <f t="shared" si="0"/>
        <v>2409.932534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0.32666600000000001</v>
      </c>
      <c r="K47">
        <v>648.92090900000005</v>
      </c>
      <c r="L47">
        <v>414.339697</v>
      </c>
      <c r="M47">
        <v>89.046800000000005</v>
      </c>
      <c r="N47">
        <v>114.33318800000001</v>
      </c>
      <c r="O47">
        <v>58.730817000000002</v>
      </c>
      <c r="P47">
        <v>113.970225</v>
      </c>
      <c r="Q47">
        <v>18.790811000000001</v>
      </c>
      <c r="R47">
        <v>20.515702999999998</v>
      </c>
      <c r="S47">
        <v>25.542978000000002</v>
      </c>
      <c r="T47">
        <v>0</v>
      </c>
      <c r="U47">
        <v>337.77290199999999</v>
      </c>
      <c r="V47">
        <v>13.792574999999999</v>
      </c>
      <c r="W47">
        <v>43.476132</v>
      </c>
      <c r="X47">
        <v>142.780372</v>
      </c>
      <c r="Y47">
        <v>0</v>
      </c>
      <c r="Z47">
        <v>12.686845999999999</v>
      </c>
      <c r="AA47">
        <v>0</v>
      </c>
      <c r="AB47">
        <v>38.241844999999998</v>
      </c>
      <c r="AC47">
        <v>18.734362999999998</v>
      </c>
      <c r="AD47">
        <v>17.644622999999999</v>
      </c>
      <c r="AE47">
        <v>40.979917999999998</v>
      </c>
      <c r="AF47">
        <v>8.5891450000000003</v>
      </c>
      <c r="AG47">
        <v>37.420563000000001</v>
      </c>
      <c r="AH47">
        <v>22.640052000000001</v>
      </c>
      <c r="AI47">
        <v>0</v>
      </c>
      <c r="AJ47">
        <v>0</v>
      </c>
      <c r="AK47">
        <v>49.867562999999997</v>
      </c>
      <c r="AL47">
        <v>33.740994000000001</v>
      </c>
      <c r="AM47">
        <v>5.1092339999999998</v>
      </c>
      <c r="AN47">
        <v>0.888764</v>
      </c>
      <c r="AO47">
        <v>2.093242</v>
      </c>
      <c r="AP47">
        <v>1.735832</v>
      </c>
      <c r="AQ47">
        <v>0</v>
      </c>
      <c r="AR47">
        <v>48.085272000000003</v>
      </c>
      <c r="AS47">
        <v>30.873477000000001</v>
      </c>
      <c r="AT47">
        <v>11.325203999999999</v>
      </c>
      <c r="AU47">
        <v>0</v>
      </c>
      <c r="AV47">
        <v>0</v>
      </c>
      <c r="AW47">
        <v>0</v>
      </c>
      <c r="AX47">
        <v>3.2327859999999999</v>
      </c>
      <c r="AY47">
        <v>0</v>
      </c>
      <c r="AZ47">
        <v>0</v>
      </c>
      <c r="BA47">
        <f t="shared" si="0"/>
        <v>2426.2294980000006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0.32666600000000001</v>
      </c>
      <c r="K48">
        <v>653.76040899999998</v>
      </c>
      <c r="L48">
        <v>414.339697</v>
      </c>
      <c r="M48">
        <v>89.046800000000005</v>
      </c>
      <c r="N48">
        <v>114.33318800000001</v>
      </c>
      <c r="O48">
        <v>58.730817000000002</v>
      </c>
      <c r="P48">
        <v>113.970225</v>
      </c>
      <c r="Q48">
        <v>18.790811000000001</v>
      </c>
      <c r="R48">
        <v>20.515702999999998</v>
      </c>
      <c r="S48">
        <v>25.542978000000002</v>
      </c>
      <c r="T48">
        <v>0</v>
      </c>
      <c r="U48">
        <v>337.77290199999999</v>
      </c>
      <c r="V48">
        <v>13.792574999999999</v>
      </c>
      <c r="W48">
        <v>43.476132</v>
      </c>
      <c r="X48">
        <v>142.780372</v>
      </c>
      <c r="Y48">
        <v>0</v>
      </c>
      <c r="Z48">
        <v>12.686845999999999</v>
      </c>
      <c r="AA48">
        <v>0</v>
      </c>
      <c r="AB48">
        <v>38.241844999999998</v>
      </c>
      <c r="AC48">
        <v>18.734362999999998</v>
      </c>
      <c r="AD48">
        <v>17.644622999999999</v>
      </c>
      <c r="AE48">
        <v>40.979917999999998</v>
      </c>
      <c r="AF48">
        <v>8.5891450000000003</v>
      </c>
      <c r="AG48">
        <v>37.420563000000001</v>
      </c>
      <c r="AH48">
        <v>22.640052000000001</v>
      </c>
      <c r="AI48">
        <v>0</v>
      </c>
      <c r="AJ48">
        <v>0</v>
      </c>
      <c r="AK48">
        <v>49.867562999999997</v>
      </c>
      <c r="AL48">
        <v>33.740994000000001</v>
      </c>
      <c r="AM48">
        <v>5.1092339999999998</v>
      </c>
      <c r="AN48">
        <v>0.888764</v>
      </c>
      <c r="AO48">
        <v>2.0798679999999998</v>
      </c>
      <c r="AP48">
        <v>1.735832</v>
      </c>
      <c r="AQ48">
        <v>0</v>
      </c>
      <c r="AR48">
        <v>48.085272000000003</v>
      </c>
      <c r="AS48">
        <v>30.873477000000001</v>
      </c>
      <c r="AT48">
        <v>11.325203999999999</v>
      </c>
      <c r="AU48">
        <v>0</v>
      </c>
      <c r="AV48">
        <v>0</v>
      </c>
      <c r="AW48">
        <v>0</v>
      </c>
      <c r="AX48">
        <v>3.2327859999999999</v>
      </c>
      <c r="AY48">
        <v>0</v>
      </c>
      <c r="AZ48">
        <v>0</v>
      </c>
      <c r="BA48">
        <f t="shared" si="0"/>
        <v>2431.0556239999996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0.32666600000000001</v>
      </c>
      <c r="K49">
        <v>556.00250900000003</v>
      </c>
      <c r="L49">
        <v>414.339697</v>
      </c>
      <c r="M49">
        <v>89.046800000000005</v>
      </c>
      <c r="N49">
        <v>114.33318800000001</v>
      </c>
      <c r="O49">
        <v>89.372981999999993</v>
      </c>
      <c r="P49">
        <v>114.69615</v>
      </c>
      <c r="Q49">
        <v>10.535688</v>
      </c>
      <c r="R49">
        <v>11.507363</v>
      </c>
      <c r="S49">
        <v>14.324533000000001</v>
      </c>
      <c r="T49">
        <v>0</v>
      </c>
      <c r="U49">
        <v>337.77290199999999</v>
      </c>
      <c r="V49">
        <v>13.792574999999999</v>
      </c>
      <c r="W49">
        <v>43.476132</v>
      </c>
      <c r="X49">
        <v>142.780372</v>
      </c>
      <c r="Y49">
        <v>0</v>
      </c>
      <c r="Z49">
        <v>12.686845999999999</v>
      </c>
      <c r="AA49">
        <v>0</v>
      </c>
      <c r="AB49">
        <v>38.241844999999998</v>
      </c>
      <c r="AC49">
        <v>18.734362999999998</v>
      </c>
      <c r="AD49">
        <v>17.644622999999999</v>
      </c>
      <c r="AE49">
        <v>40.979917999999998</v>
      </c>
      <c r="AF49">
        <v>8.5891450000000003</v>
      </c>
      <c r="AG49">
        <v>37.420563000000001</v>
      </c>
      <c r="AH49">
        <v>22.640052000000001</v>
      </c>
      <c r="AI49">
        <v>0</v>
      </c>
      <c r="AJ49">
        <v>0</v>
      </c>
      <c r="AK49">
        <v>49.867562999999997</v>
      </c>
      <c r="AL49">
        <v>33.740994000000001</v>
      </c>
      <c r="AM49">
        <v>5.1092339999999998</v>
      </c>
      <c r="AN49">
        <v>0.888764</v>
      </c>
      <c r="AO49">
        <v>2.1868639999999999</v>
      </c>
      <c r="AP49">
        <v>1.735832</v>
      </c>
      <c r="AQ49">
        <v>0</v>
      </c>
      <c r="AR49">
        <v>48.085272000000003</v>
      </c>
      <c r="AS49">
        <v>30.873477000000001</v>
      </c>
      <c r="AT49">
        <v>11.325203999999999</v>
      </c>
      <c r="AU49">
        <v>0</v>
      </c>
      <c r="AV49">
        <v>0</v>
      </c>
      <c r="AW49">
        <v>0</v>
      </c>
      <c r="AX49">
        <v>3.2327859999999999</v>
      </c>
      <c r="AY49">
        <v>0</v>
      </c>
      <c r="AZ49">
        <v>0</v>
      </c>
      <c r="BA49">
        <f t="shared" si="0"/>
        <v>2336.2909019999993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0.32666600000000001</v>
      </c>
      <c r="K50">
        <v>468.89150899999999</v>
      </c>
      <c r="L50">
        <v>414.339697</v>
      </c>
      <c r="M50">
        <v>89.046800000000005</v>
      </c>
      <c r="N50">
        <v>114.33318800000001</v>
      </c>
      <c r="O50">
        <v>95.756766999999996</v>
      </c>
      <c r="P50">
        <v>114.69615</v>
      </c>
      <c r="Q50">
        <v>18.786939</v>
      </c>
      <c r="R50">
        <v>20.515702999999998</v>
      </c>
      <c r="S50">
        <v>25.542978000000002</v>
      </c>
      <c r="T50">
        <v>0</v>
      </c>
      <c r="U50">
        <v>337.77290199999999</v>
      </c>
      <c r="V50">
        <v>13.792574999999999</v>
      </c>
      <c r="W50">
        <v>43.476132</v>
      </c>
      <c r="X50">
        <v>142.780372</v>
      </c>
      <c r="Y50">
        <v>0</v>
      </c>
      <c r="Z50">
        <v>12.686845999999999</v>
      </c>
      <c r="AA50">
        <v>0</v>
      </c>
      <c r="AB50">
        <v>38.241844999999998</v>
      </c>
      <c r="AC50">
        <v>18.734362999999998</v>
      </c>
      <c r="AD50">
        <v>17.644622999999999</v>
      </c>
      <c r="AE50">
        <v>40.979917999999998</v>
      </c>
      <c r="AF50">
        <v>8.5891450000000003</v>
      </c>
      <c r="AG50">
        <v>37.420563000000001</v>
      </c>
      <c r="AH50">
        <v>22.640052000000001</v>
      </c>
      <c r="AI50">
        <v>0</v>
      </c>
      <c r="AJ50">
        <v>0</v>
      </c>
      <c r="AK50">
        <v>49.867562999999997</v>
      </c>
      <c r="AL50">
        <v>33.740994000000001</v>
      </c>
      <c r="AM50">
        <v>5.1092339999999998</v>
      </c>
      <c r="AN50">
        <v>0.888764</v>
      </c>
      <c r="AO50">
        <v>2.2187350000000001</v>
      </c>
      <c r="AP50">
        <v>1.735832</v>
      </c>
      <c r="AQ50">
        <v>0</v>
      </c>
      <c r="AR50">
        <v>48.085272000000003</v>
      </c>
      <c r="AS50">
        <v>30.873477000000001</v>
      </c>
      <c r="AT50">
        <v>11.325203999999999</v>
      </c>
      <c r="AU50">
        <v>0</v>
      </c>
      <c r="AV50">
        <v>0</v>
      </c>
      <c r="AW50">
        <v>0</v>
      </c>
      <c r="AX50">
        <v>3.2327859999999999</v>
      </c>
      <c r="AY50">
        <v>0</v>
      </c>
      <c r="AZ50">
        <v>0</v>
      </c>
      <c r="BA50">
        <f t="shared" si="0"/>
        <v>2284.073594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0.32666600000000001</v>
      </c>
      <c r="K51">
        <v>513.279403</v>
      </c>
      <c r="L51">
        <v>414.339697</v>
      </c>
      <c r="M51">
        <v>89.046800000000005</v>
      </c>
      <c r="N51">
        <v>114.33318800000001</v>
      </c>
      <c r="O51">
        <v>97.033524</v>
      </c>
      <c r="P51">
        <v>114.69615</v>
      </c>
      <c r="Q51">
        <v>18.786939</v>
      </c>
      <c r="R51">
        <v>20.515702999999998</v>
      </c>
      <c r="S51">
        <v>25.542978000000002</v>
      </c>
      <c r="T51">
        <v>0</v>
      </c>
      <c r="U51">
        <v>337.77290199999999</v>
      </c>
      <c r="V51">
        <v>13.792574999999999</v>
      </c>
      <c r="W51">
        <v>43.476132</v>
      </c>
      <c r="X51">
        <v>142.780372</v>
      </c>
      <c r="Y51">
        <v>0</v>
      </c>
      <c r="Z51">
        <v>12.686845999999999</v>
      </c>
      <c r="AA51">
        <v>0</v>
      </c>
      <c r="AB51">
        <v>38.190237000000003</v>
      </c>
      <c r="AC51">
        <v>18.734362999999998</v>
      </c>
      <c r="AD51">
        <v>17.644622999999999</v>
      </c>
      <c r="AE51">
        <v>40.979917999999998</v>
      </c>
      <c r="AF51">
        <v>8.5891450000000003</v>
      </c>
      <c r="AG51">
        <v>37.420563000000001</v>
      </c>
      <c r="AH51">
        <v>22.640052000000001</v>
      </c>
      <c r="AI51">
        <v>0</v>
      </c>
      <c r="AJ51">
        <v>0</v>
      </c>
      <c r="AK51">
        <v>49.867562999999997</v>
      </c>
      <c r="AL51">
        <v>33.740994000000001</v>
      </c>
      <c r="AM51">
        <v>5.1092339999999998</v>
      </c>
      <c r="AN51">
        <v>0.888764</v>
      </c>
      <c r="AO51">
        <v>2.2494670000000001</v>
      </c>
      <c r="AP51">
        <v>1.735832</v>
      </c>
      <c r="AQ51">
        <v>0</v>
      </c>
      <c r="AR51">
        <v>48.085272000000003</v>
      </c>
      <c r="AS51">
        <v>31.248457999999999</v>
      </c>
      <c r="AT51">
        <v>10.886552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2326.4209119999991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0.32666600000000001</v>
      </c>
      <c r="K52">
        <v>535.32816500000001</v>
      </c>
      <c r="L52">
        <v>414.339697</v>
      </c>
      <c r="M52">
        <v>89.046800000000005</v>
      </c>
      <c r="N52">
        <v>114.33318800000001</v>
      </c>
      <c r="O52">
        <v>97.033524</v>
      </c>
      <c r="P52">
        <v>114.69615</v>
      </c>
      <c r="Q52">
        <v>18.786939</v>
      </c>
      <c r="R52">
        <v>20.515702999999998</v>
      </c>
      <c r="S52">
        <v>25.542978000000002</v>
      </c>
      <c r="T52">
        <v>0</v>
      </c>
      <c r="U52">
        <v>337.77290199999999</v>
      </c>
      <c r="V52">
        <v>13.792574999999999</v>
      </c>
      <c r="W52">
        <v>43.476132</v>
      </c>
      <c r="X52">
        <v>142.780372</v>
      </c>
      <c r="Y52">
        <v>0</v>
      </c>
      <c r="Z52">
        <v>12.686845999999999</v>
      </c>
      <c r="AA52">
        <v>0</v>
      </c>
      <c r="AB52">
        <v>38.190237000000003</v>
      </c>
      <c r="AC52">
        <v>18.734362999999998</v>
      </c>
      <c r="AD52">
        <v>17.644622999999999</v>
      </c>
      <c r="AE52">
        <v>40.979917999999998</v>
      </c>
      <c r="AF52">
        <v>8.5891450000000003</v>
      </c>
      <c r="AG52">
        <v>37.420563000000001</v>
      </c>
      <c r="AH52">
        <v>22.640052000000001</v>
      </c>
      <c r="AI52">
        <v>0</v>
      </c>
      <c r="AJ52">
        <v>0</v>
      </c>
      <c r="AK52">
        <v>49.867562999999997</v>
      </c>
      <c r="AL52">
        <v>33.740994000000001</v>
      </c>
      <c r="AM52">
        <v>5.1092339999999998</v>
      </c>
      <c r="AN52">
        <v>0.888764</v>
      </c>
      <c r="AO52">
        <v>2.3302830000000001</v>
      </c>
      <c r="AP52">
        <v>1.735832</v>
      </c>
      <c r="AQ52">
        <v>0</v>
      </c>
      <c r="AR52">
        <v>48.085272000000003</v>
      </c>
      <c r="AS52">
        <v>31.248457999999999</v>
      </c>
      <c r="AT52">
        <v>10.886552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2348.5504899999992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0.32666600000000001</v>
      </c>
      <c r="K53">
        <v>529.29814799999997</v>
      </c>
      <c r="L53">
        <v>414.339697</v>
      </c>
      <c r="M53">
        <v>89.046800000000005</v>
      </c>
      <c r="N53">
        <v>114.33318800000001</v>
      </c>
      <c r="O53">
        <v>109.80109299999999</v>
      </c>
      <c r="P53">
        <v>115.42207500000001</v>
      </c>
      <c r="Q53">
        <v>18.786939</v>
      </c>
      <c r="R53">
        <v>20.515702999999998</v>
      </c>
      <c r="S53">
        <v>25.542978000000002</v>
      </c>
      <c r="T53">
        <v>0</v>
      </c>
      <c r="U53">
        <v>337.77290199999999</v>
      </c>
      <c r="V53">
        <v>13.792574999999999</v>
      </c>
      <c r="W53">
        <v>43.476132</v>
      </c>
      <c r="X53">
        <v>142.780372</v>
      </c>
      <c r="Y53">
        <v>0</v>
      </c>
      <c r="Z53">
        <v>12.686845999999999</v>
      </c>
      <c r="AA53">
        <v>0</v>
      </c>
      <c r="AB53">
        <v>38.190237000000003</v>
      </c>
      <c r="AC53">
        <v>18.734362999999998</v>
      </c>
      <c r="AD53">
        <v>17.644622999999999</v>
      </c>
      <c r="AE53">
        <v>40.979917999999998</v>
      </c>
      <c r="AF53">
        <v>8.5891450000000003</v>
      </c>
      <c r="AG53">
        <v>37.420563000000001</v>
      </c>
      <c r="AH53">
        <v>45.280104000000001</v>
      </c>
      <c r="AI53">
        <v>0</v>
      </c>
      <c r="AJ53">
        <v>0</v>
      </c>
      <c r="AK53">
        <v>49.867562999999997</v>
      </c>
      <c r="AL53">
        <v>33.740994000000001</v>
      </c>
      <c r="AM53">
        <v>5.1092339999999998</v>
      </c>
      <c r="AN53">
        <v>0.888764</v>
      </c>
      <c r="AO53">
        <v>2.2989809999999999</v>
      </c>
      <c r="AP53">
        <v>1.735832</v>
      </c>
      <c r="AQ53">
        <v>10.183275999999999</v>
      </c>
      <c r="AR53">
        <v>48.085272000000003</v>
      </c>
      <c r="AS53">
        <v>31.248457999999999</v>
      </c>
      <c r="AT53">
        <v>10.886552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2388.8059929999995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0.32666600000000001</v>
      </c>
      <c r="K54">
        <v>513.98596999999995</v>
      </c>
      <c r="L54">
        <v>414.339697</v>
      </c>
      <c r="M54">
        <v>89.046800000000005</v>
      </c>
      <c r="N54">
        <v>114.33318800000001</v>
      </c>
      <c r="O54">
        <v>109.80109299999999</v>
      </c>
      <c r="P54">
        <v>115.42207500000001</v>
      </c>
      <c r="Q54">
        <v>18.786939</v>
      </c>
      <c r="R54">
        <v>20.515702999999998</v>
      </c>
      <c r="S54">
        <v>25.542978000000002</v>
      </c>
      <c r="T54">
        <v>0</v>
      </c>
      <c r="U54">
        <v>337.77290199999999</v>
      </c>
      <c r="V54">
        <v>13.792574999999999</v>
      </c>
      <c r="W54">
        <v>43.476132</v>
      </c>
      <c r="X54">
        <v>142.780372</v>
      </c>
      <c r="Y54">
        <v>0</v>
      </c>
      <c r="Z54">
        <v>12.686845999999999</v>
      </c>
      <c r="AA54">
        <v>0</v>
      </c>
      <c r="AB54">
        <v>38.190237000000003</v>
      </c>
      <c r="AC54">
        <v>18.734362999999998</v>
      </c>
      <c r="AD54">
        <v>17.644622999999999</v>
      </c>
      <c r="AE54">
        <v>40.979917999999998</v>
      </c>
      <c r="AF54">
        <v>8.5891450000000003</v>
      </c>
      <c r="AG54">
        <v>37.420563000000001</v>
      </c>
      <c r="AH54">
        <v>67.920156000000006</v>
      </c>
      <c r="AI54">
        <v>0</v>
      </c>
      <c r="AJ54">
        <v>0</v>
      </c>
      <c r="AK54">
        <v>49.867562999999997</v>
      </c>
      <c r="AL54">
        <v>33.740994000000001</v>
      </c>
      <c r="AM54">
        <v>5.1092339999999998</v>
      </c>
      <c r="AN54">
        <v>0.888764</v>
      </c>
      <c r="AO54">
        <v>2.343658</v>
      </c>
      <c r="AP54">
        <v>1.735832</v>
      </c>
      <c r="AQ54">
        <v>10.549142</v>
      </c>
      <c r="AR54">
        <v>48.085272000000003</v>
      </c>
      <c r="AS54">
        <v>31.248457999999999</v>
      </c>
      <c r="AT54">
        <v>10.886552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2396.5444099999986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0.32666600000000001</v>
      </c>
      <c r="K55">
        <v>439.85450900000001</v>
      </c>
      <c r="L55">
        <v>414.339697</v>
      </c>
      <c r="M55">
        <v>89.046800000000005</v>
      </c>
      <c r="N55">
        <v>114.33318800000001</v>
      </c>
      <c r="O55">
        <v>119.695958</v>
      </c>
      <c r="P55">
        <v>115.42207500000001</v>
      </c>
      <c r="Q55">
        <v>12.567672</v>
      </c>
      <c r="R55">
        <v>11.507363</v>
      </c>
      <c r="S55">
        <v>14.324533000000001</v>
      </c>
      <c r="T55">
        <v>0</v>
      </c>
      <c r="U55">
        <v>337.77290199999999</v>
      </c>
      <c r="V55">
        <v>13.792574999999999</v>
      </c>
      <c r="W55">
        <v>43.476132</v>
      </c>
      <c r="X55">
        <v>142.780372</v>
      </c>
      <c r="Y55">
        <v>0</v>
      </c>
      <c r="Z55">
        <v>6.3881399999999999</v>
      </c>
      <c r="AA55">
        <v>0</v>
      </c>
      <c r="AB55">
        <v>25.417151</v>
      </c>
      <c r="AC55">
        <v>18.734362999999998</v>
      </c>
      <c r="AD55">
        <v>17.644622999999999</v>
      </c>
      <c r="AE55">
        <v>40.979917999999998</v>
      </c>
      <c r="AF55">
        <v>8.5891450000000003</v>
      </c>
      <c r="AG55">
        <v>37.420563000000001</v>
      </c>
      <c r="AH55">
        <v>67.920156000000006</v>
      </c>
      <c r="AI55">
        <v>0</v>
      </c>
      <c r="AJ55">
        <v>0</v>
      </c>
      <c r="AK55">
        <v>49.867562999999997</v>
      </c>
      <c r="AL55">
        <v>33.740994000000001</v>
      </c>
      <c r="AM55">
        <v>5.1092339999999998</v>
      </c>
      <c r="AN55">
        <v>0.888764</v>
      </c>
      <c r="AO55">
        <v>2.5069970000000001</v>
      </c>
      <c r="AP55">
        <v>1.735832</v>
      </c>
      <c r="AQ55">
        <v>10.549142</v>
      </c>
      <c r="AR55">
        <v>48.085272000000003</v>
      </c>
      <c r="AS55">
        <v>31.248457999999999</v>
      </c>
      <c r="AT55">
        <v>10.886552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2286.9533089999982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0.32666600000000001</v>
      </c>
      <c r="K56">
        <v>478.57050900000002</v>
      </c>
      <c r="L56">
        <v>414.339697</v>
      </c>
      <c r="M56">
        <v>89.046800000000005</v>
      </c>
      <c r="N56">
        <v>114.33318800000001</v>
      </c>
      <c r="O56">
        <v>119.695958</v>
      </c>
      <c r="P56">
        <v>115.42207500000001</v>
      </c>
      <c r="Q56">
        <v>18.786939</v>
      </c>
      <c r="R56">
        <v>20.515702999999998</v>
      </c>
      <c r="S56">
        <v>25.542978000000002</v>
      </c>
      <c r="T56">
        <v>0</v>
      </c>
      <c r="U56">
        <v>337.77290199999999</v>
      </c>
      <c r="V56">
        <v>13.792574999999999</v>
      </c>
      <c r="W56">
        <v>43.476132</v>
      </c>
      <c r="X56">
        <v>142.780372</v>
      </c>
      <c r="Y56">
        <v>0</v>
      </c>
      <c r="Z56">
        <v>6.3881399999999999</v>
      </c>
      <c r="AA56">
        <v>0</v>
      </c>
      <c r="AB56">
        <v>25.417151</v>
      </c>
      <c r="AC56">
        <v>18.734362999999998</v>
      </c>
      <c r="AD56">
        <v>17.644622999999999</v>
      </c>
      <c r="AE56">
        <v>40.979917999999998</v>
      </c>
      <c r="AF56">
        <v>8.5891450000000003</v>
      </c>
      <c r="AG56">
        <v>37.420563000000001</v>
      </c>
      <c r="AH56">
        <v>67.920156000000006</v>
      </c>
      <c r="AI56">
        <v>0</v>
      </c>
      <c r="AJ56">
        <v>0</v>
      </c>
      <c r="AK56">
        <v>49.867562999999997</v>
      </c>
      <c r="AL56">
        <v>33.740994000000001</v>
      </c>
      <c r="AM56">
        <v>5.1092339999999998</v>
      </c>
      <c r="AN56">
        <v>0.888764</v>
      </c>
      <c r="AO56">
        <v>2.546551</v>
      </c>
      <c r="AP56">
        <v>1.735832</v>
      </c>
      <c r="AQ56">
        <v>10.549142</v>
      </c>
      <c r="AR56">
        <v>48.085272000000003</v>
      </c>
      <c r="AS56">
        <v>31.248457999999999</v>
      </c>
      <c r="AT56">
        <v>10.886552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2352.1549149999987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0.32666600000000001</v>
      </c>
      <c r="K57">
        <v>565.68150900000001</v>
      </c>
      <c r="L57">
        <v>421.457536</v>
      </c>
      <c r="M57">
        <v>89.046800000000005</v>
      </c>
      <c r="N57">
        <v>114.33318800000001</v>
      </c>
      <c r="O57">
        <v>119.695958</v>
      </c>
      <c r="P57">
        <v>115.42207500000001</v>
      </c>
      <c r="Q57">
        <v>18.786939</v>
      </c>
      <c r="R57">
        <v>20.515702999999998</v>
      </c>
      <c r="S57">
        <v>25.542978000000002</v>
      </c>
      <c r="T57">
        <v>0</v>
      </c>
      <c r="U57">
        <v>337.77290199999999</v>
      </c>
      <c r="V57">
        <v>13.792574999999999</v>
      </c>
      <c r="W57">
        <v>43.476132</v>
      </c>
      <c r="X57">
        <v>142.780372</v>
      </c>
      <c r="Y57">
        <v>0</v>
      </c>
      <c r="Z57">
        <v>6.3881399999999999</v>
      </c>
      <c r="AA57">
        <v>0</v>
      </c>
      <c r="AB57">
        <v>25.417151</v>
      </c>
      <c r="AC57">
        <v>18.734362999999998</v>
      </c>
      <c r="AD57">
        <v>17.644622999999999</v>
      </c>
      <c r="AE57">
        <v>40.979917999999998</v>
      </c>
      <c r="AF57">
        <v>8.5891450000000003</v>
      </c>
      <c r="AG57">
        <v>37.420563000000001</v>
      </c>
      <c r="AH57">
        <v>67.920156000000006</v>
      </c>
      <c r="AI57">
        <v>0</v>
      </c>
      <c r="AJ57">
        <v>0</v>
      </c>
      <c r="AK57">
        <v>49.867562999999997</v>
      </c>
      <c r="AL57">
        <v>33.740994000000001</v>
      </c>
      <c r="AM57">
        <v>5.1092339999999998</v>
      </c>
      <c r="AN57">
        <v>0.888764</v>
      </c>
      <c r="AO57">
        <v>2.5841129999999999</v>
      </c>
      <c r="AP57">
        <v>6.075412</v>
      </c>
      <c r="AQ57">
        <v>10.549142</v>
      </c>
      <c r="AR57">
        <v>48.085272000000003</v>
      </c>
      <c r="AS57">
        <v>30.873477000000001</v>
      </c>
      <c r="AT57">
        <v>10.886552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2450.3859149999994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0.32666600000000001</v>
      </c>
      <c r="K58">
        <v>664.73432100000002</v>
      </c>
      <c r="L58">
        <v>421.457536</v>
      </c>
      <c r="M58">
        <v>89.046800000000005</v>
      </c>
      <c r="N58">
        <v>114.33318800000001</v>
      </c>
      <c r="O58">
        <v>119.695958</v>
      </c>
      <c r="P58">
        <v>115.42207500000001</v>
      </c>
      <c r="Q58">
        <v>18.786939</v>
      </c>
      <c r="R58">
        <v>20.515702999999998</v>
      </c>
      <c r="S58">
        <v>25.542978000000002</v>
      </c>
      <c r="T58">
        <v>0</v>
      </c>
      <c r="U58">
        <v>337.77290199999999</v>
      </c>
      <c r="V58">
        <v>13.792574999999999</v>
      </c>
      <c r="W58">
        <v>43.476132</v>
      </c>
      <c r="X58">
        <v>142.780372</v>
      </c>
      <c r="Y58">
        <v>0</v>
      </c>
      <c r="Z58">
        <v>6.3881399999999999</v>
      </c>
      <c r="AA58">
        <v>13.534146</v>
      </c>
      <c r="AB58">
        <v>25.417151</v>
      </c>
      <c r="AC58">
        <v>18.734362999999998</v>
      </c>
      <c r="AD58">
        <v>17.261044999999999</v>
      </c>
      <c r="AE58">
        <v>40.979917999999998</v>
      </c>
      <c r="AF58">
        <v>8.5891450000000003</v>
      </c>
      <c r="AG58">
        <v>37.420563000000001</v>
      </c>
      <c r="AH58">
        <v>67.920156000000006</v>
      </c>
      <c r="AI58">
        <v>0</v>
      </c>
      <c r="AJ58">
        <v>0</v>
      </c>
      <c r="AK58">
        <v>49.867562999999997</v>
      </c>
      <c r="AL58">
        <v>33.740994000000001</v>
      </c>
      <c r="AM58">
        <v>5.1092339999999998</v>
      </c>
      <c r="AN58">
        <v>0.888764</v>
      </c>
      <c r="AO58">
        <v>2.6046010000000002</v>
      </c>
      <c r="AP58">
        <v>6.075412</v>
      </c>
      <c r="AQ58">
        <v>10.549142</v>
      </c>
      <c r="AR58">
        <v>48.085272000000003</v>
      </c>
      <c r="AS58">
        <v>30.873477000000001</v>
      </c>
      <c r="AT58">
        <v>10.886552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2562.6097830000003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1.9358</v>
      </c>
      <c r="H59">
        <v>0</v>
      </c>
      <c r="I59">
        <v>0</v>
      </c>
      <c r="J59">
        <v>0.32666600000000001</v>
      </c>
      <c r="K59">
        <v>664.73432100000002</v>
      </c>
      <c r="L59">
        <v>421.457536</v>
      </c>
      <c r="M59">
        <v>89.046800000000005</v>
      </c>
      <c r="N59">
        <v>114.33318800000001</v>
      </c>
      <c r="O59">
        <v>119.695958</v>
      </c>
      <c r="P59">
        <v>115.42207500000001</v>
      </c>
      <c r="Q59">
        <v>18.786939</v>
      </c>
      <c r="R59">
        <v>20.515702999999998</v>
      </c>
      <c r="S59">
        <v>25.542978000000002</v>
      </c>
      <c r="T59">
        <v>0</v>
      </c>
      <c r="U59">
        <v>337.77290199999999</v>
      </c>
      <c r="V59">
        <v>13.792574999999999</v>
      </c>
      <c r="W59">
        <v>43.476132</v>
      </c>
      <c r="X59">
        <v>142.780372</v>
      </c>
      <c r="Y59">
        <v>0</v>
      </c>
      <c r="Z59">
        <v>6.3881399999999999</v>
      </c>
      <c r="AA59">
        <v>13.534146</v>
      </c>
      <c r="AB59">
        <v>25.417151</v>
      </c>
      <c r="AC59">
        <v>18.734362999999998</v>
      </c>
      <c r="AD59">
        <v>17.261044999999999</v>
      </c>
      <c r="AE59">
        <v>40.979917999999998</v>
      </c>
      <c r="AF59">
        <v>8.5891450000000003</v>
      </c>
      <c r="AG59">
        <v>37.420563000000001</v>
      </c>
      <c r="AH59">
        <v>67.920156000000006</v>
      </c>
      <c r="AI59">
        <v>0</v>
      </c>
      <c r="AJ59">
        <v>0</v>
      </c>
      <c r="AK59">
        <v>49.867562999999997</v>
      </c>
      <c r="AL59">
        <v>33.740994000000001</v>
      </c>
      <c r="AM59">
        <v>5.1092339999999998</v>
      </c>
      <c r="AN59">
        <v>0.888764</v>
      </c>
      <c r="AO59">
        <v>2.651554</v>
      </c>
      <c r="AP59">
        <v>6.075412</v>
      </c>
      <c r="AQ59">
        <v>21.098284</v>
      </c>
      <c r="AR59">
        <v>48.085272000000003</v>
      </c>
      <c r="AS59">
        <v>30.873477000000001</v>
      </c>
      <c r="AT59">
        <v>10.886552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2575.141678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1.9358</v>
      </c>
      <c r="G60">
        <v>0</v>
      </c>
      <c r="H60">
        <v>0</v>
      </c>
      <c r="I60">
        <v>0</v>
      </c>
      <c r="J60">
        <v>0.32666600000000001</v>
      </c>
      <c r="K60">
        <v>664.73432100000002</v>
      </c>
      <c r="L60">
        <v>421.457536</v>
      </c>
      <c r="M60">
        <v>89.046800000000005</v>
      </c>
      <c r="N60">
        <v>114.33318800000001</v>
      </c>
      <c r="O60">
        <v>119.695958</v>
      </c>
      <c r="P60">
        <v>115.42207500000001</v>
      </c>
      <c r="Q60">
        <v>18.786939</v>
      </c>
      <c r="R60">
        <v>20.515702999999998</v>
      </c>
      <c r="S60">
        <v>25.542978000000002</v>
      </c>
      <c r="T60">
        <v>0</v>
      </c>
      <c r="U60">
        <v>337.77290199999999</v>
      </c>
      <c r="V60">
        <v>13.792574999999999</v>
      </c>
      <c r="W60">
        <v>43.476132</v>
      </c>
      <c r="X60">
        <v>142.780372</v>
      </c>
      <c r="Y60">
        <v>0</v>
      </c>
      <c r="Z60">
        <v>6.3881399999999999</v>
      </c>
      <c r="AA60">
        <v>13.534146</v>
      </c>
      <c r="AB60">
        <v>25.417151</v>
      </c>
      <c r="AC60">
        <v>17.501839</v>
      </c>
      <c r="AD60">
        <v>17.261044999999999</v>
      </c>
      <c r="AE60">
        <v>40.979917999999998</v>
      </c>
      <c r="AF60">
        <v>8.5891450000000003</v>
      </c>
      <c r="AG60">
        <v>37.420563000000001</v>
      </c>
      <c r="AH60">
        <v>67.920156000000006</v>
      </c>
      <c r="AI60">
        <v>2.4642729999999999</v>
      </c>
      <c r="AJ60">
        <v>0</v>
      </c>
      <c r="AK60">
        <v>49.867562999999997</v>
      </c>
      <c r="AL60">
        <v>33.740994000000001</v>
      </c>
      <c r="AM60">
        <v>5.1092339999999998</v>
      </c>
      <c r="AN60">
        <v>0.888764</v>
      </c>
      <c r="AO60">
        <v>2.6313499999999999</v>
      </c>
      <c r="AP60">
        <v>6.075412</v>
      </c>
      <c r="AQ60">
        <v>31.647425999999999</v>
      </c>
      <c r="AR60">
        <v>48.085272000000003</v>
      </c>
      <c r="AS60">
        <v>30.873477000000001</v>
      </c>
      <c r="AT60">
        <v>10.886552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2586.9023650000004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0.32666600000000001</v>
      </c>
      <c r="K61">
        <v>664.73432100000002</v>
      </c>
      <c r="L61">
        <v>421.457536</v>
      </c>
      <c r="M61">
        <v>89.046800000000005</v>
      </c>
      <c r="N61">
        <v>114.33318800000001</v>
      </c>
      <c r="O61">
        <v>119.695958</v>
      </c>
      <c r="P61">
        <v>115.42207500000001</v>
      </c>
      <c r="Q61">
        <v>18.786939</v>
      </c>
      <c r="R61">
        <v>20.515702999999998</v>
      </c>
      <c r="S61">
        <v>25.542978000000002</v>
      </c>
      <c r="T61">
        <v>0</v>
      </c>
      <c r="U61">
        <v>337.77290199999999</v>
      </c>
      <c r="V61">
        <v>13.792574999999999</v>
      </c>
      <c r="W61">
        <v>43.476132</v>
      </c>
      <c r="X61">
        <v>142.780372</v>
      </c>
      <c r="Y61">
        <v>0</v>
      </c>
      <c r="Z61">
        <v>6.3881399999999999</v>
      </c>
      <c r="AA61">
        <v>20.645306999999999</v>
      </c>
      <c r="AB61">
        <v>25.417151</v>
      </c>
      <c r="AC61">
        <v>18.734362999999998</v>
      </c>
      <c r="AD61">
        <v>17.261044999999999</v>
      </c>
      <c r="AE61">
        <v>40.979917999999998</v>
      </c>
      <c r="AF61">
        <v>8.5891450000000003</v>
      </c>
      <c r="AG61">
        <v>37.420563000000001</v>
      </c>
      <c r="AH61">
        <v>67.920156000000006</v>
      </c>
      <c r="AI61">
        <v>13.553504</v>
      </c>
      <c r="AJ61">
        <v>0</v>
      </c>
      <c r="AK61">
        <v>49.867562999999997</v>
      </c>
      <c r="AL61">
        <v>33.740994000000001</v>
      </c>
      <c r="AM61">
        <v>5.1092339999999998</v>
      </c>
      <c r="AN61">
        <v>0.888764</v>
      </c>
      <c r="AO61">
        <v>2.6057399999999999</v>
      </c>
      <c r="AP61">
        <v>1.735832</v>
      </c>
      <c r="AQ61">
        <v>31.647425999999999</v>
      </c>
      <c r="AR61">
        <v>48.085272000000003</v>
      </c>
      <c r="AS61">
        <v>30.873477000000001</v>
      </c>
      <c r="AT61">
        <v>10.886552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2600.0342909999995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0.32666600000000001</v>
      </c>
      <c r="K62">
        <v>664.73432100000002</v>
      </c>
      <c r="L62">
        <v>421.457536</v>
      </c>
      <c r="M62">
        <v>89.046800000000005</v>
      </c>
      <c r="N62">
        <v>114.33318800000001</v>
      </c>
      <c r="O62">
        <v>119.695958</v>
      </c>
      <c r="P62">
        <v>115.42207500000001</v>
      </c>
      <c r="Q62">
        <v>18.786939</v>
      </c>
      <c r="R62">
        <v>20.515702999999998</v>
      </c>
      <c r="S62">
        <v>25.542978000000002</v>
      </c>
      <c r="T62">
        <v>0</v>
      </c>
      <c r="U62">
        <v>337.77290199999999</v>
      </c>
      <c r="V62">
        <v>13.792574999999999</v>
      </c>
      <c r="W62">
        <v>43.476132</v>
      </c>
      <c r="X62">
        <v>142.780372</v>
      </c>
      <c r="Y62">
        <v>0</v>
      </c>
      <c r="Z62">
        <v>6.3881399999999999</v>
      </c>
      <c r="AA62">
        <v>27.144756000000001</v>
      </c>
      <c r="AB62">
        <v>25.417151</v>
      </c>
      <c r="AC62">
        <v>18.734362999999998</v>
      </c>
      <c r="AD62">
        <v>17.261044999999999</v>
      </c>
      <c r="AE62">
        <v>40.979917999999998</v>
      </c>
      <c r="AF62">
        <v>8.5891450000000003</v>
      </c>
      <c r="AG62">
        <v>37.420563000000001</v>
      </c>
      <c r="AH62">
        <v>67.920156000000006</v>
      </c>
      <c r="AI62">
        <v>13.553504</v>
      </c>
      <c r="AJ62">
        <v>0</v>
      </c>
      <c r="AK62">
        <v>49.867562999999997</v>
      </c>
      <c r="AL62">
        <v>33.740994000000001</v>
      </c>
      <c r="AM62">
        <v>5.1092339999999998</v>
      </c>
      <c r="AN62">
        <v>0.888764</v>
      </c>
      <c r="AO62">
        <v>2.606878</v>
      </c>
      <c r="AP62">
        <v>1.735832</v>
      </c>
      <c r="AQ62">
        <v>31.647425999999999</v>
      </c>
      <c r="AR62">
        <v>48.085272000000003</v>
      </c>
      <c r="AS62">
        <v>30.873477000000001</v>
      </c>
      <c r="AT62">
        <v>10.886552</v>
      </c>
      <c r="AU62">
        <v>0</v>
      </c>
      <c r="AV62">
        <v>0</v>
      </c>
      <c r="AW62">
        <v>0</v>
      </c>
      <c r="AX62">
        <v>4.0417569999999996</v>
      </c>
      <c r="AY62">
        <v>0</v>
      </c>
      <c r="AZ62">
        <v>0</v>
      </c>
      <c r="BA62">
        <f t="shared" si="0"/>
        <v>2610.5766350000004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0.32666600000000001</v>
      </c>
      <c r="K63">
        <v>664.73432100000002</v>
      </c>
      <c r="L63">
        <v>421.457536</v>
      </c>
      <c r="M63">
        <v>89.046800000000005</v>
      </c>
      <c r="N63">
        <v>114.33318800000001</v>
      </c>
      <c r="O63">
        <v>119.695958</v>
      </c>
      <c r="P63">
        <v>115.42207500000001</v>
      </c>
      <c r="Q63">
        <v>18.786939</v>
      </c>
      <c r="R63">
        <v>20.515702999999998</v>
      </c>
      <c r="S63">
        <v>25.542978000000002</v>
      </c>
      <c r="T63">
        <v>0</v>
      </c>
      <c r="U63">
        <v>337.77290199999999</v>
      </c>
      <c r="V63">
        <v>13.792574999999999</v>
      </c>
      <c r="W63">
        <v>43.476132</v>
      </c>
      <c r="X63">
        <v>142.780372</v>
      </c>
      <c r="Y63">
        <v>0</v>
      </c>
      <c r="Z63">
        <v>6.3881399999999999</v>
      </c>
      <c r="AA63">
        <v>40.755364999999998</v>
      </c>
      <c r="AB63">
        <v>25.417151</v>
      </c>
      <c r="AC63">
        <v>18.734362999999998</v>
      </c>
      <c r="AD63">
        <v>17.261044999999999</v>
      </c>
      <c r="AE63">
        <v>40.979917999999998</v>
      </c>
      <c r="AF63">
        <v>8.5891450000000003</v>
      </c>
      <c r="AG63">
        <v>37.420563000000001</v>
      </c>
      <c r="AH63">
        <v>67.920156000000006</v>
      </c>
      <c r="AI63">
        <v>13.553504</v>
      </c>
      <c r="AJ63">
        <v>0</v>
      </c>
      <c r="AK63">
        <v>49.867562999999997</v>
      </c>
      <c r="AL63">
        <v>33.740994000000001</v>
      </c>
      <c r="AM63">
        <v>5.1092339999999998</v>
      </c>
      <c r="AN63">
        <v>0.888764</v>
      </c>
      <c r="AO63">
        <v>2.5895199999999998</v>
      </c>
      <c r="AP63">
        <v>6.075412</v>
      </c>
      <c r="AQ63">
        <v>31.647425999999999</v>
      </c>
      <c r="AR63">
        <v>48.085272000000003</v>
      </c>
      <c r="AS63">
        <v>30.873477000000001</v>
      </c>
      <c r="AT63">
        <v>10.886552</v>
      </c>
      <c r="AU63">
        <v>0</v>
      </c>
      <c r="AV63">
        <v>0</v>
      </c>
      <c r="AW63">
        <v>0</v>
      </c>
      <c r="AX63">
        <v>4.0417569999999996</v>
      </c>
      <c r="AY63">
        <v>0</v>
      </c>
      <c r="AZ63">
        <v>0</v>
      </c>
      <c r="BA63">
        <f t="shared" si="0"/>
        <v>2628.509466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0.32666600000000001</v>
      </c>
      <c r="K64">
        <v>664.73432100000002</v>
      </c>
      <c r="L64">
        <v>421.457536</v>
      </c>
      <c r="M64">
        <v>89.046800000000005</v>
      </c>
      <c r="N64">
        <v>114.33318800000001</v>
      </c>
      <c r="O64">
        <v>119.695958</v>
      </c>
      <c r="P64">
        <v>115.42207500000001</v>
      </c>
      <c r="Q64">
        <v>18.786939</v>
      </c>
      <c r="R64">
        <v>20.515702999999998</v>
      </c>
      <c r="S64">
        <v>25.542978000000002</v>
      </c>
      <c r="T64">
        <v>0</v>
      </c>
      <c r="U64">
        <v>337.77290199999999</v>
      </c>
      <c r="V64">
        <v>13.792574999999999</v>
      </c>
      <c r="W64">
        <v>43.476132</v>
      </c>
      <c r="X64">
        <v>142.780372</v>
      </c>
      <c r="Y64">
        <v>0</v>
      </c>
      <c r="Z64">
        <v>6.3881399999999999</v>
      </c>
      <c r="AA64">
        <v>40.755364999999998</v>
      </c>
      <c r="AB64">
        <v>25.417151</v>
      </c>
      <c r="AC64">
        <v>18.734362999999998</v>
      </c>
      <c r="AD64">
        <v>17.261044999999999</v>
      </c>
      <c r="AE64">
        <v>40.979917999999998</v>
      </c>
      <c r="AF64">
        <v>8.5891450000000003</v>
      </c>
      <c r="AG64">
        <v>37.420563000000001</v>
      </c>
      <c r="AH64">
        <v>56.279319999999998</v>
      </c>
      <c r="AI64">
        <v>13.553504</v>
      </c>
      <c r="AJ64">
        <v>0</v>
      </c>
      <c r="AK64">
        <v>49.867562999999997</v>
      </c>
      <c r="AL64">
        <v>33.740994000000001</v>
      </c>
      <c r="AM64">
        <v>5.1092339999999998</v>
      </c>
      <c r="AN64">
        <v>0.888764</v>
      </c>
      <c r="AO64">
        <v>2.587812</v>
      </c>
      <c r="AP64">
        <v>6.075412</v>
      </c>
      <c r="AQ64">
        <v>31.647425999999999</v>
      </c>
      <c r="AR64">
        <v>48.085272000000003</v>
      </c>
      <c r="AS64">
        <v>30.873477000000001</v>
      </c>
      <c r="AT64">
        <v>10.886552</v>
      </c>
      <c r="AU64">
        <v>0</v>
      </c>
      <c r="AV64">
        <v>0</v>
      </c>
      <c r="AW64">
        <v>0</v>
      </c>
      <c r="AX64">
        <v>4.0417569999999996</v>
      </c>
      <c r="AY64">
        <v>0</v>
      </c>
      <c r="AZ64">
        <v>0</v>
      </c>
      <c r="BA64">
        <f t="shared" si="0"/>
        <v>2616.8669220000006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0.32666600000000001</v>
      </c>
      <c r="K65">
        <v>664.73432100000002</v>
      </c>
      <c r="L65">
        <v>421.457536</v>
      </c>
      <c r="M65">
        <v>89.046800000000005</v>
      </c>
      <c r="N65">
        <v>114.33318800000001</v>
      </c>
      <c r="O65">
        <v>119.695958</v>
      </c>
      <c r="P65">
        <v>115.42207500000001</v>
      </c>
      <c r="Q65">
        <v>18.786939</v>
      </c>
      <c r="R65">
        <v>20.515702999999998</v>
      </c>
      <c r="S65">
        <v>25.542978000000002</v>
      </c>
      <c r="T65">
        <v>0</v>
      </c>
      <c r="U65">
        <v>337.77290199999999</v>
      </c>
      <c r="V65">
        <v>13.792574999999999</v>
      </c>
      <c r="W65">
        <v>43.476132</v>
      </c>
      <c r="X65">
        <v>142.780372</v>
      </c>
      <c r="Y65">
        <v>0</v>
      </c>
      <c r="Z65">
        <v>6.3881399999999999</v>
      </c>
      <c r="AA65">
        <v>36.702767999999999</v>
      </c>
      <c r="AB65">
        <v>25.417151</v>
      </c>
      <c r="AC65">
        <v>18.734362999999998</v>
      </c>
      <c r="AD65">
        <v>17.644622999999999</v>
      </c>
      <c r="AE65">
        <v>40.979917999999998</v>
      </c>
      <c r="AF65">
        <v>8.5891450000000003</v>
      </c>
      <c r="AG65">
        <v>37.420563000000001</v>
      </c>
      <c r="AH65">
        <v>32.997647000000001</v>
      </c>
      <c r="AI65">
        <v>13.553504</v>
      </c>
      <c r="AJ65">
        <v>0</v>
      </c>
      <c r="AK65">
        <v>49.867562999999997</v>
      </c>
      <c r="AL65">
        <v>33.740994000000001</v>
      </c>
      <c r="AM65">
        <v>5.1092339999999998</v>
      </c>
      <c r="AN65">
        <v>0.888764</v>
      </c>
      <c r="AO65">
        <v>2.536591</v>
      </c>
      <c r="AP65">
        <v>6.075412</v>
      </c>
      <c r="AQ65">
        <v>31.647425999999999</v>
      </c>
      <c r="AR65">
        <v>48.085272000000003</v>
      </c>
      <c r="AS65">
        <v>31.639064000000001</v>
      </c>
      <c r="AT65">
        <v>10.886552</v>
      </c>
      <c r="AU65">
        <v>0</v>
      </c>
      <c r="AV65">
        <v>0</v>
      </c>
      <c r="AW65">
        <v>0</v>
      </c>
      <c r="AX65">
        <v>4.0417569999999996</v>
      </c>
      <c r="AY65">
        <v>0</v>
      </c>
      <c r="AZ65">
        <v>0</v>
      </c>
      <c r="BA65">
        <f t="shared" si="0"/>
        <v>2590.630596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0.32666600000000001</v>
      </c>
      <c r="K66">
        <v>664.73432100000002</v>
      </c>
      <c r="L66">
        <v>421.457536</v>
      </c>
      <c r="M66">
        <v>89.046800000000005</v>
      </c>
      <c r="N66">
        <v>114.33318800000001</v>
      </c>
      <c r="O66">
        <v>119.695958</v>
      </c>
      <c r="P66">
        <v>115.42207500000001</v>
      </c>
      <c r="Q66">
        <v>18.786939</v>
      </c>
      <c r="R66">
        <v>20.515702999999998</v>
      </c>
      <c r="S66">
        <v>25.542978000000002</v>
      </c>
      <c r="T66">
        <v>0</v>
      </c>
      <c r="U66">
        <v>337.77290199999999</v>
      </c>
      <c r="V66">
        <v>13.792574999999999</v>
      </c>
      <c r="W66">
        <v>43.476132</v>
      </c>
      <c r="X66">
        <v>142.780372</v>
      </c>
      <c r="Y66">
        <v>0</v>
      </c>
      <c r="Z66">
        <v>5.9622640000000002</v>
      </c>
      <c r="AA66">
        <v>34.026524000000002</v>
      </c>
      <c r="AB66">
        <v>25.417151</v>
      </c>
      <c r="AC66">
        <v>18.734362999999998</v>
      </c>
      <c r="AD66">
        <v>17.644622999999999</v>
      </c>
      <c r="AE66">
        <v>40.979917999999998</v>
      </c>
      <c r="AF66">
        <v>8.5891450000000003</v>
      </c>
      <c r="AG66">
        <v>37.420563000000001</v>
      </c>
      <c r="AH66">
        <v>32.997647000000001</v>
      </c>
      <c r="AI66">
        <v>13.553504</v>
      </c>
      <c r="AJ66">
        <v>0</v>
      </c>
      <c r="AK66">
        <v>49.867562999999997</v>
      </c>
      <c r="AL66">
        <v>33.740994000000001</v>
      </c>
      <c r="AM66">
        <v>5.1092339999999998</v>
      </c>
      <c r="AN66">
        <v>0.888764</v>
      </c>
      <c r="AO66">
        <v>2.5388679999999999</v>
      </c>
      <c r="AP66">
        <v>6.075412</v>
      </c>
      <c r="AQ66">
        <v>31.647425999999999</v>
      </c>
      <c r="AR66">
        <v>48.085272000000003</v>
      </c>
      <c r="AS66">
        <v>31.639064000000001</v>
      </c>
      <c r="AT66">
        <v>10.886552</v>
      </c>
      <c r="AU66">
        <v>0</v>
      </c>
      <c r="AV66">
        <v>0</v>
      </c>
      <c r="AW66">
        <v>0</v>
      </c>
      <c r="AX66">
        <v>4.0417569999999996</v>
      </c>
      <c r="AY66">
        <v>0</v>
      </c>
      <c r="AZ66">
        <v>0</v>
      </c>
      <c r="BA66">
        <f t="shared" si="0"/>
        <v>2587.5307529999995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0.32666600000000001</v>
      </c>
      <c r="K67">
        <v>664.73432100000002</v>
      </c>
      <c r="L67">
        <v>421.457536</v>
      </c>
      <c r="M67">
        <v>89.046800000000005</v>
      </c>
      <c r="N67">
        <v>114.33318800000001</v>
      </c>
      <c r="O67">
        <v>119.695958</v>
      </c>
      <c r="P67">
        <v>115.42207500000001</v>
      </c>
      <c r="Q67">
        <v>18.786939</v>
      </c>
      <c r="R67">
        <v>20.515702999999998</v>
      </c>
      <c r="S67">
        <v>25.542978000000002</v>
      </c>
      <c r="T67">
        <v>0</v>
      </c>
      <c r="U67">
        <v>337.77290199999999</v>
      </c>
      <c r="V67">
        <v>13.792574999999999</v>
      </c>
      <c r="W67">
        <v>43.476132</v>
      </c>
      <c r="X67">
        <v>142.780372</v>
      </c>
      <c r="Y67">
        <v>0</v>
      </c>
      <c r="Z67">
        <v>12.686845999999999</v>
      </c>
      <c r="AA67">
        <v>24.468512</v>
      </c>
      <c r="AB67">
        <v>12.644064999999999</v>
      </c>
      <c r="AC67">
        <v>9.3671810000000004</v>
      </c>
      <c r="AD67">
        <v>17.644622999999999</v>
      </c>
      <c r="AE67">
        <v>41.600825999999998</v>
      </c>
      <c r="AF67">
        <v>8.5891450000000003</v>
      </c>
      <c r="AG67">
        <v>37.420563000000001</v>
      </c>
      <c r="AH67">
        <v>32.997647000000001</v>
      </c>
      <c r="AI67">
        <v>2.4642729999999999</v>
      </c>
      <c r="AJ67">
        <v>0</v>
      </c>
      <c r="AK67">
        <v>49.867562999999997</v>
      </c>
      <c r="AL67">
        <v>33.740994000000001</v>
      </c>
      <c r="AM67">
        <v>5.1092339999999998</v>
      </c>
      <c r="AN67">
        <v>0.888764</v>
      </c>
      <c r="AO67">
        <v>2.4748410000000001</v>
      </c>
      <c r="AP67">
        <v>6.075412</v>
      </c>
      <c r="AQ67">
        <v>31.647425999999999</v>
      </c>
      <c r="AR67">
        <v>48.085272000000003</v>
      </c>
      <c r="AS67">
        <v>31.639064000000001</v>
      </c>
      <c r="AT67">
        <v>10.886552</v>
      </c>
      <c r="AU67">
        <v>0</v>
      </c>
      <c r="AV67">
        <v>0</v>
      </c>
      <c r="AW67">
        <v>0</v>
      </c>
      <c r="AX67">
        <v>4.0417569999999996</v>
      </c>
      <c r="AY67">
        <v>0</v>
      </c>
      <c r="AZ67">
        <v>0</v>
      </c>
      <c r="BA67">
        <f t="shared" si="0"/>
        <v>2552.0247049999998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0.32666600000000001</v>
      </c>
      <c r="K68">
        <v>664.73432100000002</v>
      </c>
      <c r="L68">
        <v>421.457536</v>
      </c>
      <c r="M68">
        <v>89.046800000000005</v>
      </c>
      <c r="N68">
        <v>114.33318800000001</v>
      </c>
      <c r="O68">
        <v>119.695958</v>
      </c>
      <c r="P68">
        <v>115.42207500000001</v>
      </c>
      <c r="Q68">
        <v>18.786939</v>
      </c>
      <c r="R68">
        <v>20.515702999999998</v>
      </c>
      <c r="S68">
        <v>25.542978000000002</v>
      </c>
      <c r="T68">
        <v>0</v>
      </c>
      <c r="U68">
        <v>337.77290199999999</v>
      </c>
      <c r="V68">
        <v>13.792574999999999</v>
      </c>
      <c r="W68">
        <v>43.476132</v>
      </c>
      <c r="X68">
        <v>142.780372</v>
      </c>
      <c r="Y68">
        <v>0</v>
      </c>
      <c r="Z68">
        <v>12.686845999999999</v>
      </c>
      <c r="AA68">
        <v>24.468512</v>
      </c>
      <c r="AB68">
        <v>12.644064999999999</v>
      </c>
      <c r="AC68">
        <v>9.3671810000000004</v>
      </c>
      <c r="AD68">
        <v>17.644622999999999</v>
      </c>
      <c r="AE68">
        <v>41.600825999999998</v>
      </c>
      <c r="AF68">
        <v>8.5891450000000003</v>
      </c>
      <c r="AG68">
        <v>37.420563000000001</v>
      </c>
      <c r="AH68">
        <v>32.997647000000001</v>
      </c>
      <c r="AI68">
        <v>0</v>
      </c>
      <c r="AJ68">
        <v>0</v>
      </c>
      <c r="AK68">
        <v>49.867562999999997</v>
      </c>
      <c r="AL68">
        <v>33.740994000000001</v>
      </c>
      <c r="AM68">
        <v>5.1092339999999998</v>
      </c>
      <c r="AN68">
        <v>0.888764</v>
      </c>
      <c r="AO68">
        <v>2.4853700000000001</v>
      </c>
      <c r="AP68">
        <v>4.8355319999999997</v>
      </c>
      <c r="AQ68">
        <v>31.647425999999999</v>
      </c>
      <c r="AR68">
        <v>48.085272000000003</v>
      </c>
      <c r="AS68">
        <v>31.639064000000001</v>
      </c>
      <c r="AT68">
        <v>10.886552</v>
      </c>
      <c r="AU68">
        <v>0</v>
      </c>
      <c r="AV68">
        <v>0</v>
      </c>
      <c r="AW68">
        <v>0</v>
      </c>
      <c r="AX68">
        <v>4.0417569999999996</v>
      </c>
      <c r="AY68">
        <v>0</v>
      </c>
      <c r="AZ68">
        <v>0</v>
      </c>
      <c r="BA68">
        <f t="shared" ref="BA68:BA99" si="1">SUM(B68:AZ68)</f>
        <v>2548.3310809999998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0.32666600000000001</v>
      </c>
      <c r="K69">
        <v>664.73432100000002</v>
      </c>
      <c r="L69">
        <v>421.457536</v>
      </c>
      <c r="M69">
        <v>89.046800000000005</v>
      </c>
      <c r="N69">
        <v>114.33318800000001</v>
      </c>
      <c r="O69">
        <v>119.695958</v>
      </c>
      <c r="P69">
        <v>115.42207500000001</v>
      </c>
      <c r="Q69">
        <v>18.786939</v>
      </c>
      <c r="R69">
        <v>20.515702999999998</v>
      </c>
      <c r="S69">
        <v>25.542978000000002</v>
      </c>
      <c r="T69">
        <v>0</v>
      </c>
      <c r="U69">
        <v>337.77290199999999</v>
      </c>
      <c r="V69">
        <v>13.792574999999999</v>
      </c>
      <c r="W69">
        <v>43.476132</v>
      </c>
      <c r="X69">
        <v>142.780372</v>
      </c>
      <c r="Y69">
        <v>0</v>
      </c>
      <c r="Z69">
        <v>12.686845999999999</v>
      </c>
      <c r="AA69">
        <v>24.468512</v>
      </c>
      <c r="AB69">
        <v>12.644064999999999</v>
      </c>
      <c r="AC69">
        <v>9.3671810000000004</v>
      </c>
      <c r="AD69">
        <v>17.644622999999999</v>
      </c>
      <c r="AE69">
        <v>41.600825999999998</v>
      </c>
      <c r="AF69">
        <v>8.5891450000000003</v>
      </c>
      <c r="AG69">
        <v>37.420563000000001</v>
      </c>
      <c r="AH69">
        <v>32.997647000000001</v>
      </c>
      <c r="AI69">
        <v>0</v>
      </c>
      <c r="AJ69">
        <v>0</v>
      </c>
      <c r="AK69">
        <v>49.867562999999997</v>
      </c>
      <c r="AL69">
        <v>33.740994000000001</v>
      </c>
      <c r="AM69">
        <v>5.1092339999999998</v>
      </c>
      <c r="AN69">
        <v>0.888764</v>
      </c>
      <c r="AO69">
        <v>1.700831</v>
      </c>
      <c r="AP69">
        <v>4.8355319999999997</v>
      </c>
      <c r="AQ69">
        <v>31.647425999999999</v>
      </c>
      <c r="AR69">
        <v>48.085272000000003</v>
      </c>
      <c r="AS69">
        <v>31.639064000000001</v>
      </c>
      <c r="AT69">
        <v>10.886552</v>
      </c>
      <c r="AU69">
        <v>0</v>
      </c>
      <c r="AV69">
        <v>0</v>
      </c>
      <c r="AW69">
        <v>0</v>
      </c>
      <c r="AX69">
        <v>4.0417569999999996</v>
      </c>
      <c r="AY69">
        <v>0</v>
      </c>
      <c r="AZ69">
        <v>0</v>
      </c>
      <c r="BA69">
        <f t="shared" si="1"/>
        <v>2547.546542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0.32666600000000001</v>
      </c>
      <c r="K70">
        <v>664.73432100000002</v>
      </c>
      <c r="L70">
        <v>421.457536</v>
      </c>
      <c r="M70">
        <v>89.046800000000005</v>
      </c>
      <c r="N70">
        <v>114.33318800000001</v>
      </c>
      <c r="O70">
        <v>119.695958</v>
      </c>
      <c r="P70">
        <v>115.42207500000001</v>
      </c>
      <c r="Q70">
        <v>18.786939</v>
      </c>
      <c r="R70">
        <v>20.515702999999998</v>
      </c>
      <c r="S70">
        <v>25.542978000000002</v>
      </c>
      <c r="T70">
        <v>0</v>
      </c>
      <c r="U70">
        <v>337.77290199999999</v>
      </c>
      <c r="V70">
        <v>13.792574999999999</v>
      </c>
      <c r="W70">
        <v>43.476132</v>
      </c>
      <c r="X70">
        <v>142.780372</v>
      </c>
      <c r="Y70">
        <v>0</v>
      </c>
      <c r="Z70">
        <v>12.686845999999999</v>
      </c>
      <c r="AA70">
        <v>24.468512</v>
      </c>
      <c r="AB70">
        <v>12.644064999999999</v>
      </c>
      <c r="AC70">
        <v>9.3671810000000004</v>
      </c>
      <c r="AD70">
        <v>17.644622999999999</v>
      </c>
      <c r="AE70">
        <v>41.600825999999998</v>
      </c>
      <c r="AF70">
        <v>8.5891450000000003</v>
      </c>
      <c r="AG70">
        <v>37.420563000000001</v>
      </c>
      <c r="AH70">
        <v>32.997647000000001</v>
      </c>
      <c r="AI70">
        <v>0</v>
      </c>
      <c r="AJ70">
        <v>0</v>
      </c>
      <c r="AK70">
        <v>49.867562999999997</v>
      </c>
      <c r="AL70">
        <v>33.740994000000001</v>
      </c>
      <c r="AM70">
        <v>5.1092339999999998</v>
      </c>
      <c r="AN70">
        <v>0.888764</v>
      </c>
      <c r="AO70">
        <v>1.6789190000000001</v>
      </c>
      <c r="AP70">
        <v>4.8355319999999997</v>
      </c>
      <c r="AQ70">
        <v>31.647425999999999</v>
      </c>
      <c r="AR70">
        <v>48.085272000000003</v>
      </c>
      <c r="AS70">
        <v>31.639064000000001</v>
      </c>
      <c r="AT70">
        <v>10.886552</v>
      </c>
      <c r="AU70">
        <v>0</v>
      </c>
      <c r="AV70">
        <v>0</v>
      </c>
      <c r="AW70">
        <v>0</v>
      </c>
      <c r="AX70">
        <v>4.0417569999999996</v>
      </c>
      <c r="AY70">
        <v>0</v>
      </c>
      <c r="AZ70">
        <v>0</v>
      </c>
      <c r="BA70">
        <f t="shared" si="1"/>
        <v>2547.5246299999999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0.32666600000000001</v>
      </c>
      <c r="K71">
        <v>664.73432100000002</v>
      </c>
      <c r="L71">
        <v>421.457536</v>
      </c>
      <c r="M71">
        <v>89.046800000000005</v>
      </c>
      <c r="N71">
        <v>114.33318800000001</v>
      </c>
      <c r="O71">
        <v>119.695958</v>
      </c>
      <c r="P71">
        <v>115.42207500000001</v>
      </c>
      <c r="Q71">
        <v>18.786939</v>
      </c>
      <c r="R71">
        <v>20.515702999999998</v>
      </c>
      <c r="S71">
        <v>25.542978000000002</v>
      </c>
      <c r="T71">
        <v>0</v>
      </c>
      <c r="U71">
        <v>337.77290199999999</v>
      </c>
      <c r="V71">
        <v>13.792574999999999</v>
      </c>
      <c r="W71">
        <v>43.476132</v>
      </c>
      <c r="X71">
        <v>142.780372</v>
      </c>
      <c r="Y71">
        <v>0</v>
      </c>
      <c r="Z71">
        <v>12.686845999999999</v>
      </c>
      <c r="AA71">
        <v>12.234256</v>
      </c>
      <c r="AB71">
        <v>12.644064999999999</v>
      </c>
      <c r="AC71">
        <v>9.3671810000000004</v>
      </c>
      <c r="AD71">
        <v>17.644622999999999</v>
      </c>
      <c r="AE71">
        <v>41.600825999999998</v>
      </c>
      <c r="AF71">
        <v>8.5891450000000003</v>
      </c>
      <c r="AG71">
        <v>37.420563000000001</v>
      </c>
      <c r="AH71">
        <v>32.997647000000001</v>
      </c>
      <c r="AI71">
        <v>0</v>
      </c>
      <c r="AJ71">
        <v>0</v>
      </c>
      <c r="AK71">
        <v>49.867562999999997</v>
      </c>
      <c r="AL71">
        <v>33.740994000000001</v>
      </c>
      <c r="AM71">
        <v>5.1092339999999998</v>
      </c>
      <c r="AN71">
        <v>0.888764</v>
      </c>
      <c r="AO71">
        <v>1.5249710000000001</v>
      </c>
      <c r="AP71">
        <v>4.8355319999999997</v>
      </c>
      <c r="AQ71">
        <v>31.647425999999999</v>
      </c>
      <c r="AR71">
        <v>48.085272000000003</v>
      </c>
      <c r="AS71">
        <v>30.873477000000001</v>
      </c>
      <c r="AT71">
        <v>10.886552</v>
      </c>
      <c r="AU71">
        <v>0</v>
      </c>
      <c r="AV71">
        <v>0</v>
      </c>
      <c r="AW71">
        <v>0</v>
      </c>
      <c r="AX71">
        <v>4.0417569999999996</v>
      </c>
      <c r="AY71">
        <v>0</v>
      </c>
      <c r="AZ71">
        <v>0</v>
      </c>
      <c r="BA71">
        <f t="shared" si="1"/>
        <v>2534.3708390000002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0.32666600000000001</v>
      </c>
      <c r="K72">
        <v>664.73432100000002</v>
      </c>
      <c r="L72">
        <v>421.457536</v>
      </c>
      <c r="M72">
        <v>89.046800000000005</v>
      </c>
      <c r="N72">
        <v>114.33318800000001</v>
      </c>
      <c r="O72">
        <v>119.695958</v>
      </c>
      <c r="P72">
        <v>115.42207500000001</v>
      </c>
      <c r="Q72">
        <v>18.786939</v>
      </c>
      <c r="R72">
        <v>20.515702999999998</v>
      </c>
      <c r="S72">
        <v>25.542978000000002</v>
      </c>
      <c r="T72">
        <v>0</v>
      </c>
      <c r="U72">
        <v>337.77290199999999</v>
      </c>
      <c r="V72">
        <v>13.792574999999999</v>
      </c>
      <c r="W72">
        <v>43.476132</v>
      </c>
      <c r="X72">
        <v>142.780372</v>
      </c>
      <c r="Y72">
        <v>0</v>
      </c>
      <c r="Z72">
        <v>12.686845999999999</v>
      </c>
      <c r="AA72">
        <v>12.234256</v>
      </c>
      <c r="AB72">
        <v>12.644064999999999</v>
      </c>
      <c r="AC72">
        <v>9.3671810000000004</v>
      </c>
      <c r="AD72">
        <v>17.644622999999999</v>
      </c>
      <c r="AE72">
        <v>41.600825999999998</v>
      </c>
      <c r="AF72">
        <v>8.5891450000000003</v>
      </c>
      <c r="AG72">
        <v>37.420563000000001</v>
      </c>
      <c r="AH72">
        <v>32.997647000000001</v>
      </c>
      <c r="AI72">
        <v>0</v>
      </c>
      <c r="AJ72">
        <v>0</v>
      </c>
      <c r="AK72">
        <v>49.867562999999997</v>
      </c>
      <c r="AL72">
        <v>33.740994000000001</v>
      </c>
      <c r="AM72">
        <v>10.218469000000001</v>
      </c>
      <c r="AN72">
        <v>0.888764</v>
      </c>
      <c r="AO72">
        <v>1.4040319999999999</v>
      </c>
      <c r="AP72">
        <v>4.8355319999999997</v>
      </c>
      <c r="AQ72">
        <v>31.647425999999999</v>
      </c>
      <c r="AR72">
        <v>48.085272000000003</v>
      </c>
      <c r="AS72">
        <v>30.873477000000001</v>
      </c>
      <c r="AT72">
        <v>10.886552</v>
      </c>
      <c r="AU72">
        <v>0</v>
      </c>
      <c r="AV72">
        <v>0</v>
      </c>
      <c r="AW72">
        <v>0</v>
      </c>
      <c r="AX72">
        <v>4.0417569999999996</v>
      </c>
      <c r="AY72">
        <v>0</v>
      </c>
      <c r="AZ72">
        <v>0</v>
      </c>
      <c r="BA72">
        <f t="shared" si="1"/>
        <v>2539.3591350000002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6.9886249999999999</v>
      </c>
      <c r="J73">
        <v>0.32666600000000001</v>
      </c>
      <c r="K73">
        <v>664.73432100000002</v>
      </c>
      <c r="L73">
        <v>421.457536</v>
      </c>
      <c r="M73">
        <v>89.046800000000005</v>
      </c>
      <c r="N73">
        <v>114.33318800000001</v>
      </c>
      <c r="O73">
        <v>119.695958</v>
      </c>
      <c r="P73">
        <v>115.42207500000001</v>
      </c>
      <c r="Q73">
        <v>18.786939</v>
      </c>
      <c r="R73">
        <v>20.515702999999998</v>
      </c>
      <c r="S73">
        <v>25.542978000000002</v>
      </c>
      <c r="T73">
        <v>0</v>
      </c>
      <c r="U73">
        <v>337.77290199999999</v>
      </c>
      <c r="V73">
        <v>13.792574999999999</v>
      </c>
      <c r="W73">
        <v>43.476132</v>
      </c>
      <c r="X73">
        <v>142.780372</v>
      </c>
      <c r="Y73">
        <v>0</v>
      </c>
      <c r="Z73">
        <v>12.686845999999999</v>
      </c>
      <c r="AA73">
        <v>12.234256</v>
      </c>
      <c r="AB73">
        <v>25.417151</v>
      </c>
      <c r="AC73">
        <v>18.734362999999998</v>
      </c>
      <c r="AD73">
        <v>17.644622999999999</v>
      </c>
      <c r="AE73">
        <v>41.600825999999998</v>
      </c>
      <c r="AF73">
        <v>8.5891450000000003</v>
      </c>
      <c r="AG73">
        <v>37.420563000000001</v>
      </c>
      <c r="AH73">
        <v>54.996077999999997</v>
      </c>
      <c r="AI73">
        <v>0</v>
      </c>
      <c r="AJ73">
        <v>0</v>
      </c>
      <c r="AK73">
        <v>49.867562999999997</v>
      </c>
      <c r="AL73">
        <v>33.740994000000001</v>
      </c>
      <c r="AM73">
        <v>15.327703</v>
      </c>
      <c r="AN73">
        <v>0.888764</v>
      </c>
      <c r="AO73">
        <v>1.2668729999999999</v>
      </c>
      <c r="AP73">
        <v>4.8355319999999997</v>
      </c>
      <c r="AQ73">
        <v>31.647425999999999</v>
      </c>
      <c r="AR73">
        <v>48.085272000000003</v>
      </c>
      <c r="AS73">
        <v>30.873477000000001</v>
      </c>
      <c r="AT73">
        <v>10.886552</v>
      </c>
      <c r="AU73">
        <v>0</v>
      </c>
      <c r="AV73">
        <v>0</v>
      </c>
      <c r="AW73">
        <v>0</v>
      </c>
      <c r="AX73">
        <v>4.0417569999999996</v>
      </c>
      <c r="AY73">
        <v>0</v>
      </c>
      <c r="AZ73">
        <v>0</v>
      </c>
      <c r="BA73">
        <f t="shared" si="1"/>
        <v>2595.4585340000003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6.9886249999999999</v>
      </c>
      <c r="J74">
        <v>0.32666600000000001</v>
      </c>
      <c r="K74">
        <v>664.73432100000002</v>
      </c>
      <c r="L74">
        <v>421.457536</v>
      </c>
      <c r="M74">
        <v>89.046800000000005</v>
      </c>
      <c r="N74">
        <v>114.33318800000001</v>
      </c>
      <c r="O74">
        <v>119.695958</v>
      </c>
      <c r="P74">
        <v>115.42207500000001</v>
      </c>
      <c r="Q74">
        <v>18.786939</v>
      </c>
      <c r="R74">
        <v>20.515702999999998</v>
      </c>
      <c r="S74">
        <v>25.542978000000002</v>
      </c>
      <c r="T74">
        <v>0</v>
      </c>
      <c r="U74">
        <v>337.77290199999999</v>
      </c>
      <c r="V74">
        <v>13.792574999999999</v>
      </c>
      <c r="W74">
        <v>43.476132</v>
      </c>
      <c r="X74">
        <v>142.780372</v>
      </c>
      <c r="Y74">
        <v>0</v>
      </c>
      <c r="Z74">
        <v>12.686845999999999</v>
      </c>
      <c r="AA74">
        <v>11.469614999999999</v>
      </c>
      <c r="AB74">
        <v>25.417151</v>
      </c>
      <c r="AC74">
        <v>18.734362999999998</v>
      </c>
      <c r="AD74">
        <v>26.528307999999999</v>
      </c>
      <c r="AE74">
        <v>41.600825999999998</v>
      </c>
      <c r="AF74">
        <v>8.5891450000000003</v>
      </c>
      <c r="AG74">
        <v>37.420563000000001</v>
      </c>
      <c r="AH74">
        <v>54.996077999999997</v>
      </c>
      <c r="AI74">
        <v>0</v>
      </c>
      <c r="AJ74">
        <v>0</v>
      </c>
      <c r="AK74">
        <v>49.867562999999997</v>
      </c>
      <c r="AL74">
        <v>33.740994000000001</v>
      </c>
      <c r="AM74">
        <v>15.327703</v>
      </c>
      <c r="AN74">
        <v>0.888764</v>
      </c>
      <c r="AO74">
        <v>1.0363770000000001</v>
      </c>
      <c r="AP74">
        <v>4.8355319999999997</v>
      </c>
      <c r="AQ74">
        <v>31.647425999999999</v>
      </c>
      <c r="AR74">
        <v>48.085272000000003</v>
      </c>
      <c r="AS74">
        <v>30.873477000000001</v>
      </c>
      <c r="AT74">
        <v>10.886552</v>
      </c>
      <c r="AU74">
        <v>0</v>
      </c>
      <c r="AV74">
        <v>0</v>
      </c>
      <c r="AW74">
        <v>0</v>
      </c>
      <c r="AX74">
        <v>4.0417569999999996</v>
      </c>
      <c r="AY74">
        <v>0</v>
      </c>
      <c r="AZ74">
        <v>0</v>
      </c>
      <c r="BA74">
        <f t="shared" si="1"/>
        <v>2603.3470819999993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11.030381999999999</v>
      </c>
      <c r="J75">
        <v>0.59709800000000002</v>
      </c>
      <c r="K75">
        <v>664.73432100000002</v>
      </c>
      <c r="L75">
        <v>421.457536</v>
      </c>
      <c r="M75">
        <v>89.046800000000005</v>
      </c>
      <c r="N75">
        <v>114.33318800000001</v>
      </c>
      <c r="O75">
        <v>119.695958</v>
      </c>
      <c r="P75">
        <v>115.42207500000001</v>
      </c>
      <c r="Q75">
        <v>18.786939</v>
      </c>
      <c r="R75">
        <v>20.515702999999998</v>
      </c>
      <c r="S75">
        <v>25.542978000000002</v>
      </c>
      <c r="T75">
        <v>0</v>
      </c>
      <c r="U75">
        <v>337.77290199999999</v>
      </c>
      <c r="V75">
        <v>13.792574999999999</v>
      </c>
      <c r="W75">
        <v>43.476132</v>
      </c>
      <c r="X75">
        <v>142.780372</v>
      </c>
      <c r="Y75">
        <v>0</v>
      </c>
      <c r="Z75">
        <v>12.686845999999999</v>
      </c>
      <c r="AA75">
        <v>11.469614999999999</v>
      </c>
      <c r="AB75">
        <v>25.417151</v>
      </c>
      <c r="AC75">
        <v>18.734362999999998</v>
      </c>
      <c r="AD75">
        <v>26.528307999999999</v>
      </c>
      <c r="AE75">
        <v>41.600825999999998</v>
      </c>
      <c r="AF75">
        <v>8.5891450000000003</v>
      </c>
      <c r="AG75">
        <v>37.420563000000001</v>
      </c>
      <c r="AH75">
        <v>54.996077999999997</v>
      </c>
      <c r="AI75">
        <v>0</v>
      </c>
      <c r="AJ75">
        <v>0</v>
      </c>
      <c r="AK75">
        <v>49.867562999999997</v>
      </c>
      <c r="AL75">
        <v>33.740994000000001</v>
      </c>
      <c r="AM75">
        <v>15.327703</v>
      </c>
      <c r="AN75">
        <v>0.90727999999999998</v>
      </c>
      <c r="AO75">
        <v>0.40265600000000001</v>
      </c>
      <c r="AP75">
        <v>3.5956519999999998</v>
      </c>
      <c r="AQ75">
        <v>31.647425999999999</v>
      </c>
      <c r="AR75">
        <v>48.085272000000003</v>
      </c>
      <c r="AS75">
        <v>30.873477000000001</v>
      </c>
      <c r="AT75">
        <v>10.208634999999999</v>
      </c>
      <c r="AU75">
        <v>0</v>
      </c>
      <c r="AV75">
        <v>0</v>
      </c>
      <c r="AW75">
        <v>0</v>
      </c>
      <c r="AX75">
        <v>4.0417569999999996</v>
      </c>
      <c r="AY75">
        <v>0</v>
      </c>
      <c r="AZ75">
        <v>0</v>
      </c>
      <c r="BA75">
        <f t="shared" si="1"/>
        <v>2605.1262689999999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11.030381999999999</v>
      </c>
      <c r="J76">
        <v>0.59709800000000002</v>
      </c>
      <c r="K76">
        <v>664.73432100000002</v>
      </c>
      <c r="L76">
        <v>421.457536</v>
      </c>
      <c r="M76">
        <v>89.046800000000005</v>
      </c>
      <c r="N76">
        <v>114.33318800000001</v>
      </c>
      <c r="O76">
        <v>119.695958</v>
      </c>
      <c r="P76">
        <v>115.42207500000001</v>
      </c>
      <c r="Q76">
        <v>18.786939</v>
      </c>
      <c r="R76">
        <v>20.515702999999998</v>
      </c>
      <c r="S76">
        <v>25.542978000000002</v>
      </c>
      <c r="T76">
        <v>0</v>
      </c>
      <c r="U76">
        <v>337.77290199999999</v>
      </c>
      <c r="V76">
        <v>13.792574999999999</v>
      </c>
      <c r="W76">
        <v>43.476132</v>
      </c>
      <c r="X76">
        <v>142.780372</v>
      </c>
      <c r="Y76">
        <v>0</v>
      </c>
      <c r="Z76">
        <v>12.686845999999999</v>
      </c>
      <c r="AA76">
        <v>24.468512</v>
      </c>
      <c r="AB76">
        <v>25.417151</v>
      </c>
      <c r="AC76">
        <v>18.734362999999998</v>
      </c>
      <c r="AD76">
        <v>26.528307999999999</v>
      </c>
      <c r="AE76">
        <v>41.600825999999998</v>
      </c>
      <c r="AF76">
        <v>8.5891450000000003</v>
      </c>
      <c r="AG76">
        <v>37.420563000000001</v>
      </c>
      <c r="AH76">
        <v>73.328103999999996</v>
      </c>
      <c r="AI76">
        <v>0</v>
      </c>
      <c r="AJ76">
        <v>0</v>
      </c>
      <c r="AK76">
        <v>49.867562999999997</v>
      </c>
      <c r="AL76">
        <v>33.740994000000001</v>
      </c>
      <c r="AM76">
        <v>15.327703</v>
      </c>
      <c r="AN76">
        <v>0.90727999999999998</v>
      </c>
      <c r="AO76">
        <v>0.26094400000000001</v>
      </c>
      <c r="AP76">
        <v>3.5956519999999998</v>
      </c>
      <c r="AQ76">
        <v>31.647425999999999</v>
      </c>
      <c r="AR76">
        <v>48.085272000000003</v>
      </c>
      <c r="AS76">
        <v>30.873477000000001</v>
      </c>
      <c r="AT76">
        <v>10.208634999999999</v>
      </c>
      <c r="AU76">
        <v>0</v>
      </c>
      <c r="AV76">
        <v>0</v>
      </c>
      <c r="AW76">
        <v>0</v>
      </c>
      <c r="AX76">
        <v>4.0417569999999996</v>
      </c>
      <c r="AY76">
        <v>0</v>
      </c>
      <c r="AZ76">
        <v>0</v>
      </c>
      <c r="BA76">
        <f t="shared" si="1"/>
        <v>2636.3154799999993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4.0417569999999996</v>
      </c>
      <c r="J77">
        <v>0.59709800000000002</v>
      </c>
      <c r="K77">
        <v>664.73432100000002</v>
      </c>
      <c r="L77">
        <v>421.457536</v>
      </c>
      <c r="M77">
        <v>89.046800000000005</v>
      </c>
      <c r="N77">
        <v>114.33318800000001</v>
      </c>
      <c r="O77">
        <v>119.695958</v>
      </c>
      <c r="P77">
        <v>115.42207500000001</v>
      </c>
      <c r="Q77">
        <v>18.786939</v>
      </c>
      <c r="R77">
        <v>20.515702999999998</v>
      </c>
      <c r="S77">
        <v>25.542978000000002</v>
      </c>
      <c r="T77">
        <v>0</v>
      </c>
      <c r="U77">
        <v>337.77290199999999</v>
      </c>
      <c r="V77">
        <v>13.792574999999999</v>
      </c>
      <c r="W77">
        <v>44.909669999999998</v>
      </c>
      <c r="X77">
        <v>142.780372</v>
      </c>
      <c r="Y77">
        <v>0</v>
      </c>
      <c r="Z77">
        <v>12.686845999999999</v>
      </c>
      <c r="AA77">
        <v>36.702767999999999</v>
      </c>
      <c r="AB77">
        <v>34.577646999999999</v>
      </c>
      <c r="AC77">
        <v>28.129892000000002</v>
      </c>
      <c r="AD77">
        <v>26.528307999999999</v>
      </c>
      <c r="AE77">
        <v>41.600825999999998</v>
      </c>
      <c r="AF77">
        <v>8.5891450000000003</v>
      </c>
      <c r="AG77">
        <v>37.420563000000001</v>
      </c>
      <c r="AH77">
        <v>73.328103999999996</v>
      </c>
      <c r="AI77">
        <v>2.4642729999999999</v>
      </c>
      <c r="AJ77">
        <v>0</v>
      </c>
      <c r="AK77">
        <v>49.867562999999997</v>
      </c>
      <c r="AL77">
        <v>33.740994000000001</v>
      </c>
      <c r="AM77">
        <v>15.327703</v>
      </c>
      <c r="AN77">
        <v>0.90727999999999998</v>
      </c>
      <c r="AO77">
        <v>0.27545700000000001</v>
      </c>
      <c r="AP77">
        <v>3.5956519999999998</v>
      </c>
      <c r="AQ77">
        <v>31.647425999999999</v>
      </c>
      <c r="AR77">
        <v>48.085272000000003</v>
      </c>
      <c r="AS77">
        <v>30.873477000000001</v>
      </c>
      <c r="AT77">
        <v>10.208634999999999</v>
      </c>
      <c r="AU77">
        <v>0</v>
      </c>
      <c r="AV77">
        <v>0</v>
      </c>
      <c r="AW77">
        <v>0</v>
      </c>
      <c r="AX77">
        <v>4.0417569999999996</v>
      </c>
      <c r="AY77">
        <v>0</v>
      </c>
      <c r="AZ77">
        <v>0</v>
      </c>
      <c r="BA77">
        <f t="shared" si="1"/>
        <v>2664.0294599999997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4.0417569999999996</v>
      </c>
      <c r="J78">
        <v>0.59709800000000002</v>
      </c>
      <c r="K78">
        <v>664.73432100000002</v>
      </c>
      <c r="L78">
        <v>421.457536</v>
      </c>
      <c r="M78">
        <v>89.046800000000005</v>
      </c>
      <c r="N78">
        <v>114.33318800000001</v>
      </c>
      <c r="O78">
        <v>119.695958</v>
      </c>
      <c r="P78">
        <v>115.42207500000001</v>
      </c>
      <c r="Q78">
        <v>18.786939</v>
      </c>
      <c r="R78">
        <v>20.515702999999998</v>
      </c>
      <c r="S78">
        <v>25.542978000000002</v>
      </c>
      <c r="T78">
        <v>0</v>
      </c>
      <c r="U78">
        <v>337.77290199999999</v>
      </c>
      <c r="V78">
        <v>13.792574999999999</v>
      </c>
      <c r="W78">
        <v>44.909669999999998</v>
      </c>
      <c r="X78">
        <v>142.780372</v>
      </c>
      <c r="Y78">
        <v>0</v>
      </c>
      <c r="Z78">
        <v>12.686845999999999</v>
      </c>
      <c r="AA78">
        <v>40.795127000000001</v>
      </c>
      <c r="AB78">
        <v>38.241844999999998</v>
      </c>
      <c r="AC78">
        <v>28.129892000000002</v>
      </c>
      <c r="AD78">
        <v>26.528307999999999</v>
      </c>
      <c r="AE78">
        <v>47.849643</v>
      </c>
      <c r="AF78">
        <v>17.178288999999999</v>
      </c>
      <c r="AG78">
        <v>37.420563000000001</v>
      </c>
      <c r="AH78">
        <v>113.200261</v>
      </c>
      <c r="AI78">
        <v>7.3928200000000004</v>
      </c>
      <c r="AJ78">
        <v>0</v>
      </c>
      <c r="AK78">
        <v>49.867562999999997</v>
      </c>
      <c r="AL78">
        <v>33.740994000000001</v>
      </c>
      <c r="AM78">
        <v>15.327703</v>
      </c>
      <c r="AN78">
        <v>0.90727999999999998</v>
      </c>
      <c r="AO78">
        <v>0.27944000000000002</v>
      </c>
      <c r="AP78">
        <v>3.5956519999999998</v>
      </c>
      <c r="AQ78">
        <v>31.647425999999999</v>
      </c>
      <c r="AR78">
        <v>48.085272000000003</v>
      </c>
      <c r="AS78">
        <v>30.873477000000001</v>
      </c>
      <c r="AT78">
        <v>10.208634999999999</v>
      </c>
      <c r="AU78">
        <v>0</v>
      </c>
      <c r="AV78">
        <v>0</v>
      </c>
      <c r="AW78">
        <v>0</v>
      </c>
      <c r="AX78">
        <v>4.0417569999999996</v>
      </c>
      <c r="AY78">
        <v>0</v>
      </c>
      <c r="AZ78">
        <v>0</v>
      </c>
      <c r="BA78">
        <f t="shared" si="1"/>
        <v>2731.4286649999995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4.0417569999999996</v>
      </c>
      <c r="J79">
        <v>0.59709800000000002</v>
      </c>
      <c r="K79">
        <v>664.73432100000002</v>
      </c>
      <c r="L79">
        <v>421.457536</v>
      </c>
      <c r="M79">
        <v>89.046800000000005</v>
      </c>
      <c r="N79">
        <v>114.33318800000001</v>
      </c>
      <c r="O79">
        <v>119.695958</v>
      </c>
      <c r="P79">
        <v>115.785038</v>
      </c>
      <c r="Q79">
        <v>18.786939</v>
      </c>
      <c r="R79">
        <v>20.515702999999998</v>
      </c>
      <c r="S79">
        <v>25.542978000000002</v>
      </c>
      <c r="T79">
        <v>0</v>
      </c>
      <c r="U79">
        <v>337.77290199999999</v>
      </c>
      <c r="V79">
        <v>13.792574999999999</v>
      </c>
      <c r="W79">
        <v>44.909669999999998</v>
      </c>
      <c r="X79">
        <v>142.780372</v>
      </c>
      <c r="Y79">
        <v>0</v>
      </c>
      <c r="Z79">
        <v>19.030269000000001</v>
      </c>
      <c r="AA79">
        <v>40.795127000000001</v>
      </c>
      <c r="AB79">
        <v>38.241844999999998</v>
      </c>
      <c r="AC79">
        <v>28.129892000000002</v>
      </c>
      <c r="AD79">
        <v>26.528307999999999</v>
      </c>
      <c r="AE79">
        <v>47.849643</v>
      </c>
      <c r="AF79">
        <v>28.630482000000001</v>
      </c>
      <c r="AG79">
        <v>37.420563000000001</v>
      </c>
      <c r="AH79">
        <v>135.84031300000001</v>
      </c>
      <c r="AI79">
        <v>48.053331</v>
      </c>
      <c r="AJ79">
        <v>0</v>
      </c>
      <c r="AK79">
        <v>49.867562999999997</v>
      </c>
      <c r="AL79">
        <v>56.234990000000003</v>
      </c>
      <c r="AM79">
        <v>15.327703</v>
      </c>
      <c r="AN79">
        <v>0.90727999999999998</v>
      </c>
      <c r="AO79">
        <v>0.54892099999999999</v>
      </c>
      <c r="AP79">
        <v>3.5956519999999998</v>
      </c>
      <c r="AQ79">
        <v>31.647425999999999</v>
      </c>
      <c r="AR79">
        <v>48.085272000000003</v>
      </c>
      <c r="AS79">
        <v>31.639064000000001</v>
      </c>
      <c r="AT79">
        <v>10.886552</v>
      </c>
      <c r="AU79">
        <v>0</v>
      </c>
      <c r="AV79">
        <v>0</v>
      </c>
      <c r="AW79">
        <v>0</v>
      </c>
      <c r="AX79">
        <v>4.0417569999999996</v>
      </c>
      <c r="AY79">
        <v>0</v>
      </c>
      <c r="AZ79">
        <v>0</v>
      </c>
      <c r="BA79">
        <f t="shared" si="1"/>
        <v>2837.0947879999994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4.0417569999999996</v>
      </c>
      <c r="J80">
        <v>0.59709800000000002</v>
      </c>
      <c r="K80">
        <v>664.73432100000002</v>
      </c>
      <c r="L80">
        <v>421.457536</v>
      </c>
      <c r="M80">
        <v>89.046800000000005</v>
      </c>
      <c r="N80">
        <v>114.33318800000001</v>
      </c>
      <c r="O80">
        <v>119.695958</v>
      </c>
      <c r="P80">
        <v>115.785038</v>
      </c>
      <c r="Q80">
        <v>18.786939</v>
      </c>
      <c r="R80">
        <v>20.515702999999998</v>
      </c>
      <c r="S80">
        <v>25.542978000000002</v>
      </c>
      <c r="T80">
        <v>0</v>
      </c>
      <c r="U80">
        <v>337.77290199999999</v>
      </c>
      <c r="V80">
        <v>13.792574999999999</v>
      </c>
      <c r="W80">
        <v>44.909669999999998</v>
      </c>
      <c r="X80">
        <v>142.780372</v>
      </c>
      <c r="Y80">
        <v>0</v>
      </c>
      <c r="Z80">
        <v>19.030269000000001</v>
      </c>
      <c r="AA80">
        <v>40.795127000000001</v>
      </c>
      <c r="AB80">
        <v>38.241844999999998</v>
      </c>
      <c r="AC80">
        <v>28.129892000000002</v>
      </c>
      <c r="AD80">
        <v>26.528307999999999</v>
      </c>
      <c r="AE80">
        <v>47.849643</v>
      </c>
      <c r="AF80">
        <v>28.630482000000001</v>
      </c>
      <c r="AG80">
        <v>37.420563000000001</v>
      </c>
      <c r="AH80">
        <v>135.84031300000001</v>
      </c>
      <c r="AI80">
        <v>48.053331</v>
      </c>
      <c r="AJ80">
        <v>0</v>
      </c>
      <c r="AK80">
        <v>49.867562999999997</v>
      </c>
      <c r="AL80">
        <v>56.234990000000003</v>
      </c>
      <c r="AM80">
        <v>15.327703</v>
      </c>
      <c r="AN80">
        <v>0.90727999999999998</v>
      </c>
      <c r="AO80">
        <v>3.1586000000000003E-2</v>
      </c>
      <c r="AP80">
        <v>3.5956519999999998</v>
      </c>
      <c r="AQ80">
        <v>31.647425999999999</v>
      </c>
      <c r="AR80">
        <v>48.085272000000003</v>
      </c>
      <c r="AS80">
        <v>31.639064000000001</v>
      </c>
      <c r="AT80">
        <v>10.886552</v>
      </c>
      <c r="AU80">
        <v>0</v>
      </c>
      <c r="AV80">
        <v>0</v>
      </c>
      <c r="AW80">
        <v>0</v>
      </c>
      <c r="AX80">
        <v>4.0417569999999996</v>
      </c>
      <c r="AY80">
        <v>0</v>
      </c>
      <c r="AZ80">
        <v>0</v>
      </c>
      <c r="BA80">
        <f t="shared" si="1"/>
        <v>2836.5774529999994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4.0417569999999996</v>
      </c>
      <c r="J81">
        <v>0.59709800000000002</v>
      </c>
      <c r="K81">
        <v>664.73432100000002</v>
      </c>
      <c r="L81">
        <v>447.16980000000001</v>
      </c>
      <c r="M81">
        <v>89.046800000000005</v>
      </c>
      <c r="N81">
        <v>114.33318800000001</v>
      </c>
      <c r="O81">
        <v>119.695958</v>
      </c>
      <c r="P81">
        <v>115.785038</v>
      </c>
      <c r="Q81">
        <v>18.786939</v>
      </c>
      <c r="R81">
        <v>20.515702999999998</v>
      </c>
      <c r="S81">
        <v>25.542978000000002</v>
      </c>
      <c r="T81">
        <v>0</v>
      </c>
      <c r="U81">
        <v>337.77290199999999</v>
      </c>
      <c r="V81">
        <v>13.792574999999999</v>
      </c>
      <c r="W81">
        <v>44.909669999999998</v>
      </c>
      <c r="X81">
        <v>142.780372</v>
      </c>
      <c r="Y81">
        <v>0</v>
      </c>
      <c r="Z81">
        <v>19.030269000000001</v>
      </c>
      <c r="AA81">
        <v>40.795127000000001</v>
      </c>
      <c r="AB81">
        <v>38.241844999999998</v>
      </c>
      <c r="AC81">
        <v>28.129892000000002</v>
      </c>
      <c r="AD81">
        <v>26.528307999999999</v>
      </c>
      <c r="AE81">
        <v>47.849643</v>
      </c>
      <c r="AF81">
        <v>28.630482000000001</v>
      </c>
      <c r="AG81">
        <v>37.420563000000001</v>
      </c>
      <c r="AH81">
        <v>135.84031300000001</v>
      </c>
      <c r="AI81">
        <v>48.053331</v>
      </c>
      <c r="AJ81">
        <v>0</v>
      </c>
      <c r="AK81">
        <v>49.867562999999997</v>
      </c>
      <c r="AL81">
        <v>56.234990000000003</v>
      </c>
      <c r="AM81">
        <v>15.327703</v>
      </c>
      <c r="AN81">
        <v>0.90727999999999998</v>
      </c>
      <c r="AO81">
        <v>0.34005200000000002</v>
      </c>
      <c r="AP81">
        <v>3.5956519999999998</v>
      </c>
      <c r="AQ81">
        <v>31.647425999999999</v>
      </c>
      <c r="AR81">
        <v>48.085272000000003</v>
      </c>
      <c r="AS81">
        <v>31.639064000000001</v>
      </c>
      <c r="AT81">
        <v>10.886552</v>
      </c>
      <c r="AU81">
        <v>0</v>
      </c>
      <c r="AV81">
        <v>0</v>
      </c>
      <c r="AW81">
        <v>0</v>
      </c>
      <c r="AX81">
        <v>4.0417569999999996</v>
      </c>
      <c r="AY81">
        <v>0</v>
      </c>
      <c r="AZ81">
        <v>0</v>
      </c>
      <c r="BA81">
        <f t="shared" si="1"/>
        <v>2862.5981829999996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4.0417569999999996</v>
      </c>
      <c r="J82">
        <v>0.59709800000000002</v>
      </c>
      <c r="K82">
        <v>664.73432100000002</v>
      </c>
      <c r="L82">
        <v>469.52829000000003</v>
      </c>
      <c r="M82">
        <v>89.046800000000005</v>
      </c>
      <c r="N82">
        <v>114.33318800000001</v>
      </c>
      <c r="O82">
        <v>119.695958</v>
      </c>
      <c r="P82">
        <v>115.785038</v>
      </c>
      <c r="Q82">
        <v>18.786939</v>
      </c>
      <c r="R82">
        <v>20.515702999999998</v>
      </c>
      <c r="S82">
        <v>25.542978000000002</v>
      </c>
      <c r="T82">
        <v>0</v>
      </c>
      <c r="U82">
        <v>337.77290199999999</v>
      </c>
      <c r="V82">
        <v>13.792574999999999</v>
      </c>
      <c r="W82">
        <v>44.909669999999998</v>
      </c>
      <c r="X82">
        <v>142.780372</v>
      </c>
      <c r="Y82">
        <v>0</v>
      </c>
      <c r="Z82">
        <v>19.030269000000001</v>
      </c>
      <c r="AA82">
        <v>40.795127000000001</v>
      </c>
      <c r="AB82">
        <v>38.241844999999998</v>
      </c>
      <c r="AC82">
        <v>28.129892000000002</v>
      </c>
      <c r="AD82">
        <v>26.528307999999999</v>
      </c>
      <c r="AE82">
        <v>47.849643</v>
      </c>
      <c r="AF82">
        <v>28.630482000000001</v>
      </c>
      <c r="AG82">
        <v>37.420563000000001</v>
      </c>
      <c r="AH82">
        <v>135.84031300000001</v>
      </c>
      <c r="AI82">
        <v>48.053331</v>
      </c>
      <c r="AJ82">
        <v>0</v>
      </c>
      <c r="AK82">
        <v>49.867562999999997</v>
      </c>
      <c r="AL82">
        <v>56.234990000000003</v>
      </c>
      <c r="AM82">
        <v>15.327703</v>
      </c>
      <c r="AN82">
        <v>0.90727999999999998</v>
      </c>
      <c r="AO82">
        <v>0.44676300000000002</v>
      </c>
      <c r="AP82">
        <v>3.5956519999999998</v>
      </c>
      <c r="AQ82">
        <v>31.647425999999999</v>
      </c>
      <c r="AR82">
        <v>48.085272000000003</v>
      </c>
      <c r="AS82">
        <v>31.639064000000001</v>
      </c>
      <c r="AT82">
        <v>10.886552</v>
      </c>
      <c r="AU82">
        <v>0</v>
      </c>
      <c r="AV82">
        <v>0</v>
      </c>
      <c r="AW82">
        <v>0</v>
      </c>
      <c r="AX82">
        <v>4.0417569999999996</v>
      </c>
      <c r="AY82">
        <v>0</v>
      </c>
      <c r="AZ82">
        <v>0</v>
      </c>
      <c r="BA82">
        <f t="shared" si="1"/>
        <v>2885.0633839999991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4.0417569999999996</v>
      </c>
      <c r="J83">
        <v>0.59709800000000002</v>
      </c>
      <c r="K83">
        <v>664.73432100000002</v>
      </c>
      <c r="L83">
        <v>469.52829000000003</v>
      </c>
      <c r="M83">
        <v>89.046800000000005</v>
      </c>
      <c r="N83">
        <v>114.33318800000001</v>
      </c>
      <c r="O83">
        <v>119.695958</v>
      </c>
      <c r="P83">
        <v>115.785038</v>
      </c>
      <c r="Q83">
        <v>18.786939</v>
      </c>
      <c r="R83">
        <v>20.515702999999998</v>
      </c>
      <c r="S83">
        <v>25.542978000000002</v>
      </c>
      <c r="T83">
        <v>0</v>
      </c>
      <c r="U83">
        <v>337.77290199999999</v>
      </c>
      <c r="V83">
        <v>13.792574999999999</v>
      </c>
      <c r="W83">
        <v>44.909669999999998</v>
      </c>
      <c r="X83">
        <v>142.780372</v>
      </c>
      <c r="Y83">
        <v>0</v>
      </c>
      <c r="Z83">
        <v>19.030269000000001</v>
      </c>
      <c r="AA83">
        <v>40.795127000000001</v>
      </c>
      <c r="AB83">
        <v>38.241844999999998</v>
      </c>
      <c r="AC83">
        <v>28.129892000000002</v>
      </c>
      <c r="AD83">
        <v>26.528307999999999</v>
      </c>
      <c r="AE83">
        <v>47.849643</v>
      </c>
      <c r="AF83">
        <v>28.630482000000001</v>
      </c>
      <c r="AG83">
        <v>37.420563000000001</v>
      </c>
      <c r="AH83">
        <v>135.84031300000001</v>
      </c>
      <c r="AI83">
        <v>48.053331</v>
      </c>
      <c r="AJ83">
        <v>0</v>
      </c>
      <c r="AK83">
        <v>49.867562999999997</v>
      </c>
      <c r="AL83">
        <v>33.740994000000001</v>
      </c>
      <c r="AM83">
        <v>15.327703</v>
      </c>
      <c r="AN83">
        <v>0.90727999999999998</v>
      </c>
      <c r="AO83">
        <v>0.58050800000000002</v>
      </c>
      <c r="AP83">
        <v>2.9757120000000001</v>
      </c>
      <c r="AQ83">
        <v>31.647425999999999</v>
      </c>
      <c r="AR83">
        <v>48.085272000000003</v>
      </c>
      <c r="AS83">
        <v>31.639064000000001</v>
      </c>
      <c r="AT83">
        <v>10.886552</v>
      </c>
      <c r="AU83">
        <v>0</v>
      </c>
      <c r="AV83">
        <v>0</v>
      </c>
      <c r="AW83">
        <v>0</v>
      </c>
      <c r="AX83">
        <v>4.0417569999999996</v>
      </c>
      <c r="AY83">
        <v>0</v>
      </c>
      <c r="AZ83">
        <v>0</v>
      </c>
      <c r="BA83">
        <f t="shared" si="1"/>
        <v>2862.0831929999995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4.0417569999999996</v>
      </c>
      <c r="J84">
        <v>0.59709800000000002</v>
      </c>
      <c r="K84">
        <v>664.73432100000002</v>
      </c>
      <c r="L84">
        <v>491.88677999999999</v>
      </c>
      <c r="M84">
        <v>89.046800000000005</v>
      </c>
      <c r="N84">
        <v>114.33318800000001</v>
      </c>
      <c r="O84">
        <v>119.695958</v>
      </c>
      <c r="P84">
        <v>115.785038</v>
      </c>
      <c r="Q84">
        <v>18.786939</v>
      </c>
      <c r="R84">
        <v>20.515702999999998</v>
      </c>
      <c r="S84">
        <v>25.542978000000002</v>
      </c>
      <c r="T84">
        <v>0</v>
      </c>
      <c r="U84">
        <v>337.77290199999999</v>
      </c>
      <c r="V84">
        <v>13.792574999999999</v>
      </c>
      <c r="W84">
        <v>44.909669999999998</v>
      </c>
      <c r="X84">
        <v>142.780372</v>
      </c>
      <c r="Y84">
        <v>0</v>
      </c>
      <c r="Z84">
        <v>19.030269000000001</v>
      </c>
      <c r="AA84">
        <v>40.795127000000001</v>
      </c>
      <c r="AB84">
        <v>38.241844999999998</v>
      </c>
      <c r="AC84">
        <v>28.129892000000002</v>
      </c>
      <c r="AD84">
        <v>26.528307999999999</v>
      </c>
      <c r="AE84">
        <v>47.849643</v>
      </c>
      <c r="AF84">
        <v>28.630482000000001</v>
      </c>
      <c r="AG84">
        <v>37.420563000000001</v>
      </c>
      <c r="AH84">
        <v>135.84031300000001</v>
      </c>
      <c r="AI84">
        <v>48.053331</v>
      </c>
      <c r="AJ84">
        <v>0</v>
      </c>
      <c r="AK84">
        <v>49.867562999999997</v>
      </c>
      <c r="AL84">
        <v>33.740994000000001</v>
      </c>
      <c r="AM84">
        <v>15.327703</v>
      </c>
      <c r="AN84">
        <v>0.90727999999999998</v>
      </c>
      <c r="AO84">
        <v>0.74043199999999998</v>
      </c>
      <c r="AP84">
        <v>2.9757120000000001</v>
      </c>
      <c r="AQ84">
        <v>31.647425999999999</v>
      </c>
      <c r="AR84">
        <v>48.085272000000003</v>
      </c>
      <c r="AS84">
        <v>31.639064000000001</v>
      </c>
      <c r="AT84">
        <v>10.886552</v>
      </c>
      <c r="AU84">
        <v>0</v>
      </c>
      <c r="AV84">
        <v>0</v>
      </c>
      <c r="AW84">
        <v>0</v>
      </c>
      <c r="AX84">
        <v>4.0417569999999996</v>
      </c>
      <c r="AY84">
        <v>0</v>
      </c>
      <c r="AZ84">
        <v>0</v>
      </c>
      <c r="BA84">
        <f t="shared" si="1"/>
        <v>2884.6016069999991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4.0417569999999996</v>
      </c>
      <c r="J85">
        <v>0.59709800000000002</v>
      </c>
      <c r="K85">
        <v>664.73432100000002</v>
      </c>
      <c r="L85">
        <v>491.88677999999999</v>
      </c>
      <c r="M85">
        <v>89.046800000000005</v>
      </c>
      <c r="N85">
        <v>114.33318800000001</v>
      </c>
      <c r="O85">
        <v>119.695958</v>
      </c>
      <c r="P85">
        <v>115.785038</v>
      </c>
      <c r="Q85">
        <v>18.786939</v>
      </c>
      <c r="R85">
        <v>20.515702999999998</v>
      </c>
      <c r="S85">
        <v>25.542978000000002</v>
      </c>
      <c r="T85">
        <v>0</v>
      </c>
      <c r="U85">
        <v>337.77290199999999</v>
      </c>
      <c r="V85">
        <v>13.792574999999999</v>
      </c>
      <c r="W85">
        <v>44.909669999999998</v>
      </c>
      <c r="X85">
        <v>142.780372</v>
      </c>
      <c r="Y85">
        <v>0</v>
      </c>
      <c r="Z85">
        <v>19.030269000000001</v>
      </c>
      <c r="AA85">
        <v>40.795127000000001</v>
      </c>
      <c r="AB85">
        <v>38.241844999999998</v>
      </c>
      <c r="AC85">
        <v>28.129892000000002</v>
      </c>
      <c r="AD85">
        <v>26.528307999999999</v>
      </c>
      <c r="AE85">
        <v>47.849643</v>
      </c>
      <c r="AF85">
        <v>28.630482000000001</v>
      </c>
      <c r="AG85">
        <v>37.420563000000001</v>
      </c>
      <c r="AH85">
        <v>135.84031300000001</v>
      </c>
      <c r="AI85">
        <v>4.928547</v>
      </c>
      <c r="AJ85">
        <v>0</v>
      </c>
      <c r="AK85">
        <v>49.867562999999997</v>
      </c>
      <c r="AL85">
        <v>33.740994000000001</v>
      </c>
      <c r="AM85">
        <v>15.327703</v>
      </c>
      <c r="AN85">
        <v>0.90727999999999998</v>
      </c>
      <c r="AO85">
        <v>0.87332299999999996</v>
      </c>
      <c r="AP85">
        <v>2.9757120000000001</v>
      </c>
      <c r="AQ85">
        <v>31.647425999999999</v>
      </c>
      <c r="AR85">
        <v>48.085272000000003</v>
      </c>
      <c r="AS85">
        <v>30.873477000000001</v>
      </c>
      <c r="AT85">
        <v>10.886552</v>
      </c>
      <c r="AU85">
        <v>0</v>
      </c>
      <c r="AV85">
        <v>0</v>
      </c>
      <c r="AW85">
        <v>0</v>
      </c>
      <c r="AX85">
        <v>4.0417569999999996</v>
      </c>
      <c r="AY85">
        <v>0</v>
      </c>
      <c r="AZ85">
        <v>0</v>
      </c>
      <c r="BA85">
        <f t="shared" si="1"/>
        <v>2840.8441269999994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4.0417569999999996</v>
      </c>
      <c r="J86">
        <v>0.59709800000000002</v>
      </c>
      <c r="K86">
        <v>664.73432100000002</v>
      </c>
      <c r="L86">
        <v>491.88677999999999</v>
      </c>
      <c r="M86">
        <v>89.046800000000005</v>
      </c>
      <c r="N86">
        <v>114.33318800000001</v>
      </c>
      <c r="O86">
        <v>119.695958</v>
      </c>
      <c r="P86">
        <v>115.785038</v>
      </c>
      <c r="Q86">
        <v>18.786939</v>
      </c>
      <c r="R86">
        <v>20.515702999999998</v>
      </c>
      <c r="S86">
        <v>25.542978000000002</v>
      </c>
      <c r="T86">
        <v>0</v>
      </c>
      <c r="U86">
        <v>337.77290199999999</v>
      </c>
      <c r="V86">
        <v>13.792574999999999</v>
      </c>
      <c r="W86">
        <v>44.909669999999998</v>
      </c>
      <c r="X86">
        <v>142.780372</v>
      </c>
      <c r="Y86">
        <v>0</v>
      </c>
      <c r="Z86">
        <v>19.030269000000001</v>
      </c>
      <c r="AA86">
        <v>40.795127000000001</v>
      </c>
      <c r="AB86">
        <v>38.241844999999998</v>
      </c>
      <c r="AC86">
        <v>28.129892000000002</v>
      </c>
      <c r="AD86">
        <v>26.528307999999999</v>
      </c>
      <c r="AE86">
        <v>47.849643</v>
      </c>
      <c r="AF86">
        <v>28.630482000000001</v>
      </c>
      <c r="AG86">
        <v>37.420563000000001</v>
      </c>
      <c r="AH86">
        <v>135.84031300000001</v>
      </c>
      <c r="AI86">
        <v>2.4642729999999999</v>
      </c>
      <c r="AJ86">
        <v>0</v>
      </c>
      <c r="AK86">
        <v>49.867562999999997</v>
      </c>
      <c r="AL86">
        <v>33.740994000000001</v>
      </c>
      <c r="AM86">
        <v>15.327703</v>
      </c>
      <c r="AN86">
        <v>0.90727999999999998</v>
      </c>
      <c r="AO86">
        <v>1.0451980000000001</v>
      </c>
      <c r="AP86">
        <v>2.9757120000000001</v>
      </c>
      <c r="AQ86">
        <v>31.647425999999999</v>
      </c>
      <c r="AR86">
        <v>48.085272000000003</v>
      </c>
      <c r="AS86">
        <v>30.873477000000001</v>
      </c>
      <c r="AT86">
        <v>10.886552</v>
      </c>
      <c r="AU86">
        <v>0</v>
      </c>
      <c r="AV86">
        <v>0</v>
      </c>
      <c r="AW86">
        <v>0</v>
      </c>
      <c r="AX86">
        <v>4.0417569999999996</v>
      </c>
      <c r="AY86">
        <v>0</v>
      </c>
      <c r="AZ86">
        <v>0</v>
      </c>
      <c r="BA86">
        <f t="shared" si="1"/>
        <v>2838.5517279999995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4.0417569999999996</v>
      </c>
      <c r="J87">
        <v>0.59709800000000002</v>
      </c>
      <c r="K87">
        <v>664.73432100000002</v>
      </c>
      <c r="L87">
        <v>491.88677999999999</v>
      </c>
      <c r="M87">
        <v>89.046800000000005</v>
      </c>
      <c r="N87">
        <v>114.33318800000001</v>
      </c>
      <c r="O87">
        <v>119.695958</v>
      </c>
      <c r="P87">
        <v>115.785038</v>
      </c>
      <c r="Q87">
        <v>18.786939</v>
      </c>
      <c r="R87">
        <v>20.515702999999998</v>
      </c>
      <c r="S87">
        <v>25.542978000000002</v>
      </c>
      <c r="T87">
        <v>0</v>
      </c>
      <c r="U87">
        <v>337.77290199999999</v>
      </c>
      <c r="V87">
        <v>13.792574999999999</v>
      </c>
      <c r="W87">
        <v>44.909669999999998</v>
      </c>
      <c r="X87">
        <v>142.780372</v>
      </c>
      <c r="Y87">
        <v>0</v>
      </c>
      <c r="Z87">
        <v>12.686845999999999</v>
      </c>
      <c r="AA87">
        <v>40.795127000000001</v>
      </c>
      <c r="AB87">
        <v>38.241844999999998</v>
      </c>
      <c r="AC87">
        <v>28.129892000000002</v>
      </c>
      <c r="AD87">
        <v>26.528307999999999</v>
      </c>
      <c r="AE87">
        <v>41.600825999999998</v>
      </c>
      <c r="AF87">
        <v>18.132639000000001</v>
      </c>
      <c r="AG87">
        <v>37.420563000000001</v>
      </c>
      <c r="AH87">
        <v>113.200261</v>
      </c>
      <c r="AI87">
        <v>0</v>
      </c>
      <c r="AJ87">
        <v>0</v>
      </c>
      <c r="AK87">
        <v>49.867562999999997</v>
      </c>
      <c r="AL87">
        <v>33.740994000000001</v>
      </c>
      <c r="AM87">
        <v>15.327703</v>
      </c>
      <c r="AN87">
        <v>0.90727999999999998</v>
      </c>
      <c r="AO87">
        <v>1.200285</v>
      </c>
      <c r="AP87">
        <v>2.9757120000000001</v>
      </c>
      <c r="AQ87">
        <v>31.647425999999999</v>
      </c>
      <c r="AR87">
        <v>48.085272000000003</v>
      </c>
      <c r="AS87">
        <v>30.873477000000001</v>
      </c>
      <c r="AT87">
        <v>10.886552</v>
      </c>
      <c r="AU87">
        <v>0</v>
      </c>
      <c r="AV87">
        <v>0</v>
      </c>
      <c r="AW87">
        <v>0</v>
      </c>
      <c r="AX87">
        <v>4.0417569999999996</v>
      </c>
      <c r="AY87">
        <v>0</v>
      </c>
      <c r="AZ87">
        <v>0</v>
      </c>
      <c r="BA87">
        <f t="shared" si="1"/>
        <v>2790.5124069999993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4.0417569999999996</v>
      </c>
      <c r="J88">
        <v>0.59709800000000002</v>
      </c>
      <c r="K88">
        <v>664.73432100000002</v>
      </c>
      <c r="L88">
        <v>491.88677999999999</v>
      </c>
      <c r="M88">
        <v>89.046800000000005</v>
      </c>
      <c r="N88">
        <v>114.33318800000001</v>
      </c>
      <c r="O88">
        <v>119.695958</v>
      </c>
      <c r="P88">
        <v>115.785038</v>
      </c>
      <c r="Q88">
        <v>18.786939</v>
      </c>
      <c r="R88">
        <v>20.515702999999998</v>
      </c>
      <c r="S88">
        <v>25.542978000000002</v>
      </c>
      <c r="T88">
        <v>0</v>
      </c>
      <c r="U88">
        <v>337.77290199999999</v>
      </c>
      <c r="V88">
        <v>13.792574999999999</v>
      </c>
      <c r="W88">
        <v>44.909669999999998</v>
      </c>
      <c r="X88">
        <v>142.780372</v>
      </c>
      <c r="Y88">
        <v>0</v>
      </c>
      <c r="Z88">
        <v>12.686845999999999</v>
      </c>
      <c r="AA88">
        <v>40.795127000000001</v>
      </c>
      <c r="AB88">
        <v>38.241844999999998</v>
      </c>
      <c r="AC88">
        <v>28.129892000000002</v>
      </c>
      <c r="AD88">
        <v>26.528307999999999</v>
      </c>
      <c r="AE88">
        <v>41.600825999999998</v>
      </c>
      <c r="AF88">
        <v>18.132639000000001</v>
      </c>
      <c r="AG88">
        <v>37.420563000000001</v>
      </c>
      <c r="AH88">
        <v>113.200261</v>
      </c>
      <c r="AI88">
        <v>0</v>
      </c>
      <c r="AJ88">
        <v>0</v>
      </c>
      <c r="AK88">
        <v>49.867562999999997</v>
      </c>
      <c r="AL88">
        <v>33.740994000000001</v>
      </c>
      <c r="AM88">
        <v>15.327703</v>
      </c>
      <c r="AN88">
        <v>0.90727999999999998</v>
      </c>
      <c r="AO88">
        <v>1.3380129999999999</v>
      </c>
      <c r="AP88">
        <v>2.9757120000000001</v>
      </c>
      <c r="AQ88">
        <v>31.647425999999999</v>
      </c>
      <c r="AR88">
        <v>48.085272000000003</v>
      </c>
      <c r="AS88">
        <v>30.873477000000001</v>
      </c>
      <c r="AT88">
        <v>10.886552</v>
      </c>
      <c r="AU88">
        <v>0</v>
      </c>
      <c r="AV88">
        <v>0</v>
      </c>
      <c r="AW88">
        <v>0</v>
      </c>
      <c r="AX88">
        <v>4.0417569999999996</v>
      </c>
      <c r="AY88">
        <v>0</v>
      </c>
      <c r="AZ88">
        <v>0</v>
      </c>
      <c r="BA88">
        <f t="shared" si="1"/>
        <v>2790.6501349999994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4.0417569999999996</v>
      </c>
      <c r="J89">
        <v>0.59709800000000002</v>
      </c>
      <c r="K89">
        <v>664.73432100000002</v>
      </c>
      <c r="L89">
        <v>536.60375999999997</v>
      </c>
      <c r="M89">
        <v>89.046800000000005</v>
      </c>
      <c r="N89">
        <v>114.33318800000001</v>
      </c>
      <c r="O89">
        <v>119.695958</v>
      </c>
      <c r="P89">
        <v>115.785038</v>
      </c>
      <c r="Q89">
        <v>19.343482000000002</v>
      </c>
      <c r="R89">
        <v>20.515702999999998</v>
      </c>
      <c r="S89">
        <v>25.542978000000002</v>
      </c>
      <c r="T89">
        <v>0</v>
      </c>
      <c r="U89">
        <v>337.77290199999999</v>
      </c>
      <c r="V89">
        <v>13.792574999999999</v>
      </c>
      <c r="W89">
        <v>44.909669999999998</v>
      </c>
      <c r="X89">
        <v>142.780372</v>
      </c>
      <c r="Y89">
        <v>0</v>
      </c>
      <c r="Z89">
        <v>12.686845999999999</v>
      </c>
      <c r="AA89">
        <v>40.795127000000001</v>
      </c>
      <c r="AB89">
        <v>38.241844999999998</v>
      </c>
      <c r="AC89">
        <v>28.129892000000002</v>
      </c>
      <c r="AD89">
        <v>26.528307999999999</v>
      </c>
      <c r="AE89">
        <v>41.600825999999998</v>
      </c>
      <c r="AF89">
        <v>18.132639000000001</v>
      </c>
      <c r="AG89">
        <v>37.420563000000001</v>
      </c>
      <c r="AH89">
        <v>113.200261</v>
      </c>
      <c r="AI89">
        <v>0</v>
      </c>
      <c r="AJ89">
        <v>0</v>
      </c>
      <c r="AK89">
        <v>49.867562999999997</v>
      </c>
      <c r="AL89">
        <v>33.740994000000001</v>
      </c>
      <c r="AM89">
        <v>15.327703</v>
      </c>
      <c r="AN89">
        <v>0.90727999999999998</v>
      </c>
      <c r="AO89">
        <v>1.4472849999999999</v>
      </c>
      <c r="AP89">
        <v>2.9757120000000001</v>
      </c>
      <c r="AQ89">
        <v>31.647425999999999</v>
      </c>
      <c r="AR89">
        <v>48.085272000000003</v>
      </c>
      <c r="AS89">
        <v>30.873477000000001</v>
      </c>
      <c r="AT89">
        <v>10.886552</v>
      </c>
      <c r="AU89">
        <v>0</v>
      </c>
      <c r="AV89">
        <v>0</v>
      </c>
      <c r="AW89">
        <v>0</v>
      </c>
      <c r="AX89">
        <v>4.0417569999999996</v>
      </c>
      <c r="AY89">
        <v>0</v>
      </c>
      <c r="AZ89">
        <v>0</v>
      </c>
      <c r="BA89">
        <f t="shared" si="1"/>
        <v>2836.0329299999994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4.0417569999999996</v>
      </c>
      <c r="J90">
        <v>0.59709800000000002</v>
      </c>
      <c r="K90">
        <v>664.73432100000002</v>
      </c>
      <c r="L90">
        <v>558.96225000000004</v>
      </c>
      <c r="M90">
        <v>89.046800000000005</v>
      </c>
      <c r="N90">
        <v>114.33318800000001</v>
      </c>
      <c r="O90">
        <v>119.695958</v>
      </c>
      <c r="P90">
        <v>115.785038</v>
      </c>
      <c r="Q90">
        <v>19.343482000000002</v>
      </c>
      <c r="R90">
        <v>20.515702999999998</v>
      </c>
      <c r="S90">
        <v>25.542978000000002</v>
      </c>
      <c r="T90">
        <v>0</v>
      </c>
      <c r="U90">
        <v>337.77290199999999</v>
      </c>
      <c r="V90">
        <v>13.792574999999999</v>
      </c>
      <c r="W90">
        <v>44.909669999999998</v>
      </c>
      <c r="X90">
        <v>142.780372</v>
      </c>
      <c r="Y90">
        <v>0</v>
      </c>
      <c r="Z90">
        <v>12.686845999999999</v>
      </c>
      <c r="AA90">
        <v>40.795127000000001</v>
      </c>
      <c r="AB90">
        <v>38.241844999999998</v>
      </c>
      <c r="AC90">
        <v>28.129892000000002</v>
      </c>
      <c r="AD90">
        <v>26.528307999999999</v>
      </c>
      <c r="AE90">
        <v>41.600825999999998</v>
      </c>
      <c r="AF90">
        <v>18.132639000000001</v>
      </c>
      <c r="AG90">
        <v>37.420563000000001</v>
      </c>
      <c r="AH90">
        <v>113.200261</v>
      </c>
      <c r="AI90">
        <v>0</v>
      </c>
      <c r="AJ90">
        <v>0</v>
      </c>
      <c r="AK90">
        <v>49.867562999999997</v>
      </c>
      <c r="AL90">
        <v>33.740994000000001</v>
      </c>
      <c r="AM90">
        <v>15.327703</v>
      </c>
      <c r="AN90">
        <v>0.90727999999999998</v>
      </c>
      <c r="AO90">
        <v>1.547736</v>
      </c>
      <c r="AP90">
        <v>2.9757120000000001</v>
      </c>
      <c r="AQ90">
        <v>31.647425999999999</v>
      </c>
      <c r="AR90">
        <v>48.085272000000003</v>
      </c>
      <c r="AS90">
        <v>30.873477000000001</v>
      </c>
      <c r="AT90">
        <v>10.886552</v>
      </c>
      <c r="AU90">
        <v>0</v>
      </c>
      <c r="AV90">
        <v>0</v>
      </c>
      <c r="AW90">
        <v>0</v>
      </c>
      <c r="AX90">
        <v>4.0417569999999996</v>
      </c>
      <c r="AY90">
        <v>0</v>
      </c>
      <c r="AZ90">
        <v>0</v>
      </c>
      <c r="BA90">
        <f t="shared" si="1"/>
        <v>2858.4918709999997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4.0417569999999996</v>
      </c>
      <c r="J91">
        <v>0.59709800000000002</v>
      </c>
      <c r="K91">
        <v>664.73432100000002</v>
      </c>
      <c r="L91">
        <v>581.32064300000002</v>
      </c>
      <c r="M91">
        <v>89.046800000000005</v>
      </c>
      <c r="N91">
        <v>114.33318800000001</v>
      </c>
      <c r="O91">
        <v>119.695958</v>
      </c>
      <c r="P91">
        <v>115.785038</v>
      </c>
      <c r="Q91">
        <v>19.343482000000002</v>
      </c>
      <c r="R91">
        <v>20.515702999999998</v>
      </c>
      <c r="S91">
        <v>25.542978000000002</v>
      </c>
      <c r="T91">
        <v>0</v>
      </c>
      <c r="U91">
        <v>337.77290199999999</v>
      </c>
      <c r="V91">
        <v>13.792574999999999</v>
      </c>
      <c r="W91">
        <v>44.909669999999998</v>
      </c>
      <c r="X91">
        <v>142.780372</v>
      </c>
      <c r="Y91">
        <v>0</v>
      </c>
      <c r="Z91">
        <v>19.030269000000001</v>
      </c>
      <c r="AA91">
        <v>40.795127000000001</v>
      </c>
      <c r="AB91">
        <v>38.241844999999998</v>
      </c>
      <c r="AC91">
        <v>28.129892000000002</v>
      </c>
      <c r="AD91">
        <v>26.528307999999999</v>
      </c>
      <c r="AE91">
        <v>47.849643</v>
      </c>
      <c r="AF91">
        <v>28.630482000000001</v>
      </c>
      <c r="AG91">
        <v>37.420563000000001</v>
      </c>
      <c r="AH91">
        <v>135.84031300000001</v>
      </c>
      <c r="AI91">
        <v>0</v>
      </c>
      <c r="AJ91">
        <v>0</v>
      </c>
      <c r="AK91">
        <v>49.867562999999997</v>
      </c>
      <c r="AL91">
        <v>33.740994000000001</v>
      </c>
      <c r="AM91">
        <v>15.327703</v>
      </c>
      <c r="AN91">
        <v>0.90727999999999998</v>
      </c>
      <c r="AO91">
        <v>1.669244</v>
      </c>
      <c r="AP91">
        <v>2.9757120000000001</v>
      </c>
      <c r="AQ91">
        <v>31.647425999999999</v>
      </c>
      <c r="AR91">
        <v>48.085272000000003</v>
      </c>
      <c r="AS91">
        <v>30.873477000000001</v>
      </c>
      <c r="AT91">
        <v>10.886552</v>
      </c>
      <c r="AU91">
        <v>0</v>
      </c>
      <c r="AV91">
        <v>0</v>
      </c>
      <c r="AW91">
        <v>0</v>
      </c>
      <c r="AX91">
        <v>4.0417569999999996</v>
      </c>
      <c r="AY91">
        <v>0</v>
      </c>
      <c r="AZ91">
        <v>0</v>
      </c>
      <c r="BA91">
        <f t="shared" si="1"/>
        <v>2926.7019070000001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4.0417569999999996</v>
      </c>
      <c r="J92">
        <v>0.59709800000000002</v>
      </c>
      <c r="K92">
        <v>664.73432100000002</v>
      </c>
      <c r="L92">
        <v>603.67922999999996</v>
      </c>
      <c r="M92">
        <v>89.046800000000005</v>
      </c>
      <c r="N92">
        <v>114.33318800000001</v>
      </c>
      <c r="O92">
        <v>119.695958</v>
      </c>
      <c r="P92">
        <v>115.785038</v>
      </c>
      <c r="Q92">
        <v>19.343482000000002</v>
      </c>
      <c r="R92">
        <v>20.515702999999998</v>
      </c>
      <c r="S92">
        <v>25.542978000000002</v>
      </c>
      <c r="T92">
        <v>0</v>
      </c>
      <c r="U92">
        <v>337.77290199999999</v>
      </c>
      <c r="V92">
        <v>13.792574999999999</v>
      </c>
      <c r="W92">
        <v>44.909669999999998</v>
      </c>
      <c r="X92">
        <v>142.780372</v>
      </c>
      <c r="Y92">
        <v>0</v>
      </c>
      <c r="Z92">
        <v>19.030269000000001</v>
      </c>
      <c r="AA92">
        <v>40.795127000000001</v>
      </c>
      <c r="AB92">
        <v>38.241844999999998</v>
      </c>
      <c r="AC92">
        <v>28.129892000000002</v>
      </c>
      <c r="AD92">
        <v>26.528307999999999</v>
      </c>
      <c r="AE92">
        <v>47.849643</v>
      </c>
      <c r="AF92">
        <v>28.630482000000001</v>
      </c>
      <c r="AG92">
        <v>37.420563000000001</v>
      </c>
      <c r="AH92">
        <v>135.84031300000001</v>
      </c>
      <c r="AI92">
        <v>0</v>
      </c>
      <c r="AJ92">
        <v>0</v>
      </c>
      <c r="AK92">
        <v>49.867562999999997</v>
      </c>
      <c r="AL92">
        <v>33.740994000000001</v>
      </c>
      <c r="AM92">
        <v>15.327703</v>
      </c>
      <c r="AN92">
        <v>0.90727999999999998</v>
      </c>
      <c r="AO92">
        <v>1.735547</v>
      </c>
      <c r="AP92">
        <v>2.9757120000000001</v>
      </c>
      <c r="AQ92">
        <v>31.647425999999999</v>
      </c>
      <c r="AR92">
        <v>48.085272000000003</v>
      </c>
      <c r="AS92">
        <v>30.873477000000001</v>
      </c>
      <c r="AT92">
        <v>10.208634999999999</v>
      </c>
      <c r="AU92">
        <v>0</v>
      </c>
      <c r="AV92">
        <v>0</v>
      </c>
      <c r="AW92">
        <v>0</v>
      </c>
      <c r="AX92">
        <v>4.0417569999999996</v>
      </c>
      <c r="AY92">
        <v>0</v>
      </c>
      <c r="AZ92">
        <v>0</v>
      </c>
      <c r="BA92">
        <f t="shared" si="1"/>
        <v>2948.4488799999999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4.0417569999999996</v>
      </c>
      <c r="J93">
        <v>0.59709800000000002</v>
      </c>
      <c r="K93">
        <v>664.73432100000002</v>
      </c>
      <c r="L93">
        <v>626.03772000000004</v>
      </c>
      <c r="M93">
        <v>89.046800000000005</v>
      </c>
      <c r="N93">
        <v>114.33318800000001</v>
      </c>
      <c r="O93">
        <v>119.695958</v>
      </c>
      <c r="P93">
        <v>115.785038</v>
      </c>
      <c r="Q93">
        <v>19.343482000000002</v>
      </c>
      <c r="R93">
        <v>20.515702999999998</v>
      </c>
      <c r="S93">
        <v>25.542978000000002</v>
      </c>
      <c r="T93">
        <v>0</v>
      </c>
      <c r="U93">
        <v>337.77290199999999</v>
      </c>
      <c r="V93">
        <v>13.792574999999999</v>
      </c>
      <c r="W93">
        <v>44.909669999999998</v>
      </c>
      <c r="X93">
        <v>142.780372</v>
      </c>
      <c r="Y93">
        <v>0</v>
      </c>
      <c r="Z93">
        <v>19.030269000000001</v>
      </c>
      <c r="AA93">
        <v>40.795127000000001</v>
      </c>
      <c r="AB93">
        <v>38.241844999999998</v>
      </c>
      <c r="AC93">
        <v>28.129892000000002</v>
      </c>
      <c r="AD93">
        <v>26.528307999999999</v>
      </c>
      <c r="AE93">
        <v>47.849643</v>
      </c>
      <c r="AF93">
        <v>28.630482000000001</v>
      </c>
      <c r="AG93">
        <v>37.420563000000001</v>
      </c>
      <c r="AH93">
        <v>135.84031300000001</v>
      </c>
      <c r="AI93">
        <v>0</v>
      </c>
      <c r="AJ93">
        <v>0</v>
      </c>
      <c r="AK93">
        <v>49.867562999999997</v>
      </c>
      <c r="AL93">
        <v>33.740994000000001</v>
      </c>
      <c r="AM93">
        <v>15.327703</v>
      </c>
      <c r="AN93">
        <v>0.90727999999999998</v>
      </c>
      <c r="AO93">
        <v>1.8231930000000001</v>
      </c>
      <c r="AP93">
        <v>2.355772</v>
      </c>
      <c r="AQ93">
        <v>31.647425999999999</v>
      </c>
      <c r="AR93">
        <v>48.085272000000003</v>
      </c>
      <c r="AS93">
        <v>30.873477000000001</v>
      </c>
      <c r="AT93">
        <v>10.886552</v>
      </c>
      <c r="AU93">
        <v>0</v>
      </c>
      <c r="AV93">
        <v>0</v>
      </c>
      <c r="AW93">
        <v>0</v>
      </c>
      <c r="AX93">
        <v>4.0417569999999996</v>
      </c>
      <c r="AY93">
        <v>0</v>
      </c>
      <c r="AZ93">
        <v>0</v>
      </c>
      <c r="BA93">
        <f t="shared" si="1"/>
        <v>2970.9529929999994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4.0417569999999996</v>
      </c>
      <c r="J94">
        <v>0.59709800000000002</v>
      </c>
      <c r="K94">
        <v>664.73432100000002</v>
      </c>
      <c r="L94">
        <v>632.18388500000003</v>
      </c>
      <c r="M94">
        <v>89.046800000000005</v>
      </c>
      <c r="N94">
        <v>114.33318800000001</v>
      </c>
      <c r="O94">
        <v>119.695958</v>
      </c>
      <c r="P94">
        <v>115.785038</v>
      </c>
      <c r="Q94">
        <v>19.343482000000002</v>
      </c>
      <c r="R94">
        <v>20.515702999999998</v>
      </c>
      <c r="S94">
        <v>25.542978000000002</v>
      </c>
      <c r="T94">
        <v>0</v>
      </c>
      <c r="U94">
        <v>337.77290199999999</v>
      </c>
      <c r="V94">
        <v>13.792574999999999</v>
      </c>
      <c r="W94">
        <v>44.909669999999998</v>
      </c>
      <c r="X94">
        <v>142.780372</v>
      </c>
      <c r="Y94">
        <v>0</v>
      </c>
      <c r="Z94">
        <v>19.030269000000001</v>
      </c>
      <c r="AA94">
        <v>40.795127000000001</v>
      </c>
      <c r="AB94">
        <v>38.241844999999998</v>
      </c>
      <c r="AC94">
        <v>28.129892000000002</v>
      </c>
      <c r="AD94">
        <v>26.528307999999999</v>
      </c>
      <c r="AE94">
        <v>47.849643</v>
      </c>
      <c r="AF94">
        <v>28.630482000000001</v>
      </c>
      <c r="AG94">
        <v>37.420563000000001</v>
      </c>
      <c r="AH94">
        <v>135.84031300000001</v>
      </c>
      <c r="AI94">
        <v>0</v>
      </c>
      <c r="AJ94">
        <v>0</v>
      </c>
      <c r="AK94">
        <v>49.867562999999997</v>
      </c>
      <c r="AL94">
        <v>33.740994000000001</v>
      </c>
      <c r="AM94">
        <v>15.327703</v>
      </c>
      <c r="AN94">
        <v>0.90727999999999998</v>
      </c>
      <c r="AO94">
        <v>1.8661620000000001</v>
      </c>
      <c r="AP94">
        <v>2.355772</v>
      </c>
      <c r="AQ94">
        <v>31.647425999999999</v>
      </c>
      <c r="AR94">
        <v>48.085272000000003</v>
      </c>
      <c r="AS94">
        <v>30.873477000000001</v>
      </c>
      <c r="AT94">
        <v>10.886552</v>
      </c>
      <c r="AU94">
        <v>0</v>
      </c>
      <c r="AV94">
        <v>0</v>
      </c>
      <c r="AW94">
        <v>0</v>
      </c>
      <c r="AX94">
        <v>4.0417569999999996</v>
      </c>
      <c r="AY94">
        <v>0</v>
      </c>
      <c r="AZ94">
        <v>0</v>
      </c>
      <c r="BA94">
        <f t="shared" si="1"/>
        <v>2977.1421269999992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4.0417569999999996</v>
      </c>
      <c r="J95">
        <v>0.59709800000000002</v>
      </c>
      <c r="K95">
        <v>664.73432100000002</v>
      </c>
      <c r="L95">
        <v>632.18388500000003</v>
      </c>
      <c r="M95">
        <v>89.046800000000005</v>
      </c>
      <c r="N95">
        <v>114.33318800000001</v>
      </c>
      <c r="O95">
        <v>119.695958</v>
      </c>
      <c r="P95">
        <v>115.785038</v>
      </c>
      <c r="Q95">
        <v>19.343482000000002</v>
      </c>
      <c r="R95">
        <v>20.515702999999998</v>
      </c>
      <c r="S95">
        <v>25.542978000000002</v>
      </c>
      <c r="T95">
        <v>0</v>
      </c>
      <c r="U95">
        <v>337.77290199999999</v>
      </c>
      <c r="V95">
        <v>13.792574999999999</v>
      </c>
      <c r="W95">
        <v>43.476132</v>
      </c>
      <c r="X95">
        <v>142.780372</v>
      </c>
      <c r="Y95">
        <v>0</v>
      </c>
      <c r="Z95">
        <v>12.686845999999999</v>
      </c>
      <c r="AA95">
        <v>40.795127000000001</v>
      </c>
      <c r="AB95">
        <v>38.241844999999998</v>
      </c>
      <c r="AC95">
        <v>28.129892000000002</v>
      </c>
      <c r="AD95">
        <v>26.528307999999999</v>
      </c>
      <c r="AE95">
        <v>41.600825999999998</v>
      </c>
      <c r="AF95">
        <v>8.7800139999999995</v>
      </c>
      <c r="AG95">
        <v>37.420563000000001</v>
      </c>
      <c r="AH95">
        <v>113.200261</v>
      </c>
      <c r="AI95">
        <v>0</v>
      </c>
      <c r="AJ95">
        <v>0</v>
      </c>
      <c r="AK95">
        <v>49.867562999999997</v>
      </c>
      <c r="AL95">
        <v>33.740994000000001</v>
      </c>
      <c r="AM95">
        <v>15.327703</v>
      </c>
      <c r="AN95">
        <v>0.90727999999999998</v>
      </c>
      <c r="AO95">
        <v>1.9139679999999999</v>
      </c>
      <c r="AP95">
        <v>2.355772</v>
      </c>
      <c r="AQ95">
        <v>31.647425999999999</v>
      </c>
      <c r="AR95">
        <v>48.085272000000003</v>
      </c>
      <c r="AS95">
        <v>30.873477000000001</v>
      </c>
      <c r="AT95">
        <v>10.886552</v>
      </c>
      <c r="AU95">
        <v>0</v>
      </c>
      <c r="AV95">
        <v>0</v>
      </c>
      <c r="AW95">
        <v>0</v>
      </c>
      <c r="AX95">
        <v>4.0417569999999996</v>
      </c>
      <c r="AY95">
        <v>0</v>
      </c>
      <c r="AZ95">
        <v>0</v>
      </c>
      <c r="BA95">
        <f t="shared" si="1"/>
        <v>2920.6736349999987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4.0417569999999996</v>
      </c>
      <c r="J96">
        <v>0.59709800000000002</v>
      </c>
      <c r="K96">
        <v>664.73432100000002</v>
      </c>
      <c r="L96">
        <v>632.18388500000003</v>
      </c>
      <c r="M96">
        <v>89.046800000000005</v>
      </c>
      <c r="N96">
        <v>114.33318800000001</v>
      </c>
      <c r="O96">
        <v>119.695958</v>
      </c>
      <c r="P96">
        <v>115.785038</v>
      </c>
      <c r="Q96">
        <v>19.343482000000002</v>
      </c>
      <c r="R96">
        <v>20.515702999999998</v>
      </c>
      <c r="S96">
        <v>25.542978000000002</v>
      </c>
      <c r="T96">
        <v>0</v>
      </c>
      <c r="U96">
        <v>337.77290199999999</v>
      </c>
      <c r="V96">
        <v>13.792574999999999</v>
      </c>
      <c r="W96">
        <v>43.476132</v>
      </c>
      <c r="X96">
        <v>142.780372</v>
      </c>
      <c r="Y96">
        <v>0</v>
      </c>
      <c r="Z96">
        <v>12.686845999999999</v>
      </c>
      <c r="AA96">
        <v>40.795127000000001</v>
      </c>
      <c r="AB96">
        <v>34.835689000000002</v>
      </c>
      <c r="AC96">
        <v>28.129892000000002</v>
      </c>
      <c r="AD96">
        <v>26.528307999999999</v>
      </c>
      <c r="AE96">
        <v>41.600825999999998</v>
      </c>
      <c r="AF96">
        <v>8.5891450000000003</v>
      </c>
      <c r="AG96">
        <v>37.420563000000001</v>
      </c>
      <c r="AH96">
        <v>90.560208000000003</v>
      </c>
      <c r="AI96">
        <v>0</v>
      </c>
      <c r="AJ96">
        <v>0</v>
      </c>
      <c r="AK96">
        <v>49.867562999999997</v>
      </c>
      <c r="AL96">
        <v>33.740994000000001</v>
      </c>
      <c r="AM96">
        <v>15.327703</v>
      </c>
      <c r="AN96">
        <v>0.90727999999999998</v>
      </c>
      <c r="AO96">
        <v>1.954091</v>
      </c>
      <c r="AP96">
        <v>2.355772</v>
      </c>
      <c r="AQ96">
        <v>31.647425999999999</v>
      </c>
      <c r="AR96">
        <v>48.085272000000003</v>
      </c>
      <c r="AS96">
        <v>30.873477000000001</v>
      </c>
      <c r="AT96">
        <v>10.886552</v>
      </c>
      <c r="AU96">
        <v>0</v>
      </c>
      <c r="AV96">
        <v>0</v>
      </c>
      <c r="AW96">
        <v>0</v>
      </c>
      <c r="AX96">
        <v>4.0417569999999996</v>
      </c>
      <c r="AY96">
        <v>0</v>
      </c>
      <c r="AZ96">
        <v>0</v>
      </c>
      <c r="BA96">
        <f t="shared" si="1"/>
        <v>2894.4766799999989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4.0417569999999996</v>
      </c>
      <c r="J97">
        <v>0.59709800000000002</v>
      </c>
      <c r="K97">
        <v>664.73432100000002</v>
      </c>
      <c r="L97">
        <v>632.18388500000003</v>
      </c>
      <c r="M97">
        <v>89.046800000000005</v>
      </c>
      <c r="N97">
        <v>114.33318800000001</v>
      </c>
      <c r="O97">
        <v>119.695958</v>
      </c>
      <c r="P97">
        <v>115.785038</v>
      </c>
      <c r="Q97">
        <v>19.343482000000002</v>
      </c>
      <c r="R97">
        <v>20.515702999999998</v>
      </c>
      <c r="S97">
        <v>25.542978000000002</v>
      </c>
      <c r="T97">
        <v>0</v>
      </c>
      <c r="U97">
        <v>337.77290199999999</v>
      </c>
      <c r="V97">
        <v>13.792574999999999</v>
      </c>
      <c r="W97">
        <v>44.909669999999998</v>
      </c>
      <c r="X97">
        <v>142.780372</v>
      </c>
      <c r="Y97">
        <v>0</v>
      </c>
      <c r="Z97">
        <v>12.686845999999999</v>
      </c>
      <c r="AA97">
        <v>40.795127000000001</v>
      </c>
      <c r="AB97">
        <v>24.514002999999999</v>
      </c>
      <c r="AC97">
        <v>28.129892000000002</v>
      </c>
      <c r="AD97">
        <v>26.528307999999999</v>
      </c>
      <c r="AE97">
        <v>41.600825999999998</v>
      </c>
      <c r="AF97">
        <v>8.5891450000000003</v>
      </c>
      <c r="AG97">
        <v>37.420563000000001</v>
      </c>
      <c r="AH97">
        <v>67.920156000000006</v>
      </c>
      <c r="AI97">
        <v>0</v>
      </c>
      <c r="AJ97">
        <v>0</v>
      </c>
      <c r="AK97">
        <v>49.867562999999997</v>
      </c>
      <c r="AL97">
        <v>33.740994000000001</v>
      </c>
      <c r="AM97">
        <v>10.218469000000001</v>
      </c>
      <c r="AN97">
        <v>0.90727999999999998</v>
      </c>
      <c r="AO97">
        <v>1.991654</v>
      </c>
      <c r="AP97">
        <v>2.355772</v>
      </c>
      <c r="AQ97">
        <v>31.647425999999999</v>
      </c>
      <c r="AR97">
        <v>48.085272000000003</v>
      </c>
      <c r="AS97">
        <v>30.873477000000001</v>
      </c>
      <c r="AT97">
        <v>10.208634999999999</v>
      </c>
      <c r="AU97">
        <v>0</v>
      </c>
      <c r="AV97">
        <v>0</v>
      </c>
      <c r="AW97">
        <v>0</v>
      </c>
      <c r="AX97">
        <v>4.0417569999999996</v>
      </c>
      <c r="AY97">
        <v>0</v>
      </c>
      <c r="AZ97">
        <v>0</v>
      </c>
      <c r="BA97">
        <f t="shared" si="1"/>
        <v>2857.198891999999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4.0417569999999996</v>
      </c>
      <c r="J98">
        <v>0.59709800000000002</v>
      </c>
      <c r="K98">
        <v>664.73432100000002</v>
      </c>
      <c r="L98">
        <v>632.18388500000003</v>
      </c>
      <c r="M98">
        <v>89.046800000000005</v>
      </c>
      <c r="N98">
        <v>114.33318800000001</v>
      </c>
      <c r="O98">
        <v>119.695958</v>
      </c>
      <c r="P98">
        <v>115.785038</v>
      </c>
      <c r="Q98">
        <v>19.343482000000002</v>
      </c>
      <c r="R98">
        <v>20.515702999999998</v>
      </c>
      <c r="S98">
        <v>25.542978000000002</v>
      </c>
      <c r="T98">
        <v>0</v>
      </c>
      <c r="U98">
        <v>337.77290199999999</v>
      </c>
      <c r="V98">
        <v>13.792574999999999</v>
      </c>
      <c r="W98">
        <v>44.909669999999998</v>
      </c>
      <c r="X98">
        <v>142.780372</v>
      </c>
      <c r="Y98">
        <v>0</v>
      </c>
      <c r="Z98">
        <v>12.686845999999999</v>
      </c>
      <c r="AA98">
        <v>40.795127000000001</v>
      </c>
      <c r="AB98">
        <v>24.514002999999999</v>
      </c>
      <c r="AC98">
        <v>28.129892000000002</v>
      </c>
      <c r="AD98">
        <v>26.528307999999999</v>
      </c>
      <c r="AE98">
        <v>41.600825999999998</v>
      </c>
      <c r="AF98">
        <v>8.5891450000000003</v>
      </c>
      <c r="AG98">
        <v>37.420563000000001</v>
      </c>
      <c r="AH98">
        <v>45.280104000000001</v>
      </c>
      <c r="AI98">
        <v>0</v>
      </c>
      <c r="AJ98">
        <v>0</v>
      </c>
      <c r="AK98">
        <v>49.867562999999997</v>
      </c>
      <c r="AL98">
        <v>33.740994000000001</v>
      </c>
      <c r="AM98">
        <v>10.218469000000001</v>
      </c>
      <c r="AN98">
        <v>0.90727999999999998</v>
      </c>
      <c r="AO98">
        <v>2.032915</v>
      </c>
      <c r="AP98">
        <v>2.355772</v>
      </c>
      <c r="AQ98">
        <v>31.647425999999999</v>
      </c>
      <c r="AR98">
        <v>48.085272000000003</v>
      </c>
      <c r="AS98">
        <v>30.873477000000001</v>
      </c>
      <c r="AT98">
        <v>10.208634999999999</v>
      </c>
      <c r="AU98">
        <v>0</v>
      </c>
      <c r="AV98">
        <v>0</v>
      </c>
      <c r="AW98">
        <v>0</v>
      </c>
      <c r="AX98">
        <v>4.0417569999999996</v>
      </c>
      <c r="AY98">
        <v>0</v>
      </c>
      <c r="AZ98">
        <v>0</v>
      </c>
      <c r="BA98">
        <f t="shared" si="1"/>
        <v>2834.6001009999991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4.8394999999999997E-4</v>
      </c>
      <c r="G99">
        <f t="shared" si="2"/>
        <v>4.8394999999999997E-4</v>
      </c>
      <c r="H99">
        <f t="shared" si="2"/>
        <v>0</v>
      </c>
      <c r="I99">
        <f t="shared" si="2"/>
        <v>0.14804335499999985</v>
      </c>
      <c r="J99">
        <f t="shared" si="2"/>
        <v>1.158767400000001E-2</v>
      </c>
      <c r="K99">
        <f t="shared" si="2"/>
        <v>15.029507869500037</v>
      </c>
      <c r="L99">
        <f t="shared" si="2"/>
        <v>10.632657228000005</v>
      </c>
      <c r="M99">
        <f t="shared" si="2"/>
        <v>2.122604700000001</v>
      </c>
      <c r="N99">
        <f t="shared" si="2"/>
        <v>2.7439965120000003</v>
      </c>
      <c r="O99">
        <f t="shared" si="2"/>
        <v>2.1495607592500017</v>
      </c>
      <c r="P99">
        <f t="shared" si="2"/>
        <v>2.7545224150000021</v>
      </c>
      <c r="Q99">
        <f t="shared" si="2"/>
        <v>0.46031087250000075</v>
      </c>
      <c r="R99">
        <f t="shared" si="2"/>
        <v>0.48787270200000044</v>
      </c>
      <c r="S99">
        <f t="shared" si="2"/>
        <v>0.60742224949999912</v>
      </c>
      <c r="T99">
        <f t="shared" si="2"/>
        <v>0</v>
      </c>
      <c r="U99">
        <f t="shared" si="2"/>
        <v>8.1065496480000103</v>
      </c>
      <c r="V99">
        <f t="shared" si="2"/>
        <v>0.3310217999999992</v>
      </c>
      <c r="W99">
        <f t="shared" si="2"/>
        <v>1.0488323129999988</v>
      </c>
      <c r="X99">
        <f t="shared" si="2"/>
        <v>3.4267289279999944</v>
      </c>
      <c r="Y99">
        <f t="shared" si="2"/>
        <v>0</v>
      </c>
      <c r="Z99">
        <f t="shared" si="2"/>
        <v>0.31727069875000002</v>
      </c>
      <c r="AA99">
        <f t="shared" si="2"/>
        <v>0.48936947750000048</v>
      </c>
      <c r="AB99">
        <f t="shared" si="2"/>
        <v>0.68174088400000044</v>
      </c>
      <c r="AC99">
        <f t="shared" si="2"/>
        <v>0.48928300899999977</v>
      </c>
      <c r="AD99">
        <f t="shared" si="2"/>
        <v>0.48714503374999951</v>
      </c>
      <c r="AE99">
        <f t="shared" si="2"/>
        <v>0.97589328649999951</v>
      </c>
      <c r="AF99">
        <f t="shared" si="2"/>
        <v>0.27800198824999994</v>
      </c>
      <c r="AG99">
        <f t="shared" si="2"/>
        <v>0.89809351200000076</v>
      </c>
      <c r="AH99">
        <f t="shared" si="2"/>
        <v>1.4875980792500005</v>
      </c>
      <c r="AI99">
        <f t="shared" si="2"/>
        <v>0.17434734199999993</v>
      </c>
      <c r="AJ99">
        <f t="shared" si="2"/>
        <v>0</v>
      </c>
      <c r="AK99">
        <f t="shared" si="2"/>
        <v>1.1968215119999972</v>
      </c>
      <c r="AL99">
        <f t="shared" si="2"/>
        <v>0.95993127849999749</v>
      </c>
      <c r="AM99">
        <f t="shared" si="2"/>
        <v>0.25801633300000032</v>
      </c>
      <c r="AN99">
        <f t="shared" si="2"/>
        <v>2.124702450000002E-2</v>
      </c>
      <c r="AO99">
        <f t="shared" si="2"/>
        <v>5.8466658000000012E-2</v>
      </c>
      <c r="AP99">
        <f t="shared" si="2"/>
        <v>6.8782342249999989E-2</v>
      </c>
      <c r="AQ99">
        <f t="shared" si="2"/>
        <v>0.44471036149999993</v>
      </c>
      <c r="AR99">
        <f t="shared" si="2"/>
        <v>1.1636635829999986</v>
      </c>
      <c r="AS99">
        <f t="shared" si="2"/>
        <v>0.74382268050000089</v>
      </c>
      <c r="AT99">
        <f t="shared" si="2"/>
        <v>0.29404359800000002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0.10167133900000019</v>
      </c>
      <c r="AY99">
        <f t="shared" si="2"/>
        <v>0</v>
      </c>
      <c r="AZ99">
        <f t="shared" si="2"/>
        <v>0</v>
      </c>
      <c r="BA99">
        <f t="shared" si="1"/>
        <v>61.65210694700005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G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BA101"/>
  <sheetViews>
    <sheetView workbookViewId="0">
      <pane xSplit="1" ySplit="2" topLeftCell="AL3" activePane="bottomRight" state="frozen"/>
      <selection sqref="A1:D35"/>
      <selection pane="topRight" sqref="A1:D35"/>
      <selection pane="bottomLeft" sqref="A1:D35"/>
      <selection pane="bottomRight" activeCell="AV1" sqref="AV1:AX1"/>
    </sheetView>
  </sheetViews>
  <sheetFormatPr defaultRowHeight="15"/>
  <cols>
    <col min="1" max="1" width="12" customWidth="1"/>
  </cols>
  <sheetData>
    <row r="1" spans="1:53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11" t="s">
        <v>142</v>
      </c>
    </row>
    <row r="2" spans="1:53">
      <c r="A2" s="211"/>
      <c r="AS2" s="19"/>
      <c r="AT2" s="169"/>
      <c r="AU2" s="169"/>
      <c r="AV2" s="169"/>
      <c r="AW2" s="169"/>
      <c r="AX2" s="169"/>
      <c r="AY2" s="169"/>
      <c r="AZ2" s="169"/>
      <c r="BA2" s="211"/>
    </row>
    <row r="3" spans="1:53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f>SUM(B3:AZ3)</f>
        <v>0</v>
      </c>
    </row>
    <row r="4" spans="1:53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f t="shared" ref="BA4:BA67" si="0">SUM(B4:AZ4)</f>
        <v>0</v>
      </c>
    </row>
    <row r="5" spans="1:53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f t="shared" si="0"/>
        <v>0</v>
      </c>
    </row>
    <row r="6" spans="1:53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f t="shared" si="0"/>
        <v>0</v>
      </c>
    </row>
    <row r="7" spans="1:53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f t="shared" si="0"/>
        <v>0</v>
      </c>
    </row>
    <row r="8" spans="1:53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f t="shared" si="0"/>
        <v>0</v>
      </c>
    </row>
    <row r="9" spans="1:53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f t="shared" si="0"/>
        <v>0</v>
      </c>
    </row>
    <row r="10" spans="1:53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f t="shared" si="0"/>
        <v>0</v>
      </c>
    </row>
    <row r="11" spans="1:53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f t="shared" si="0"/>
        <v>0</v>
      </c>
    </row>
    <row r="12" spans="1:53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f t="shared" si="0"/>
        <v>0</v>
      </c>
    </row>
    <row r="13" spans="1:53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f t="shared" si="0"/>
        <v>0</v>
      </c>
    </row>
    <row r="14" spans="1:53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f t="shared" si="0"/>
        <v>0</v>
      </c>
    </row>
    <row r="15" spans="1:53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f t="shared" si="0"/>
        <v>0</v>
      </c>
    </row>
    <row r="16" spans="1:53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f t="shared" si="0"/>
        <v>0</v>
      </c>
    </row>
    <row r="17" spans="1:53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f t="shared" si="0"/>
        <v>0</v>
      </c>
    </row>
    <row r="18" spans="1:53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f t="shared" si="0"/>
        <v>0</v>
      </c>
    </row>
    <row r="19" spans="1:53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f t="shared" si="0"/>
        <v>0</v>
      </c>
    </row>
    <row r="20" spans="1:53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f t="shared" si="0"/>
        <v>0</v>
      </c>
    </row>
    <row r="21" spans="1:53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f t="shared" si="0"/>
        <v>0</v>
      </c>
    </row>
    <row r="22" spans="1:53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f t="shared" si="0"/>
        <v>0</v>
      </c>
    </row>
    <row r="23" spans="1:53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f t="shared" si="0"/>
        <v>0</v>
      </c>
    </row>
    <row r="24" spans="1:53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f t="shared" si="0"/>
        <v>0</v>
      </c>
    </row>
    <row r="25" spans="1:53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f t="shared" si="0"/>
        <v>0</v>
      </c>
    </row>
    <row r="26" spans="1:53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f t="shared" si="0"/>
        <v>0</v>
      </c>
    </row>
    <row r="27" spans="1:53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f t="shared" si="0"/>
        <v>0</v>
      </c>
    </row>
    <row r="28" spans="1:53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f t="shared" si="0"/>
        <v>0</v>
      </c>
    </row>
    <row r="29" spans="1:53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f t="shared" si="0"/>
        <v>0</v>
      </c>
    </row>
    <row r="30" spans="1:53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f t="shared" si="0"/>
        <v>0</v>
      </c>
    </row>
    <row r="31" spans="1:53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f t="shared" si="0"/>
        <v>0</v>
      </c>
    </row>
    <row r="32" spans="1:53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f t="shared" si="0"/>
        <v>0</v>
      </c>
    </row>
    <row r="33" spans="1:53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f t="shared" si="0"/>
        <v>0</v>
      </c>
    </row>
    <row r="34" spans="1:53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f t="shared" si="0"/>
        <v>0</v>
      </c>
    </row>
    <row r="35" spans="1:53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f t="shared" si="0"/>
        <v>0</v>
      </c>
    </row>
    <row r="36" spans="1:53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f t="shared" si="0"/>
        <v>0</v>
      </c>
    </row>
    <row r="37" spans="1:53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f t="shared" si="0"/>
        <v>0</v>
      </c>
    </row>
    <row r="38" spans="1:53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f t="shared" si="0"/>
        <v>0</v>
      </c>
    </row>
    <row r="39" spans="1:53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f t="shared" si="0"/>
        <v>0</v>
      </c>
    </row>
    <row r="40" spans="1:53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f t="shared" si="0"/>
        <v>0</v>
      </c>
    </row>
    <row r="41" spans="1:53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f t="shared" si="0"/>
        <v>0</v>
      </c>
    </row>
    <row r="42" spans="1:53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f t="shared" si="0"/>
        <v>0</v>
      </c>
    </row>
    <row r="43" spans="1:53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f t="shared" si="0"/>
        <v>0</v>
      </c>
    </row>
    <row r="44" spans="1:53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f t="shared" si="0"/>
        <v>0</v>
      </c>
    </row>
    <row r="45" spans="1:53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f t="shared" si="0"/>
        <v>0</v>
      </c>
    </row>
    <row r="46" spans="1:53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f t="shared" si="0"/>
        <v>0</v>
      </c>
    </row>
    <row r="47" spans="1:53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f t="shared" si="0"/>
        <v>0</v>
      </c>
    </row>
    <row r="48" spans="1:53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f t="shared" si="0"/>
        <v>0</v>
      </c>
    </row>
    <row r="49" spans="1:53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f t="shared" si="0"/>
        <v>0</v>
      </c>
    </row>
    <row r="50" spans="1:53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f t="shared" si="0"/>
        <v>0</v>
      </c>
    </row>
    <row r="51" spans="1:53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f t="shared" si="0"/>
        <v>0</v>
      </c>
    </row>
    <row r="52" spans="1:53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f t="shared" si="0"/>
        <v>0</v>
      </c>
    </row>
    <row r="53" spans="1:53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f t="shared" si="0"/>
        <v>0</v>
      </c>
    </row>
    <row r="54" spans="1:53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f t="shared" si="0"/>
        <v>0</v>
      </c>
    </row>
    <row r="55" spans="1:53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f t="shared" si="0"/>
        <v>0</v>
      </c>
    </row>
    <row r="56" spans="1:53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f t="shared" si="0"/>
        <v>0</v>
      </c>
    </row>
    <row r="57" spans="1:53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f t="shared" si="0"/>
        <v>0</v>
      </c>
    </row>
    <row r="58" spans="1:53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f t="shared" si="0"/>
        <v>0</v>
      </c>
    </row>
    <row r="59" spans="1:53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f t="shared" si="0"/>
        <v>0</v>
      </c>
    </row>
    <row r="60" spans="1:53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f t="shared" si="0"/>
        <v>0</v>
      </c>
    </row>
    <row r="61" spans="1:53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f t="shared" si="0"/>
        <v>0</v>
      </c>
    </row>
    <row r="62" spans="1:53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f t="shared" si="0"/>
        <v>0</v>
      </c>
    </row>
    <row r="63" spans="1:53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f t="shared" si="0"/>
        <v>0</v>
      </c>
    </row>
    <row r="64" spans="1:53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f t="shared" si="0"/>
        <v>0</v>
      </c>
    </row>
    <row r="65" spans="1:53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f t="shared" si="0"/>
        <v>0</v>
      </c>
    </row>
    <row r="66" spans="1:53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f t="shared" si="0"/>
        <v>0</v>
      </c>
    </row>
    <row r="67" spans="1:53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f t="shared" si="0"/>
        <v>0</v>
      </c>
    </row>
    <row r="68" spans="1:53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f t="shared" ref="BA68:BA99" si="1">SUM(B68:AZ68)</f>
        <v>0</v>
      </c>
    </row>
    <row r="69" spans="1:53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f t="shared" si="1"/>
        <v>0</v>
      </c>
    </row>
    <row r="70" spans="1:53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f t="shared" si="1"/>
        <v>0</v>
      </c>
    </row>
    <row r="71" spans="1:53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f t="shared" si="1"/>
        <v>0</v>
      </c>
    </row>
    <row r="72" spans="1:53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f t="shared" si="1"/>
        <v>0</v>
      </c>
    </row>
    <row r="73" spans="1:53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f t="shared" si="1"/>
        <v>0</v>
      </c>
    </row>
    <row r="74" spans="1:53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f t="shared" si="1"/>
        <v>0</v>
      </c>
    </row>
    <row r="75" spans="1:53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f t="shared" si="1"/>
        <v>0</v>
      </c>
    </row>
    <row r="76" spans="1:53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f t="shared" si="1"/>
        <v>0</v>
      </c>
    </row>
    <row r="77" spans="1:53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f t="shared" si="1"/>
        <v>0</v>
      </c>
    </row>
    <row r="78" spans="1:53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f t="shared" si="1"/>
        <v>0</v>
      </c>
    </row>
    <row r="79" spans="1:53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f t="shared" si="1"/>
        <v>0</v>
      </c>
    </row>
    <row r="80" spans="1:53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f t="shared" si="1"/>
        <v>0</v>
      </c>
    </row>
    <row r="81" spans="1:53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f t="shared" si="1"/>
        <v>0</v>
      </c>
    </row>
    <row r="82" spans="1:53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f t="shared" si="1"/>
        <v>0</v>
      </c>
    </row>
    <row r="83" spans="1:53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f t="shared" si="1"/>
        <v>0</v>
      </c>
    </row>
    <row r="84" spans="1:53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f t="shared" si="1"/>
        <v>0</v>
      </c>
    </row>
    <row r="85" spans="1:53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f t="shared" si="1"/>
        <v>0</v>
      </c>
    </row>
    <row r="86" spans="1:53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f t="shared" si="1"/>
        <v>0</v>
      </c>
    </row>
    <row r="87" spans="1:53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f t="shared" si="1"/>
        <v>0</v>
      </c>
    </row>
    <row r="88" spans="1:53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f t="shared" si="1"/>
        <v>0</v>
      </c>
    </row>
    <row r="89" spans="1:53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f t="shared" si="1"/>
        <v>0</v>
      </c>
    </row>
    <row r="90" spans="1:53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f t="shared" si="1"/>
        <v>0</v>
      </c>
    </row>
    <row r="91" spans="1:53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f t="shared" si="1"/>
        <v>0</v>
      </c>
    </row>
    <row r="92" spans="1:53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f t="shared" si="1"/>
        <v>0</v>
      </c>
    </row>
    <row r="93" spans="1:53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f t="shared" si="1"/>
        <v>0</v>
      </c>
    </row>
    <row r="94" spans="1:53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f t="shared" si="1"/>
        <v>0</v>
      </c>
    </row>
    <row r="95" spans="1:53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f t="shared" si="1"/>
        <v>0</v>
      </c>
    </row>
    <row r="96" spans="1:53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f t="shared" si="1"/>
        <v>0</v>
      </c>
    </row>
    <row r="97" spans="1:53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f t="shared" si="1"/>
        <v>0</v>
      </c>
    </row>
    <row r="98" spans="1:53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f t="shared" si="1"/>
        <v>0</v>
      </c>
    </row>
    <row r="99" spans="1:53">
      <c r="A99" t="s">
        <v>141</v>
      </c>
      <c r="B99">
        <f>SUM(B3:B98)/4000</f>
        <v>0</v>
      </c>
      <c r="C99">
        <f t="shared" ref="C99:AZ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1"/>
        <v>0</v>
      </c>
    </row>
    <row r="101" spans="1:5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1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</cols>
  <sheetData>
    <row r="1" spans="1:28">
      <c r="A1" s="32">
        <f>Allocation!A2</f>
        <v>44663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409</v>
      </c>
      <c r="X1" t="s">
        <v>410</v>
      </c>
      <c r="Y1" t="s">
        <v>411</v>
      </c>
      <c r="Z1" s="193" t="s">
        <v>420</v>
      </c>
      <c r="AA1" s="193" t="s">
        <v>421</v>
      </c>
      <c r="AB1" s="193" t="s">
        <v>422</v>
      </c>
    </row>
    <row r="2" spans="1:28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409</v>
      </c>
      <c r="X2" t="s">
        <v>410</v>
      </c>
      <c r="Y2" t="s">
        <v>411</v>
      </c>
      <c r="Z2" t="s">
        <v>420</v>
      </c>
      <c r="AA2" t="s">
        <v>421</v>
      </c>
      <c r="AB2" t="s">
        <v>422</v>
      </c>
    </row>
    <row r="3" spans="1:28">
      <c r="A3" t="s">
        <v>45</v>
      </c>
      <c r="B3" s="75">
        <v>261.91000000000003</v>
      </c>
      <c r="C3" s="75">
        <v>67.75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58.26</v>
      </c>
      <c r="J3">
        <v>272.22000000000003</v>
      </c>
      <c r="K3">
        <v>91.43</v>
      </c>
      <c r="L3">
        <v>6.07</v>
      </c>
      <c r="M3">
        <v>3.39</v>
      </c>
      <c r="N3" s="135">
        <v>0</v>
      </c>
      <c r="O3" s="135">
        <v>0</v>
      </c>
      <c r="P3" s="135">
        <v>0</v>
      </c>
      <c r="Q3">
        <v>7.69</v>
      </c>
      <c r="R3">
        <v>0</v>
      </c>
      <c r="S3">
        <v>4.66</v>
      </c>
      <c r="T3">
        <v>97.82</v>
      </c>
      <c r="U3">
        <v>32.61</v>
      </c>
      <c r="V3">
        <v>32.590000000000003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</row>
    <row r="4" spans="1:28">
      <c r="A4" t="s">
        <v>46</v>
      </c>
      <c r="B4" s="75">
        <v>261.91000000000003</v>
      </c>
      <c r="C4" s="75">
        <v>67.75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58.26</v>
      </c>
      <c r="J4">
        <v>272.22000000000003</v>
      </c>
      <c r="K4">
        <v>91.43</v>
      </c>
      <c r="L4">
        <v>6.07</v>
      </c>
      <c r="M4">
        <v>3.31</v>
      </c>
      <c r="N4" s="135">
        <v>0</v>
      </c>
      <c r="O4" s="135">
        <v>0</v>
      </c>
      <c r="P4" s="135">
        <v>0</v>
      </c>
      <c r="Q4">
        <v>7.69</v>
      </c>
      <c r="R4">
        <v>0</v>
      </c>
      <c r="S4">
        <v>4.66</v>
      </c>
      <c r="T4">
        <v>98.82</v>
      </c>
      <c r="U4">
        <v>32.94</v>
      </c>
      <c r="V4">
        <v>32.93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</row>
    <row r="5" spans="1:28">
      <c r="A5" t="s">
        <v>47</v>
      </c>
      <c r="B5" s="75">
        <v>261.91000000000003</v>
      </c>
      <c r="C5" s="75">
        <v>67.75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58.26</v>
      </c>
      <c r="J5">
        <v>272.22000000000003</v>
      </c>
      <c r="K5">
        <v>91.43</v>
      </c>
      <c r="L5">
        <v>6.07</v>
      </c>
      <c r="M5">
        <v>3.27</v>
      </c>
      <c r="N5" s="135">
        <v>0</v>
      </c>
      <c r="O5" s="135">
        <v>0</v>
      </c>
      <c r="P5" s="135">
        <v>0</v>
      </c>
      <c r="Q5">
        <v>7.69</v>
      </c>
      <c r="R5">
        <v>0</v>
      </c>
      <c r="S5">
        <v>4.66</v>
      </c>
      <c r="T5">
        <v>99.53</v>
      </c>
      <c r="U5">
        <v>33.18</v>
      </c>
      <c r="V5">
        <v>33.17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</row>
    <row r="6" spans="1:28">
      <c r="A6" t="s">
        <v>48</v>
      </c>
      <c r="B6" s="75">
        <v>261.91000000000003</v>
      </c>
      <c r="C6" s="75">
        <v>67.75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58.26</v>
      </c>
      <c r="J6">
        <v>272.22000000000003</v>
      </c>
      <c r="K6">
        <v>91.43</v>
      </c>
      <c r="L6">
        <v>6.07</v>
      </c>
      <c r="M6">
        <v>3.25</v>
      </c>
      <c r="N6" s="135">
        <v>0</v>
      </c>
      <c r="O6" s="135">
        <v>0</v>
      </c>
      <c r="P6" s="135">
        <v>0</v>
      </c>
      <c r="Q6">
        <v>7.69</v>
      </c>
      <c r="R6">
        <v>0</v>
      </c>
      <c r="S6">
        <v>4.66</v>
      </c>
      <c r="T6">
        <v>100.43</v>
      </c>
      <c r="U6">
        <v>33.479999999999997</v>
      </c>
      <c r="V6">
        <v>33.46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</row>
    <row r="7" spans="1:28">
      <c r="A7" t="s">
        <v>49</v>
      </c>
      <c r="B7" s="75">
        <v>261.91000000000003</v>
      </c>
      <c r="C7" s="75">
        <v>67.75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58.26</v>
      </c>
      <c r="J7">
        <v>272.22000000000003</v>
      </c>
      <c r="K7">
        <v>91.43</v>
      </c>
      <c r="L7">
        <v>5.91</v>
      </c>
      <c r="M7">
        <v>3.17</v>
      </c>
      <c r="N7" s="135">
        <v>0</v>
      </c>
      <c r="O7" s="135">
        <v>0</v>
      </c>
      <c r="P7" s="135">
        <v>0</v>
      </c>
      <c r="Q7">
        <v>7.54</v>
      </c>
      <c r="R7">
        <v>0</v>
      </c>
      <c r="S7">
        <v>4.66</v>
      </c>
      <c r="T7">
        <v>100.6</v>
      </c>
      <c r="U7">
        <v>33.53</v>
      </c>
      <c r="V7">
        <v>33.54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</row>
    <row r="8" spans="1:28">
      <c r="A8" t="s">
        <v>50</v>
      </c>
      <c r="B8" s="75">
        <v>261.91000000000003</v>
      </c>
      <c r="C8" s="75">
        <v>67.75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58.26</v>
      </c>
      <c r="J8">
        <v>272.22000000000003</v>
      </c>
      <c r="K8">
        <v>91.43</v>
      </c>
      <c r="L8">
        <v>5.91</v>
      </c>
      <c r="M8">
        <v>3.09</v>
      </c>
      <c r="N8" s="135">
        <v>0</v>
      </c>
      <c r="O8" s="135">
        <v>0</v>
      </c>
      <c r="P8" s="135">
        <v>0</v>
      </c>
      <c r="Q8">
        <v>7.54</v>
      </c>
      <c r="R8">
        <v>0</v>
      </c>
      <c r="S8">
        <v>4.66</v>
      </c>
      <c r="T8">
        <v>101.2</v>
      </c>
      <c r="U8">
        <v>33.729999999999997</v>
      </c>
      <c r="V8">
        <v>33.74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</row>
    <row r="9" spans="1:28">
      <c r="A9" t="s">
        <v>51</v>
      </c>
      <c r="B9" s="75">
        <v>261.91000000000003</v>
      </c>
      <c r="C9" s="75">
        <v>67.75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58.26</v>
      </c>
      <c r="J9">
        <v>272.22000000000003</v>
      </c>
      <c r="K9">
        <v>91.43</v>
      </c>
      <c r="L9">
        <v>5.91</v>
      </c>
      <c r="M9">
        <v>3.02</v>
      </c>
      <c r="N9" s="135">
        <v>0</v>
      </c>
      <c r="O9" s="135">
        <v>0</v>
      </c>
      <c r="P9" s="135">
        <v>0</v>
      </c>
      <c r="Q9">
        <v>7.54</v>
      </c>
      <c r="R9">
        <v>0</v>
      </c>
      <c r="S9">
        <v>4.66</v>
      </c>
      <c r="T9">
        <v>106.7</v>
      </c>
      <c r="U9">
        <v>35.57</v>
      </c>
      <c r="V9">
        <v>35.549999999999997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</row>
    <row r="10" spans="1:28">
      <c r="A10" t="s">
        <v>52</v>
      </c>
      <c r="B10" s="75">
        <v>261.91000000000003</v>
      </c>
      <c r="C10" s="75">
        <v>67.75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58.26</v>
      </c>
      <c r="J10">
        <v>272.22000000000003</v>
      </c>
      <c r="K10">
        <v>91.43</v>
      </c>
      <c r="L10">
        <v>5.91</v>
      </c>
      <c r="M10">
        <v>3</v>
      </c>
      <c r="N10" s="135">
        <v>0</v>
      </c>
      <c r="O10" s="135">
        <v>0</v>
      </c>
      <c r="P10" s="135">
        <v>0</v>
      </c>
      <c r="Q10">
        <v>7.54</v>
      </c>
      <c r="R10">
        <v>0</v>
      </c>
      <c r="S10">
        <v>4.66</v>
      </c>
      <c r="T10">
        <v>105.35</v>
      </c>
      <c r="U10">
        <v>35.119999999999997</v>
      </c>
      <c r="V10">
        <v>35.11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</row>
    <row r="11" spans="1:28">
      <c r="A11" t="s">
        <v>53</v>
      </c>
      <c r="B11" s="75">
        <v>261.91000000000003</v>
      </c>
      <c r="C11" s="75">
        <v>67.75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58.26</v>
      </c>
      <c r="J11">
        <v>272.22000000000003</v>
      </c>
      <c r="K11">
        <v>91.43</v>
      </c>
      <c r="L11">
        <v>5.65</v>
      </c>
      <c r="M11">
        <v>2.95</v>
      </c>
      <c r="N11" s="135">
        <v>0</v>
      </c>
      <c r="O11" s="135">
        <v>0</v>
      </c>
      <c r="P11" s="135">
        <v>0</v>
      </c>
      <c r="Q11">
        <v>7.32</v>
      </c>
      <c r="R11">
        <v>0</v>
      </c>
      <c r="S11">
        <v>4.47</v>
      </c>
      <c r="T11">
        <v>105.19</v>
      </c>
      <c r="U11">
        <v>35.06</v>
      </c>
      <c r="V11">
        <v>35.06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</row>
    <row r="12" spans="1:28">
      <c r="A12" t="s">
        <v>54</v>
      </c>
      <c r="B12" s="75">
        <v>261.91000000000003</v>
      </c>
      <c r="C12" s="75">
        <v>67.75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58.26</v>
      </c>
      <c r="J12">
        <v>272.22000000000003</v>
      </c>
      <c r="K12">
        <v>91.43</v>
      </c>
      <c r="L12">
        <v>5.65</v>
      </c>
      <c r="M12">
        <v>2.91</v>
      </c>
      <c r="N12" s="135">
        <v>0</v>
      </c>
      <c r="O12" s="135">
        <v>0</v>
      </c>
      <c r="P12" s="135">
        <v>0</v>
      </c>
      <c r="Q12">
        <v>7.32</v>
      </c>
      <c r="R12">
        <v>0</v>
      </c>
      <c r="S12">
        <v>4.47</v>
      </c>
      <c r="T12">
        <v>104.23</v>
      </c>
      <c r="U12">
        <v>34.74</v>
      </c>
      <c r="V12">
        <v>34.75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</row>
    <row r="13" spans="1:28">
      <c r="A13" t="s">
        <v>55</v>
      </c>
      <c r="B13" s="75">
        <v>261.91000000000003</v>
      </c>
      <c r="C13" s="75">
        <v>67.75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58.26</v>
      </c>
      <c r="J13">
        <v>272.22000000000003</v>
      </c>
      <c r="K13">
        <v>91.43</v>
      </c>
      <c r="L13">
        <v>5.65</v>
      </c>
      <c r="M13">
        <v>2.91</v>
      </c>
      <c r="N13" s="135">
        <v>0</v>
      </c>
      <c r="O13" s="135">
        <v>0</v>
      </c>
      <c r="P13" s="135">
        <v>0</v>
      </c>
      <c r="Q13">
        <v>7.32</v>
      </c>
      <c r="R13">
        <v>0</v>
      </c>
      <c r="S13">
        <v>4.47</v>
      </c>
      <c r="T13">
        <v>103.37</v>
      </c>
      <c r="U13">
        <v>34.46</v>
      </c>
      <c r="V13">
        <v>34.450000000000003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</row>
    <row r="14" spans="1:28">
      <c r="A14" t="s">
        <v>56</v>
      </c>
      <c r="B14" s="75">
        <v>261.91000000000003</v>
      </c>
      <c r="C14" s="75">
        <v>67.75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58.26</v>
      </c>
      <c r="J14">
        <v>272.22000000000003</v>
      </c>
      <c r="K14">
        <v>91.43</v>
      </c>
      <c r="L14">
        <v>5.65</v>
      </c>
      <c r="M14">
        <v>2.91</v>
      </c>
      <c r="N14" s="135">
        <v>0</v>
      </c>
      <c r="O14" s="135">
        <v>0</v>
      </c>
      <c r="P14" s="135">
        <v>0</v>
      </c>
      <c r="Q14">
        <v>7.32</v>
      </c>
      <c r="R14">
        <v>0</v>
      </c>
      <c r="S14">
        <v>4.47</v>
      </c>
      <c r="T14">
        <v>102.94</v>
      </c>
      <c r="U14">
        <v>34.31</v>
      </c>
      <c r="V14">
        <v>34.32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</row>
    <row r="15" spans="1:28">
      <c r="A15" t="s">
        <v>57</v>
      </c>
      <c r="B15" s="75">
        <v>261.91000000000003</v>
      </c>
      <c r="C15" s="75">
        <v>67.75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58.26</v>
      </c>
      <c r="J15">
        <v>272.22000000000003</v>
      </c>
      <c r="K15">
        <v>91.43</v>
      </c>
      <c r="L15">
        <v>5.65</v>
      </c>
      <c r="M15">
        <v>2.95</v>
      </c>
      <c r="N15" s="135">
        <v>0</v>
      </c>
      <c r="O15" s="135">
        <v>0</v>
      </c>
      <c r="P15" s="135">
        <v>0</v>
      </c>
      <c r="Q15">
        <v>7.32</v>
      </c>
      <c r="R15">
        <v>0</v>
      </c>
      <c r="S15">
        <v>4.47</v>
      </c>
      <c r="T15">
        <v>101.07</v>
      </c>
      <c r="U15">
        <v>33.69</v>
      </c>
      <c r="V15">
        <v>33.69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</row>
    <row r="16" spans="1:28">
      <c r="A16" t="s">
        <v>58</v>
      </c>
      <c r="B16" s="75">
        <v>261.91000000000003</v>
      </c>
      <c r="C16" s="75">
        <v>67.75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58.26</v>
      </c>
      <c r="J16">
        <v>272.22000000000003</v>
      </c>
      <c r="K16">
        <v>91.43</v>
      </c>
      <c r="L16">
        <v>5.65</v>
      </c>
      <c r="M16">
        <v>2.91</v>
      </c>
      <c r="N16" s="135">
        <v>0</v>
      </c>
      <c r="O16" s="135">
        <v>0</v>
      </c>
      <c r="P16" s="135">
        <v>0</v>
      </c>
      <c r="Q16">
        <v>7.32</v>
      </c>
      <c r="R16">
        <v>0</v>
      </c>
      <c r="S16">
        <v>4.47</v>
      </c>
      <c r="T16">
        <v>108.48</v>
      </c>
      <c r="U16">
        <v>36.159999999999997</v>
      </c>
      <c r="V16">
        <v>36.15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</row>
    <row r="17" spans="1:28">
      <c r="A17" t="s">
        <v>59</v>
      </c>
      <c r="B17" s="75">
        <v>261.91000000000003</v>
      </c>
      <c r="C17" s="75">
        <v>67.75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58.26</v>
      </c>
      <c r="J17">
        <v>272.22000000000003</v>
      </c>
      <c r="K17">
        <v>91.43</v>
      </c>
      <c r="L17">
        <v>5.65</v>
      </c>
      <c r="M17">
        <v>2.91</v>
      </c>
      <c r="N17" s="135">
        <v>0</v>
      </c>
      <c r="O17" s="135">
        <v>0</v>
      </c>
      <c r="P17" s="135">
        <v>0</v>
      </c>
      <c r="Q17">
        <v>7.32</v>
      </c>
      <c r="R17">
        <v>0</v>
      </c>
      <c r="S17">
        <v>4.47</v>
      </c>
      <c r="T17">
        <v>107.26</v>
      </c>
      <c r="U17">
        <v>35.75</v>
      </c>
      <c r="V17">
        <v>35.76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</row>
    <row r="18" spans="1:28">
      <c r="A18" t="s">
        <v>60</v>
      </c>
      <c r="B18" s="75">
        <v>261.91000000000003</v>
      </c>
      <c r="C18" s="75">
        <v>67.75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58.26</v>
      </c>
      <c r="J18">
        <v>272.22000000000003</v>
      </c>
      <c r="K18">
        <v>91.43</v>
      </c>
      <c r="L18">
        <v>5.65</v>
      </c>
      <c r="M18">
        <v>2.91</v>
      </c>
      <c r="N18" s="135">
        <v>0</v>
      </c>
      <c r="O18" s="135">
        <v>0</v>
      </c>
      <c r="P18" s="135">
        <v>0</v>
      </c>
      <c r="Q18">
        <v>7.32</v>
      </c>
      <c r="R18">
        <v>0</v>
      </c>
      <c r="S18">
        <v>4.47</v>
      </c>
      <c r="T18">
        <v>107.94</v>
      </c>
      <c r="U18">
        <v>35.979999999999997</v>
      </c>
      <c r="V18">
        <v>35.979999999999997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</row>
    <row r="19" spans="1:28">
      <c r="A19" t="s">
        <v>61</v>
      </c>
      <c r="B19" s="75">
        <v>261.91000000000003</v>
      </c>
      <c r="C19" s="75">
        <v>67.75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58.26</v>
      </c>
      <c r="J19">
        <v>272.22000000000003</v>
      </c>
      <c r="K19">
        <v>91.43</v>
      </c>
      <c r="L19">
        <v>5.65</v>
      </c>
      <c r="M19">
        <v>2.91</v>
      </c>
      <c r="N19" s="135">
        <v>0</v>
      </c>
      <c r="O19" s="135">
        <v>0</v>
      </c>
      <c r="P19" s="135">
        <v>0</v>
      </c>
      <c r="Q19">
        <v>7.09</v>
      </c>
      <c r="R19">
        <v>0</v>
      </c>
      <c r="S19">
        <v>4.28</v>
      </c>
      <c r="T19">
        <v>107.4</v>
      </c>
      <c r="U19">
        <v>35.799999999999997</v>
      </c>
      <c r="V19">
        <v>35.799999999999997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</row>
    <row r="20" spans="1:28">
      <c r="A20" t="s">
        <v>62</v>
      </c>
      <c r="B20" s="75">
        <v>261.91000000000003</v>
      </c>
      <c r="C20" s="75">
        <v>67.75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58.26</v>
      </c>
      <c r="J20">
        <v>272.22000000000003</v>
      </c>
      <c r="K20">
        <v>91.43</v>
      </c>
      <c r="L20">
        <v>5.65</v>
      </c>
      <c r="M20">
        <v>2.91</v>
      </c>
      <c r="N20" s="135">
        <v>0</v>
      </c>
      <c r="O20" s="135">
        <v>0</v>
      </c>
      <c r="P20" s="135">
        <v>0</v>
      </c>
      <c r="Q20">
        <v>7.09</v>
      </c>
      <c r="R20">
        <v>0</v>
      </c>
      <c r="S20">
        <v>4.28</v>
      </c>
      <c r="T20">
        <v>107.15</v>
      </c>
      <c r="U20">
        <v>35.72</v>
      </c>
      <c r="V20">
        <v>35.71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</row>
    <row r="21" spans="1:28">
      <c r="A21" t="s">
        <v>63</v>
      </c>
      <c r="B21" s="75">
        <v>261.91000000000003</v>
      </c>
      <c r="C21" s="75">
        <v>67.75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58.26</v>
      </c>
      <c r="J21">
        <v>272.22000000000003</v>
      </c>
      <c r="K21">
        <v>91.43</v>
      </c>
      <c r="L21">
        <v>5.65</v>
      </c>
      <c r="M21">
        <v>2.91</v>
      </c>
      <c r="N21" s="135">
        <v>0</v>
      </c>
      <c r="O21" s="135">
        <v>0</v>
      </c>
      <c r="P21" s="135">
        <v>0</v>
      </c>
      <c r="Q21">
        <v>7.09</v>
      </c>
      <c r="R21">
        <v>0</v>
      </c>
      <c r="S21">
        <v>4.28</v>
      </c>
      <c r="T21">
        <v>106.61</v>
      </c>
      <c r="U21">
        <v>35.54</v>
      </c>
      <c r="V21">
        <v>35.53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</row>
    <row r="22" spans="1:28">
      <c r="A22" t="s">
        <v>64</v>
      </c>
      <c r="B22" s="75">
        <v>261.91000000000003</v>
      </c>
      <c r="C22" s="75">
        <v>67.75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58.26</v>
      </c>
      <c r="J22">
        <v>272.22000000000003</v>
      </c>
      <c r="K22">
        <v>91.43</v>
      </c>
      <c r="L22">
        <v>5.65</v>
      </c>
      <c r="M22">
        <v>2.91</v>
      </c>
      <c r="N22" s="135">
        <v>0</v>
      </c>
      <c r="O22" s="135">
        <v>0</v>
      </c>
      <c r="P22" s="135">
        <v>0</v>
      </c>
      <c r="Q22">
        <v>7.09</v>
      </c>
      <c r="R22">
        <v>0</v>
      </c>
      <c r="S22">
        <v>4.28</v>
      </c>
      <c r="T22">
        <v>98.72</v>
      </c>
      <c r="U22">
        <v>32.909999999999997</v>
      </c>
      <c r="V22">
        <v>32.9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</row>
    <row r="23" spans="1:28">
      <c r="A23" t="s">
        <v>65</v>
      </c>
      <c r="B23" s="75">
        <v>261.91000000000003</v>
      </c>
      <c r="C23" s="75">
        <v>67.75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58.26</v>
      </c>
      <c r="J23">
        <v>272.22000000000003</v>
      </c>
      <c r="K23">
        <v>91.43</v>
      </c>
      <c r="L23">
        <v>5.45</v>
      </c>
      <c r="M23">
        <v>2.89</v>
      </c>
      <c r="N23" s="135">
        <v>0</v>
      </c>
      <c r="O23" s="135">
        <v>0</v>
      </c>
      <c r="P23" s="135">
        <v>0</v>
      </c>
      <c r="Q23">
        <v>6.78</v>
      </c>
      <c r="R23">
        <v>0</v>
      </c>
      <c r="S23">
        <v>4.28</v>
      </c>
      <c r="T23">
        <v>97.33</v>
      </c>
      <c r="U23">
        <v>32.44</v>
      </c>
      <c r="V23">
        <v>32.450000000000003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</row>
    <row r="24" spans="1:28">
      <c r="A24" t="s">
        <v>66</v>
      </c>
      <c r="B24" s="75">
        <v>261.91000000000003</v>
      </c>
      <c r="C24" s="75">
        <v>67.75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58.26</v>
      </c>
      <c r="J24">
        <v>272.22000000000003</v>
      </c>
      <c r="K24">
        <v>91.43</v>
      </c>
      <c r="L24">
        <v>5.45</v>
      </c>
      <c r="M24">
        <v>2.91</v>
      </c>
      <c r="N24" s="135">
        <v>0</v>
      </c>
      <c r="O24" s="135">
        <v>0</v>
      </c>
      <c r="P24" s="135">
        <v>0</v>
      </c>
      <c r="Q24">
        <v>6.78</v>
      </c>
      <c r="R24">
        <v>0</v>
      </c>
      <c r="S24">
        <v>4.28</v>
      </c>
      <c r="T24">
        <v>95.51</v>
      </c>
      <c r="U24">
        <v>31.84</v>
      </c>
      <c r="V24">
        <v>31.83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</row>
    <row r="25" spans="1:28">
      <c r="A25" t="s">
        <v>67</v>
      </c>
      <c r="B25" s="75">
        <v>261.91000000000003</v>
      </c>
      <c r="C25" s="75">
        <v>67.75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58.26</v>
      </c>
      <c r="J25">
        <v>272.22000000000003</v>
      </c>
      <c r="K25">
        <v>91.43</v>
      </c>
      <c r="L25">
        <v>5.45</v>
      </c>
      <c r="M25">
        <v>2.91</v>
      </c>
      <c r="N25" s="135">
        <v>0</v>
      </c>
      <c r="O25" s="135">
        <v>0</v>
      </c>
      <c r="P25" s="135">
        <v>0</v>
      </c>
      <c r="Q25">
        <v>6.78</v>
      </c>
      <c r="R25">
        <v>0</v>
      </c>
      <c r="S25">
        <v>4.28</v>
      </c>
      <c r="T25">
        <v>95.26</v>
      </c>
      <c r="U25">
        <v>31.75</v>
      </c>
      <c r="V25">
        <v>31.75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</row>
    <row r="26" spans="1:28">
      <c r="A26" t="s">
        <v>68</v>
      </c>
      <c r="B26" s="75">
        <v>261.91000000000003</v>
      </c>
      <c r="C26" s="75">
        <v>67.75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58.26</v>
      </c>
      <c r="J26">
        <v>272.22000000000003</v>
      </c>
      <c r="K26">
        <v>91.43</v>
      </c>
      <c r="L26">
        <v>5.45</v>
      </c>
      <c r="M26">
        <v>2.91</v>
      </c>
      <c r="N26" s="135">
        <v>0</v>
      </c>
      <c r="O26" s="135">
        <v>0</v>
      </c>
      <c r="P26" s="135">
        <v>0</v>
      </c>
      <c r="Q26">
        <v>6.78</v>
      </c>
      <c r="R26">
        <v>0</v>
      </c>
      <c r="S26">
        <v>4.28</v>
      </c>
      <c r="T26">
        <v>94.82</v>
      </c>
      <c r="U26">
        <v>31.61</v>
      </c>
      <c r="V26">
        <v>31.59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</row>
    <row r="27" spans="1:28">
      <c r="A27" t="s">
        <v>69</v>
      </c>
      <c r="B27" s="75">
        <v>261.91000000000003</v>
      </c>
      <c r="C27" s="75">
        <v>67.75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58.26</v>
      </c>
      <c r="J27">
        <v>272.22000000000003</v>
      </c>
      <c r="K27">
        <v>91.43</v>
      </c>
      <c r="L27">
        <v>5.37</v>
      </c>
      <c r="M27">
        <v>2.91</v>
      </c>
      <c r="N27" s="135">
        <v>0</v>
      </c>
      <c r="O27" s="135">
        <v>0</v>
      </c>
      <c r="P27" s="135">
        <v>0</v>
      </c>
      <c r="Q27">
        <v>6.47</v>
      </c>
      <c r="R27">
        <v>1.52</v>
      </c>
      <c r="S27">
        <v>4.1900000000000004</v>
      </c>
      <c r="T27">
        <v>93.55</v>
      </c>
      <c r="U27">
        <v>31.18</v>
      </c>
      <c r="V27">
        <v>31.18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</row>
    <row r="28" spans="1:28">
      <c r="A28" t="s">
        <v>70</v>
      </c>
      <c r="B28" s="75">
        <v>261.91000000000003</v>
      </c>
      <c r="C28" s="75">
        <v>67.75</v>
      </c>
      <c r="D28" s="135">
        <f t="shared" si="0"/>
        <v>1.0699999999999998</v>
      </c>
      <c r="E28" s="75"/>
      <c r="F28" s="78">
        <v>0</v>
      </c>
      <c r="G28" s="78">
        <v>0</v>
      </c>
      <c r="H28" s="78">
        <v>0</v>
      </c>
      <c r="I28">
        <v>58.26</v>
      </c>
      <c r="J28">
        <v>272.22000000000003</v>
      </c>
      <c r="K28">
        <v>91.43</v>
      </c>
      <c r="L28">
        <v>5.37</v>
      </c>
      <c r="M28">
        <v>2.91</v>
      </c>
      <c r="N28" s="135">
        <v>0.56999999999999995</v>
      </c>
      <c r="O28" s="135">
        <v>0</v>
      </c>
      <c r="P28" s="135">
        <v>0.5</v>
      </c>
      <c r="Q28">
        <v>6.47</v>
      </c>
      <c r="R28">
        <v>6.03</v>
      </c>
      <c r="S28">
        <v>4.1900000000000004</v>
      </c>
      <c r="T28">
        <v>99.36</v>
      </c>
      <c r="U28">
        <v>33.119999999999997</v>
      </c>
      <c r="V28">
        <v>33.11</v>
      </c>
      <c r="W28">
        <v>0.48</v>
      </c>
      <c r="X28">
        <v>0.1</v>
      </c>
      <c r="Y28">
        <v>0</v>
      </c>
      <c r="Z28">
        <v>0</v>
      </c>
      <c r="AA28">
        <v>0.24</v>
      </c>
      <c r="AB28">
        <v>0.12</v>
      </c>
    </row>
    <row r="29" spans="1:28">
      <c r="A29" t="s">
        <v>71</v>
      </c>
      <c r="B29" s="75">
        <v>261.91000000000003</v>
      </c>
      <c r="C29" s="75">
        <v>67.75</v>
      </c>
      <c r="D29" s="135">
        <f t="shared" si="0"/>
        <v>13.13</v>
      </c>
      <c r="E29" s="75"/>
      <c r="F29" s="78">
        <v>0</v>
      </c>
      <c r="G29" s="78">
        <v>0</v>
      </c>
      <c r="H29" s="78">
        <v>0</v>
      </c>
      <c r="I29">
        <v>58.26</v>
      </c>
      <c r="J29">
        <v>272.22000000000003</v>
      </c>
      <c r="K29">
        <v>91.43</v>
      </c>
      <c r="L29">
        <v>5.37</v>
      </c>
      <c r="M29">
        <v>2.89</v>
      </c>
      <c r="N29" s="135">
        <v>4.99</v>
      </c>
      <c r="O29" s="135">
        <v>4.57</v>
      </c>
      <c r="P29" s="135">
        <v>3.57</v>
      </c>
      <c r="Q29">
        <v>6.47</v>
      </c>
      <c r="R29">
        <v>11.71</v>
      </c>
      <c r="S29">
        <v>4.1900000000000004</v>
      </c>
      <c r="T29">
        <v>99.32</v>
      </c>
      <c r="U29">
        <v>33.11</v>
      </c>
      <c r="V29">
        <v>33.1</v>
      </c>
      <c r="W29">
        <v>2.4500000000000002</v>
      </c>
      <c r="X29">
        <v>0.49</v>
      </c>
      <c r="Y29">
        <v>0</v>
      </c>
      <c r="Z29">
        <v>0</v>
      </c>
      <c r="AA29">
        <v>0.89</v>
      </c>
      <c r="AB29">
        <v>0.44</v>
      </c>
    </row>
    <row r="30" spans="1:28">
      <c r="A30" t="s">
        <v>72</v>
      </c>
      <c r="B30" s="75">
        <v>261.91000000000003</v>
      </c>
      <c r="C30" s="75">
        <v>67.75</v>
      </c>
      <c r="D30" s="135">
        <f t="shared" si="0"/>
        <v>34.03</v>
      </c>
      <c r="E30" s="75"/>
      <c r="F30" s="78">
        <v>0.06</v>
      </c>
      <c r="G30" s="78">
        <v>0.06</v>
      </c>
      <c r="H30" s="78">
        <v>7.0000000000000007E-2</v>
      </c>
      <c r="I30">
        <v>58.26</v>
      </c>
      <c r="J30">
        <v>272.22000000000003</v>
      </c>
      <c r="K30">
        <v>91.43</v>
      </c>
      <c r="L30">
        <v>5.37</v>
      </c>
      <c r="M30">
        <v>2.85</v>
      </c>
      <c r="N30" s="135">
        <v>12.96</v>
      </c>
      <c r="O30" s="135">
        <v>9.8800000000000008</v>
      </c>
      <c r="P30" s="135">
        <v>11.19</v>
      </c>
      <c r="Q30">
        <v>6.47</v>
      </c>
      <c r="R30">
        <v>17.63</v>
      </c>
      <c r="S30">
        <v>4.1900000000000004</v>
      </c>
      <c r="T30">
        <v>98.72</v>
      </c>
      <c r="U30">
        <v>32.909999999999997</v>
      </c>
      <c r="V30">
        <v>32.89</v>
      </c>
      <c r="W30">
        <v>6.73</v>
      </c>
      <c r="X30">
        <v>1.34</v>
      </c>
      <c r="Y30">
        <v>0.33</v>
      </c>
      <c r="Z30">
        <v>0</v>
      </c>
      <c r="AA30">
        <v>2.09</v>
      </c>
      <c r="AB30">
        <v>1.04</v>
      </c>
    </row>
    <row r="31" spans="1:28">
      <c r="A31" t="s">
        <v>73</v>
      </c>
      <c r="B31" s="75">
        <v>261.91000000000003</v>
      </c>
      <c r="C31" s="75">
        <v>67.75</v>
      </c>
      <c r="D31" s="135">
        <f t="shared" si="0"/>
        <v>59.319999999999993</v>
      </c>
      <c r="E31" s="75"/>
      <c r="F31" s="78">
        <v>0.08</v>
      </c>
      <c r="G31" s="78">
        <v>0.08</v>
      </c>
      <c r="H31" s="78">
        <v>0.08</v>
      </c>
      <c r="I31">
        <v>58.26</v>
      </c>
      <c r="J31">
        <v>272.22000000000003</v>
      </c>
      <c r="K31">
        <v>91.43</v>
      </c>
      <c r="L31">
        <v>5.65</v>
      </c>
      <c r="M31">
        <v>2.85</v>
      </c>
      <c r="N31" s="135">
        <v>23.97</v>
      </c>
      <c r="O31" s="135">
        <v>15.41</v>
      </c>
      <c r="P31" s="135">
        <v>19.940000000000001</v>
      </c>
      <c r="Q31">
        <v>6.47</v>
      </c>
      <c r="R31">
        <v>24.34</v>
      </c>
      <c r="S31">
        <v>4.1900000000000004</v>
      </c>
      <c r="T31">
        <v>95.32</v>
      </c>
      <c r="U31">
        <v>31.77</v>
      </c>
      <c r="V31">
        <v>31.78</v>
      </c>
      <c r="W31">
        <v>13.82</v>
      </c>
      <c r="X31">
        <v>2.76</v>
      </c>
      <c r="Y31">
        <v>1.69</v>
      </c>
      <c r="Z31">
        <v>2.87</v>
      </c>
      <c r="AA31">
        <v>4.33</v>
      </c>
      <c r="AB31">
        <v>2.16</v>
      </c>
    </row>
    <row r="32" spans="1:28">
      <c r="A32" t="s">
        <v>74</v>
      </c>
      <c r="B32" s="75">
        <v>261.91000000000003</v>
      </c>
      <c r="C32" s="75">
        <v>67.75</v>
      </c>
      <c r="D32" s="135">
        <f t="shared" si="0"/>
        <v>79.95</v>
      </c>
      <c r="E32" s="75"/>
      <c r="F32" s="78">
        <v>0.45</v>
      </c>
      <c r="G32" s="78">
        <v>0.45</v>
      </c>
      <c r="H32" s="78">
        <v>0.46</v>
      </c>
      <c r="I32">
        <v>58.26</v>
      </c>
      <c r="J32">
        <v>272.22000000000003</v>
      </c>
      <c r="K32">
        <v>91.43</v>
      </c>
      <c r="L32">
        <v>5.65</v>
      </c>
      <c r="M32">
        <v>2.85</v>
      </c>
      <c r="N32" s="135">
        <v>28.87</v>
      </c>
      <c r="O32" s="135">
        <v>22.2</v>
      </c>
      <c r="P32" s="135">
        <v>28.88</v>
      </c>
      <c r="Q32">
        <v>6.47</v>
      </c>
      <c r="R32">
        <v>32.19</v>
      </c>
      <c r="S32">
        <v>4.1900000000000004</v>
      </c>
      <c r="T32">
        <v>90.3</v>
      </c>
      <c r="U32">
        <v>30.1</v>
      </c>
      <c r="V32">
        <v>30.1</v>
      </c>
      <c r="W32">
        <v>22.96</v>
      </c>
      <c r="X32">
        <v>4.59</v>
      </c>
      <c r="Y32">
        <v>3.97</v>
      </c>
      <c r="Z32">
        <v>6.31</v>
      </c>
      <c r="AA32">
        <v>7.21</v>
      </c>
      <c r="AB32">
        <v>3.6</v>
      </c>
    </row>
    <row r="33" spans="1:28">
      <c r="A33" t="s">
        <v>75</v>
      </c>
      <c r="B33" s="75">
        <v>261.91000000000003</v>
      </c>
      <c r="C33" s="75">
        <v>67.75</v>
      </c>
      <c r="D33" s="135">
        <f t="shared" si="0"/>
        <v>79.949999999999989</v>
      </c>
      <c r="E33" s="75"/>
      <c r="F33" s="78">
        <v>1.25</v>
      </c>
      <c r="G33" s="78">
        <v>1.25</v>
      </c>
      <c r="H33" s="78">
        <v>1.28</v>
      </c>
      <c r="I33">
        <v>58.26</v>
      </c>
      <c r="J33">
        <v>272.22000000000003</v>
      </c>
      <c r="K33">
        <v>91.43</v>
      </c>
      <c r="L33">
        <v>5.65</v>
      </c>
      <c r="M33">
        <v>2.85</v>
      </c>
      <c r="N33" s="135">
        <v>26.65</v>
      </c>
      <c r="O33" s="135">
        <v>26.65</v>
      </c>
      <c r="P33" s="135">
        <v>26.65</v>
      </c>
      <c r="Q33">
        <v>6.47</v>
      </c>
      <c r="R33">
        <v>40.24</v>
      </c>
      <c r="S33">
        <v>4.1900000000000004</v>
      </c>
      <c r="T33">
        <v>94.82</v>
      </c>
      <c r="U33">
        <v>31.61</v>
      </c>
      <c r="V33">
        <v>31.59</v>
      </c>
      <c r="W33">
        <v>34.14</v>
      </c>
      <c r="X33">
        <v>6.83</v>
      </c>
      <c r="Y33">
        <v>7.18</v>
      </c>
      <c r="Z33">
        <v>9.9499999999999993</v>
      </c>
      <c r="AA33">
        <v>10.75</v>
      </c>
      <c r="AB33">
        <v>5.37</v>
      </c>
    </row>
    <row r="34" spans="1:28">
      <c r="A34" t="s">
        <v>76</v>
      </c>
      <c r="B34" s="75">
        <v>261.91000000000003</v>
      </c>
      <c r="C34" s="75">
        <v>67.75</v>
      </c>
      <c r="D34" s="135">
        <f t="shared" si="0"/>
        <v>79.949999999999989</v>
      </c>
      <c r="E34" s="75"/>
      <c r="F34" s="78">
        <v>2.29</v>
      </c>
      <c r="G34" s="78">
        <v>2.29</v>
      </c>
      <c r="H34" s="78">
        <v>2.35</v>
      </c>
      <c r="I34">
        <v>58.26</v>
      </c>
      <c r="J34">
        <v>272.22000000000003</v>
      </c>
      <c r="K34">
        <v>91.43</v>
      </c>
      <c r="L34">
        <v>5.65</v>
      </c>
      <c r="M34">
        <v>2.85</v>
      </c>
      <c r="N34" s="135">
        <v>26.65</v>
      </c>
      <c r="O34" s="135">
        <v>26.65</v>
      </c>
      <c r="P34" s="135">
        <v>26.65</v>
      </c>
      <c r="Q34">
        <v>6.47</v>
      </c>
      <c r="R34">
        <v>47.96</v>
      </c>
      <c r="S34">
        <v>4.1900000000000004</v>
      </c>
      <c r="T34">
        <v>92.82</v>
      </c>
      <c r="U34">
        <v>30.94</v>
      </c>
      <c r="V34">
        <v>30.93</v>
      </c>
      <c r="W34">
        <v>48.41</v>
      </c>
      <c r="X34">
        <v>9.68</v>
      </c>
      <c r="Y34">
        <v>11.28</v>
      </c>
      <c r="Z34">
        <v>13.02</v>
      </c>
      <c r="AA34">
        <v>14.67</v>
      </c>
      <c r="AB34">
        <v>7.33</v>
      </c>
    </row>
    <row r="35" spans="1:28">
      <c r="A35" t="s">
        <v>77</v>
      </c>
      <c r="B35" s="75">
        <v>261.91000000000003</v>
      </c>
      <c r="C35" s="75">
        <v>67.75</v>
      </c>
      <c r="D35" s="135">
        <f t="shared" si="0"/>
        <v>80.449999999999989</v>
      </c>
      <c r="E35" s="75"/>
      <c r="F35" s="78">
        <v>3.46</v>
      </c>
      <c r="G35" s="78">
        <v>3.46</v>
      </c>
      <c r="H35" s="78">
        <v>3.55</v>
      </c>
      <c r="I35">
        <v>58.26</v>
      </c>
      <c r="J35">
        <v>272.22000000000003</v>
      </c>
      <c r="K35">
        <v>91.43</v>
      </c>
      <c r="L35">
        <v>5.65</v>
      </c>
      <c r="M35">
        <v>2.85</v>
      </c>
      <c r="N35" s="135">
        <v>26.81</v>
      </c>
      <c r="O35" s="135">
        <v>26.82</v>
      </c>
      <c r="P35" s="135">
        <v>26.82</v>
      </c>
      <c r="Q35">
        <v>6.16</v>
      </c>
      <c r="R35">
        <v>56.08</v>
      </c>
      <c r="S35">
        <v>4.09</v>
      </c>
      <c r="T35">
        <v>87.64</v>
      </c>
      <c r="U35">
        <v>29.21</v>
      </c>
      <c r="V35">
        <v>29.22</v>
      </c>
      <c r="W35">
        <v>65.91</v>
      </c>
      <c r="X35">
        <v>13.18</v>
      </c>
      <c r="Y35">
        <v>16.14</v>
      </c>
      <c r="Z35">
        <v>16.309999999999999</v>
      </c>
      <c r="AA35">
        <v>21.33</v>
      </c>
      <c r="AB35">
        <v>10.67</v>
      </c>
    </row>
    <row r="36" spans="1:28">
      <c r="A36" t="s">
        <v>78</v>
      </c>
      <c r="B36" s="75">
        <v>261.91000000000003</v>
      </c>
      <c r="C36" s="75">
        <v>67.75</v>
      </c>
      <c r="D36" s="135">
        <f t="shared" si="0"/>
        <v>80.449999999999989</v>
      </c>
      <c r="E36" s="75"/>
      <c r="F36" s="78">
        <v>4.74</v>
      </c>
      <c r="G36" s="78">
        <v>4.74</v>
      </c>
      <c r="H36" s="78">
        <v>4.8499999999999996</v>
      </c>
      <c r="I36">
        <v>58.26</v>
      </c>
      <c r="J36">
        <v>272.22000000000003</v>
      </c>
      <c r="K36">
        <v>91.43</v>
      </c>
      <c r="L36">
        <v>5.65</v>
      </c>
      <c r="M36">
        <v>2.85</v>
      </c>
      <c r="N36" s="135">
        <v>26.81</v>
      </c>
      <c r="O36" s="135">
        <v>26.82</v>
      </c>
      <c r="P36" s="135">
        <v>26.82</v>
      </c>
      <c r="Q36">
        <v>6.16</v>
      </c>
      <c r="R36">
        <v>64.84</v>
      </c>
      <c r="S36">
        <v>4.09</v>
      </c>
      <c r="T36">
        <v>83.53</v>
      </c>
      <c r="U36">
        <v>27.84</v>
      </c>
      <c r="V36">
        <v>27.84</v>
      </c>
      <c r="W36">
        <v>87.08</v>
      </c>
      <c r="X36">
        <v>17.420000000000002</v>
      </c>
      <c r="Y36">
        <v>21.47</v>
      </c>
      <c r="Z36">
        <v>20.04</v>
      </c>
      <c r="AA36">
        <v>26.67</v>
      </c>
      <c r="AB36">
        <v>13.33</v>
      </c>
    </row>
    <row r="37" spans="1:28">
      <c r="A37" t="s">
        <v>79</v>
      </c>
      <c r="B37" s="75">
        <v>261.91000000000003</v>
      </c>
      <c r="C37" s="75">
        <v>67.75</v>
      </c>
      <c r="D37" s="135">
        <f t="shared" si="0"/>
        <v>80.449999999999989</v>
      </c>
      <c r="E37" s="75"/>
      <c r="F37" s="78">
        <v>6.11</v>
      </c>
      <c r="G37" s="78">
        <v>6.11</v>
      </c>
      <c r="H37" s="78">
        <v>6.27</v>
      </c>
      <c r="I37">
        <v>58.26</v>
      </c>
      <c r="J37">
        <v>272.22000000000003</v>
      </c>
      <c r="K37">
        <v>91.43</v>
      </c>
      <c r="L37">
        <v>5.65</v>
      </c>
      <c r="M37">
        <v>2.85</v>
      </c>
      <c r="N37" s="135">
        <v>26.81</v>
      </c>
      <c r="O37" s="135">
        <v>26.82</v>
      </c>
      <c r="P37" s="135">
        <v>26.82</v>
      </c>
      <c r="Q37">
        <v>6.16</v>
      </c>
      <c r="R37">
        <v>73.2</v>
      </c>
      <c r="S37">
        <v>4.09</v>
      </c>
      <c r="T37">
        <v>79.13</v>
      </c>
      <c r="U37">
        <v>26.38</v>
      </c>
      <c r="V37">
        <v>26.36</v>
      </c>
      <c r="W37">
        <v>107.38</v>
      </c>
      <c r="X37">
        <v>21.48</v>
      </c>
      <c r="Y37">
        <v>26.88</v>
      </c>
      <c r="Z37">
        <v>23.86</v>
      </c>
      <c r="AA37">
        <v>35.340000000000003</v>
      </c>
      <c r="AB37">
        <v>17.66</v>
      </c>
    </row>
    <row r="38" spans="1:28">
      <c r="A38" t="s">
        <v>80</v>
      </c>
      <c r="B38" s="75">
        <v>261.91000000000003</v>
      </c>
      <c r="C38" s="75">
        <v>67.75</v>
      </c>
      <c r="D38" s="135">
        <f t="shared" si="0"/>
        <v>80.449999999999989</v>
      </c>
      <c r="E38" s="75"/>
      <c r="F38" s="78">
        <v>7.34</v>
      </c>
      <c r="G38" s="78">
        <v>7.34</v>
      </c>
      <c r="H38" s="78">
        <v>7.52</v>
      </c>
      <c r="I38">
        <v>58.26</v>
      </c>
      <c r="J38">
        <v>272.22000000000003</v>
      </c>
      <c r="K38">
        <v>91.43</v>
      </c>
      <c r="L38">
        <v>5.65</v>
      </c>
      <c r="M38">
        <v>2.85</v>
      </c>
      <c r="N38" s="135">
        <v>26.81</v>
      </c>
      <c r="O38" s="135">
        <v>26.82</v>
      </c>
      <c r="P38" s="135">
        <v>26.82</v>
      </c>
      <c r="Q38">
        <v>6.16</v>
      </c>
      <c r="R38">
        <v>80.77</v>
      </c>
      <c r="S38">
        <v>4.09</v>
      </c>
      <c r="T38">
        <v>75.56</v>
      </c>
      <c r="U38">
        <v>25.19</v>
      </c>
      <c r="V38">
        <v>25.17</v>
      </c>
      <c r="W38">
        <v>127.72</v>
      </c>
      <c r="X38">
        <v>25.54</v>
      </c>
      <c r="Y38">
        <v>32.08</v>
      </c>
      <c r="Z38">
        <v>26.51</v>
      </c>
      <c r="AA38">
        <v>43.34</v>
      </c>
      <c r="AB38">
        <v>21.66</v>
      </c>
    </row>
    <row r="39" spans="1:28">
      <c r="A39" t="s">
        <v>81</v>
      </c>
      <c r="B39" s="75">
        <v>261.91000000000003</v>
      </c>
      <c r="C39" s="75">
        <v>67.75</v>
      </c>
      <c r="D39" s="135">
        <f t="shared" si="0"/>
        <v>80.449999999999989</v>
      </c>
      <c r="E39" s="75"/>
      <c r="F39" s="78">
        <v>7.55</v>
      </c>
      <c r="G39" s="78">
        <v>7.55</v>
      </c>
      <c r="H39" s="78">
        <v>7.74</v>
      </c>
      <c r="I39">
        <v>58.26</v>
      </c>
      <c r="J39">
        <v>272.22000000000003</v>
      </c>
      <c r="K39">
        <v>91.43</v>
      </c>
      <c r="L39">
        <v>5.29</v>
      </c>
      <c r="M39">
        <v>2.85</v>
      </c>
      <c r="N39" s="135">
        <v>26.81</v>
      </c>
      <c r="O39" s="135">
        <v>26.82</v>
      </c>
      <c r="P39" s="135">
        <v>26.82</v>
      </c>
      <c r="Q39">
        <v>6.16</v>
      </c>
      <c r="R39">
        <v>88.85</v>
      </c>
      <c r="S39">
        <v>4.09</v>
      </c>
      <c r="T39">
        <v>73.27</v>
      </c>
      <c r="U39">
        <v>24.42</v>
      </c>
      <c r="V39">
        <v>24.42</v>
      </c>
      <c r="W39">
        <v>145.07</v>
      </c>
      <c r="X39">
        <v>29.01</v>
      </c>
      <c r="Y39">
        <v>37.229999999999997</v>
      </c>
      <c r="Z39">
        <v>29.76</v>
      </c>
      <c r="AA39">
        <v>46.67</v>
      </c>
      <c r="AB39">
        <v>23.33</v>
      </c>
    </row>
    <row r="40" spans="1:28">
      <c r="A40" t="s">
        <v>82</v>
      </c>
      <c r="B40" s="75">
        <v>261.91000000000003</v>
      </c>
      <c r="C40" s="75">
        <v>67.75</v>
      </c>
      <c r="D40" s="135">
        <f t="shared" si="0"/>
        <v>80.449999999999989</v>
      </c>
      <c r="E40" s="75"/>
      <c r="F40" s="78">
        <v>8.5399999999999991</v>
      </c>
      <c r="G40" s="78">
        <v>8.5399999999999991</v>
      </c>
      <c r="H40" s="78">
        <v>8.75</v>
      </c>
      <c r="I40">
        <v>58.26</v>
      </c>
      <c r="J40">
        <v>272.22000000000003</v>
      </c>
      <c r="K40">
        <v>91.43</v>
      </c>
      <c r="L40">
        <v>5.29</v>
      </c>
      <c r="M40">
        <v>2.85</v>
      </c>
      <c r="N40" s="135">
        <v>26.81</v>
      </c>
      <c r="O40" s="135">
        <v>26.82</v>
      </c>
      <c r="P40" s="135">
        <v>26.82</v>
      </c>
      <c r="Q40">
        <v>6.16</v>
      </c>
      <c r="R40">
        <v>95.58</v>
      </c>
      <c r="S40">
        <v>4.09</v>
      </c>
      <c r="T40">
        <v>75.12</v>
      </c>
      <c r="U40">
        <v>25.04</v>
      </c>
      <c r="V40">
        <v>25.03</v>
      </c>
      <c r="W40">
        <v>162.22999999999999</v>
      </c>
      <c r="X40">
        <v>32.44</v>
      </c>
      <c r="Y40">
        <v>42.16</v>
      </c>
      <c r="Z40">
        <v>32.24</v>
      </c>
      <c r="AA40">
        <v>50</v>
      </c>
      <c r="AB40">
        <v>25</v>
      </c>
    </row>
    <row r="41" spans="1:28">
      <c r="A41" t="s">
        <v>83</v>
      </c>
      <c r="B41" s="75">
        <v>261.91000000000003</v>
      </c>
      <c r="C41" s="75">
        <v>67.75</v>
      </c>
      <c r="D41" s="135">
        <f t="shared" si="0"/>
        <v>80.449999999999989</v>
      </c>
      <c r="E41" s="75"/>
      <c r="F41" s="78">
        <v>9.43</v>
      </c>
      <c r="G41" s="78">
        <v>9.43</v>
      </c>
      <c r="H41" s="78">
        <v>9.67</v>
      </c>
      <c r="I41">
        <v>58.26</v>
      </c>
      <c r="J41">
        <v>272.22000000000003</v>
      </c>
      <c r="K41">
        <v>91.43</v>
      </c>
      <c r="L41">
        <v>5.29</v>
      </c>
      <c r="M41">
        <v>3.09</v>
      </c>
      <c r="N41" s="135">
        <v>26.81</v>
      </c>
      <c r="O41" s="135">
        <v>26.82</v>
      </c>
      <c r="P41" s="135">
        <v>26.82</v>
      </c>
      <c r="Q41">
        <v>6.16</v>
      </c>
      <c r="R41">
        <v>101.86</v>
      </c>
      <c r="S41">
        <v>4.09</v>
      </c>
      <c r="T41">
        <v>76.209999999999994</v>
      </c>
      <c r="U41">
        <v>25.4</v>
      </c>
      <c r="V41">
        <v>25.41</v>
      </c>
      <c r="W41">
        <v>181.77</v>
      </c>
      <c r="X41">
        <v>36.35</v>
      </c>
      <c r="Y41">
        <v>46.97</v>
      </c>
      <c r="Z41">
        <v>34.51</v>
      </c>
      <c r="AA41">
        <v>53.34</v>
      </c>
      <c r="AB41">
        <v>26.66</v>
      </c>
    </row>
    <row r="42" spans="1:28">
      <c r="A42" t="s">
        <v>84</v>
      </c>
      <c r="B42" s="75">
        <v>261.91000000000003</v>
      </c>
      <c r="C42" s="75">
        <v>67.75</v>
      </c>
      <c r="D42" s="135">
        <f t="shared" si="0"/>
        <v>80.449999999999989</v>
      </c>
      <c r="E42" s="75"/>
      <c r="F42" s="78">
        <v>10.27</v>
      </c>
      <c r="G42" s="78">
        <v>10.27</v>
      </c>
      <c r="H42" s="78">
        <v>10.52</v>
      </c>
      <c r="I42">
        <v>58.26</v>
      </c>
      <c r="J42">
        <v>272.22000000000003</v>
      </c>
      <c r="K42">
        <v>91.43</v>
      </c>
      <c r="L42">
        <v>5.29</v>
      </c>
      <c r="M42">
        <v>3.31</v>
      </c>
      <c r="N42" s="135">
        <v>26.81</v>
      </c>
      <c r="O42" s="135">
        <v>26.82</v>
      </c>
      <c r="P42" s="135">
        <v>26.82</v>
      </c>
      <c r="Q42">
        <v>6.16</v>
      </c>
      <c r="R42">
        <v>106.3</v>
      </c>
      <c r="S42">
        <v>4.09</v>
      </c>
      <c r="T42">
        <v>77.11</v>
      </c>
      <c r="U42">
        <v>25.7</v>
      </c>
      <c r="V42">
        <v>25.7</v>
      </c>
      <c r="W42">
        <v>198.73</v>
      </c>
      <c r="X42">
        <v>39.74</v>
      </c>
      <c r="Y42">
        <v>51.87</v>
      </c>
      <c r="Z42">
        <v>36.46</v>
      </c>
      <c r="AA42">
        <v>56.67</v>
      </c>
      <c r="AB42">
        <v>28.33</v>
      </c>
    </row>
    <row r="43" spans="1:28">
      <c r="A43" t="s">
        <v>85</v>
      </c>
      <c r="B43" s="75">
        <v>261.91000000000003</v>
      </c>
      <c r="C43" s="75">
        <v>67.75</v>
      </c>
      <c r="D43" s="135">
        <f t="shared" si="0"/>
        <v>80.449999999999989</v>
      </c>
      <c r="E43" s="75"/>
      <c r="F43" s="78">
        <v>11.01</v>
      </c>
      <c r="G43" s="78">
        <v>11.01</v>
      </c>
      <c r="H43" s="78">
        <v>11.29</v>
      </c>
      <c r="I43">
        <v>58.26</v>
      </c>
      <c r="J43">
        <v>272.22000000000003</v>
      </c>
      <c r="K43">
        <v>91.43</v>
      </c>
      <c r="L43">
        <v>5.14</v>
      </c>
      <c r="M43">
        <v>3.56</v>
      </c>
      <c r="N43" s="135">
        <v>26.81</v>
      </c>
      <c r="O43" s="135">
        <v>26.82</v>
      </c>
      <c r="P43" s="135">
        <v>26.82</v>
      </c>
      <c r="Q43">
        <v>5.85</v>
      </c>
      <c r="R43">
        <v>109.72</v>
      </c>
      <c r="S43">
        <v>4.33</v>
      </c>
      <c r="T43">
        <v>78.14</v>
      </c>
      <c r="U43">
        <v>26.05</v>
      </c>
      <c r="V43">
        <v>26.04</v>
      </c>
      <c r="W43">
        <v>213.31</v>
      </c>
      <c r="X43">
        <v>42.66</v>
      </c>
      <c r="Y43">
        <v>56.08</v>
      </c>
      <c r="Z43">
        <v>38.450000000000003</v>
      </c>
      <c r="AA43">
        <v>63.34</v>
      </c>
      <c r="AB43">
        <v>31.66</v>
      </c>
    </row>
    <row r="44" spans="1:28">
      <c r="A44" t="s">
        <v>86</v>
      </c>
      <c r="B44" s="75">
        <v>261.91000000000003</v>
      </c>
      <c r="C44" s="75">
        <v>67.75</v>
      </c>
      <c r="D44" s="135">
        <f t="shared" si="0"/>
        <v>80.449999999999989</v>
      </c>
      <c r="E44" s="75"/>
      <c r="F44" s="78">
        <v>11.64</v>
      </c>
      <c r="G44" s="78">
        <v>11.64</v>
      </c>
      <c r="H44" s="78">
        <v>11.93</v>
      </c>
      <c r="I44">
        <v>58.26</v>
      </c>
      <c r="J44">
        <v>272.22000000000003</v>
      </c>
      <c r="K44">
        <v>91.43</v>
      </c>
      <c r="L44">
        <v>5.14</v>
      </c>
      <c r="M44">
        <v>3.56</v>
      </c>
      <c r="N44" s="135">
        <v>26.81</v>
      </c>
      <c r="O44" s="135">
        <v>26.82</v>
      </c>
      <c r="P44" s="135">
        <v>26.82</v>
      </c>
      <c r="Q44">
        <v>5.85</v>
      </c>
      <c r="R44">
        <v>112.52</v>
      </c>
      <c r="S44">
        <v>4.33</v>
      </c>
      <c r="T44">
        <v>78.91</v>
      </c>
      <c r="U44">
        <v>26.3</v>
      </c>
      <c r="V44">
        <v>26.31</v>
      </c>
      <c r="W44">
        <v>224.08</v>
      </c>
      <c r="X44">
        <v>44.82</v>
      </c>
      <c r="Y44">
        <v>60.01</v>
      </c>
      <c r="Z44">
        <v>40.22</v>
      </c>
      <c r="AA44">
        <v>65.34</v>
      </c>
      <c r="AB44">
        <v>32.659999999999997</v>
      </c>
    </row>
    <row r="45" spans="1:28">
      <c r="A45" t="s">
        <v>87</v>
      </c>
      <c r="B45" s="75">
        <v>261.91000000000003</v>
      </c>
      <c r="C45" s="75">
        <v>67.75</v>
      </c>
      <c r="D45" s="135">
        <f t="shared" si="0"/>
        <v>80.449999999999989</v>
      </c>
      <c r="E45" s="75"/>
      <c r="F45" s="78">
        <v>12.3</v>
      </c>
      <c r="G45" s="78">
        <v>12.3</v>
      </c>
      <c r="H45" s="78">
        <v>12.61</v>
      </c>
      <c r="I45">
        <v>58.26</v>
      </c>
      <c r="J45">
        <v>272.22000000000003</v>
      </c>
      <c r="K45">
        <v>91.43</v>
      </c>
      <c r="L45">
        <v>5.14</v>
      </c>
      <c r="M45">
        <v>3.54</v>
      </c>
      <c r="N45" s="135">
        <v>26.81</v>
      </c>
      <c r="O45" s="135">
        <v>26.82</v>
      </c>
      <c r="P45" s="135">
        <v>26.82</v>
      </c>
      <c r="Q45">
        <v>5.85</v>
      </c>
      <c r="R45">
        <v>107.59</v>
      </c>
      <c r="S45">
        <v>4.33</v>
      </c>
      <c r="T45">
        <v>80.06</v>
      </c>
      <c r="U45">
        <v>26.69</v>
      </c>
      <c r="V45">
        <v>26.67</v>
      </c>
      <c r="W45">
        <v>229.53</v>
      </c>
      <c r="X45">
        <v>45.9</v>
      </c>
      <c r="Y45">
        <v>63.19</v>
      </c>
      <c r="Z45">
        <v>41.85</v>
      </c>
      <c r="AA45">
        <v>66</v>
      </c>
      <c r="AB45">
        <v>33</v>
      </c>
    </row>
    <row r="46" spans="1:28">
      <c r="A46" t="s">
        <v>88</v>
      </c>
      <c r="B46" s="75">
        <v>261.91000000000003</v>
      </c>
      <c r="C46" s="75">
        <v>67.75</v>
      </c>
      <c r="D46" s="135">
        <f t="shared" si="0"/>
        <v>80.449999999999989</v>
      </c>
      <c r="E46" s="75"/>
      <c r="F46" s="78">
        <v>12.82</v>
      </c>
      <c r="G46" s="78">
        <v>12.82</v>
      </c>
      <c r="H46" s="78">
        <v>13.14</v>
      </c>
      <c r="I46">
        <v>58.26</v>
      </c>
      <c r="J46">
        <v>272.22000000000003</v>
      </c>
      <c r="K46">
        <v>91.43</v>
      </c>
      <c r="L46">
        <v>5.14</v>
      </c>
      <c r="M46">
        <v>3.57</v>
      </c>
      <c r="N46" s="135">
        <v>26.81</v>
      </c>
      <c r="O46" s="135">
        <v>26.82</v>
      </c>
      <c r="P46" s="135">
        <v>26.82</v>
      </c>
      <c r="Q46">
        <v>5.85</v>
      </c>
      <c r="R46">
        <v>109.91</v>
      </c>
      <c r="S46">
        <v>4.33</v>
      </c>
      <c r="T46">
        <v>81.510000000000005</v>
      </c>
      <c r="U46">
        <v>27.17</v>
      </c>
      <c r="V46">
        <v>27.17</v>
      </c>
      <c r="W46">
        <v>232.13</v>
      </c>
      <c r="X46">
        <v>46.43</v>
      </c>
      <c r="Y46">
        <v>66.37</v>
      </c>
      <c r="Z46">
        <v>43.31</v>
      </c>
      <c r="AA46">
        <v>66.67</v>
      </c>
      <c r="AB46">
        <v>33.33</v>
      </c>
    </row>
    <row r="47" spans="1:28">
      <c r="A47" t="s">
        <v>89</v>
      </c>
      <c r="B47" s="75">
        <v>261.91000000000003</v>
      </c>
      <c r="C47" s="75">
        <v>67.75</v>
      </c>
      <c r="D47" s="135">
        <f t="shared" si="0"/>
        <v>80.449999999999989</v>
      </c>
      <c r="E47" s="75"/>
      <c r="F47" s="78">
        <v>14.27</v>
      </c>
      <c r="G47" s="78">
        <v>14.27</v>
      </c>
      <c r="H47" s="78">
        <v>14.63</v>
      </c>
      <c r="I47">
        <v>58.26</v>
      </c>
      <c r="J47">
        <v>272.22000000000003</v>
      </c>
      <c r="K47">
        <v>91.43</v>
      </c>
      <c r="L47">
        <v>5.65</v>
      </c>
      <c r="M47">
        <v>3.49</v>
      </c>
      <c r="N47" s="135">
        <v>26.81</v>
      </c>
      <c r="O47" s="135">
        <v>26.82</v>
      </c>
      <c r="P47" s="135">
        <v>26.82</v>
      </c>
      <c r="Q47">
        <v>6.31</v>
      </c>
      <c r="R47">
        <v>112.14</v>
      </c>
      <c r="S47">
        <v>4.33</v>
      </c>
      <c r="T47">
        <v>71.81</v>
      </c>
      <c r="U47">
        <v>23.94</v>
      </c>
      <c r="V47">
        <v>23.92</v>
      </c>
      <c r="W47">
        <v>232.76</v>
      </c>
      <c r="X47">
        <v>46.55</v>
      </c>
      <c r="Y47">
        <v>68.95</v>
      </c>
      <c r="Z47">
        <v>44.46</v>
      </c>
      <c r="AA47">
        <v>66.67</v>
      </c>
      <c r="AB47">
        <v>33.33</v>
      </c>
    </row>
    <row r="48" spans="1:28">
      <c r="A48" t="s">
        <v>90</v>
      </c>
      <c r="B48" s="75">
        <v>261.91000000000003</v>
      </c>
      <c r="C48" s="75">
        <v>67.75</v>
      </c>
      <c r="D48" s="135">
        <f t="shared" si="0"/>
        <v>80.449999999999989</v>
      </c>
      <c r="E48" s="75"/>
      <c r="F48" s="78">
        <v>14.68</v>
      </c>
      <c r="G48" s="78">
        <v>14.68</v>
      </c>
      <c r="H48" s="78">
        <v>15.04</v>
      </c>
      <c r="I48">
        <v>58.26</v>
      </c>
      <c r="J48">
        <v>272.22000000000003</v>
      </c>
      <c r="K48">
        <v>91.43</v>
      </c>
      <c r="L48">
        <v>5.65</v>
      </c>
      <c r="M48">
        <v>3.57</v>
      </c>
      <c r="N48" s="135">
        <v>26.81</v>
      </c>
      <c r="O48" s="135">
        <v>26.82</v>
      </c>
      <c r="P48" s="135">
        <v>26.82</v>
      </c>
      <c r="Q48">
        <v>6.31</v>
      </c>
      <c r="R48">
        <v>115.05</v>
      </c>
      <c r="S48">
        <v>4.33</v>
      </c>
      <c r="T48">
        <v>74.540000000000006</v>
      </c>
      <c r="U48">
        <v>24.85</v>
      </c>
      <c r="V48">
        <v>24.83</v>
      </c>
      <c r="W48">
        <v>233.09</v>
      </c>
      <c r="X48">
        <v>46.62</v>
      </c>
      <c r="Y48">
        <v>70.680000000000007</v>
      </c>
      <c r="Z48">
        <v>45.04</v>
      </c>
      <c r="AA48">
        <v>66.67</v>
      </c>
      <c r="AB48">
        <v>33.33</v>
      </c>
    </row>
    <row r="49" spans="1:28">
      <c r="A49" t="s">
        <v>91</v>
      </c>
      <c r="B49" s="75">
        <v>261.91000000000003</v>
      </c>
      <c r="C49" s="75">
        <v>67.75</v>
      </c>
      <c r="D49" s="135">
        <f t="shared" si="0"/>
        <v>80.449999999999989</v>
      </c>
      <c r="E49" s="75"/>
      <c r="F49" s="78">
        <v>15</v>
      </c>
      <c r="G49" s="78">
        <v>15</v>
      </c>
      <c r="H49" s="78">
        <v>15.37</v>
      </c>
      <c r="I49">
        <v>58.26</v>
      </c>
      <c r="J49">
        <v>272.22000000000003</v>
      </c>
      <c r="K49">
        <v>91.43</v>
      </c>
      <c r="L49">
        <v>5.65</v>
      </c>
      <c r="M49">
        <v>3.51</v>
      </c>
      <c r="N49" s="135">
        <v>26.81</v>
      </c>
      <c r="O49" s="135">
        <v>26.82</v>
      </c>
      <c r="P49" s="135">
        <v>26.82</v>
      </c>
      <c r="Q49">
        <v>6.31</v>
      </c>
      <c r="R49">
        <v>118.58</v>
      </c>
      <c r="S49">
        <v>4.33</v>
      </c>
      <c r="T49">
        <v>77.55</v>
      </c>
      <c r="U49">
        <v>25.85</v>
      </c>
      <c r="V49">
        <v>25.84</v>
      </c>
      <c r="W49">
        <v>233.91</v>
      </c>
      <c r="X49">
        <v>46.78</v>
      </c>
      <c r="Y49">
        <v>73.319999999999993</v>
      </c>
      <c r="Z49">
        <v>46.64</v>
      </c>
      <c r="AA49">
        <v>66.67</v>
      </c>
      <c r="AB49">
        <v>33.33</v>
      </c>
    </row>
    <row r="50" spans="1:28">
      <c r="A50" t="s">
        <v>92</v>
      </c>
      <c r="B50" s="75">
        <v>261.91000000000003</v>
      </c>
      <c r="C50" s="75">
        <v>67.75</v>
      </c>
      <c r="D50" s="135">
        <f t="shared" si="0"/>
        <v>80.449999999999989</v>
      </c>
      <c r="E50" s="75"/>
      <c r="F50" s="78">
        <v>15.28</v>
      </c>
      <c r="G50" s="78">
        <v>15.28</v>
      </c>
      <c r="H50" s="78">
        <v>15.66</v>
      </c>
      <c r="I50">
        <v>58.26</v>
      </c>
      <c r="J50">
        <v>272.22000000000003</v>
      </c>
      <c r="K50">
        <v>91.43</v>
      </c>
      <c r="L50">
        <v>5.65</v>
      </c>
      <c r="M50">
        <v>3.5</v>
      </c>
      <c r="N50" s="135">
        <v>26.81</v>
      </c>
      <c r="O50" s="135">
        <v>26.82</v>
      </c>
      <c r="P50" s="135">
        <v>26.82</v>
      </c>
      <c r="Q50">
        <v>6.31</v>
      </c>
      <c r="R50">
        <v>121.74</v>
      </c>
      <c r="S50">
        <v>4.33</v>
      </c>
      <c r="T50">
        <v>80.58</v>
      </c>
      <c r="U50">
        <v>26.86</v>
      </c>
      <c r="V50">
        <v>26.85</v>
      </c>
      <c r="W50">
        <v>234.62</v>
      </c>
      <c r="X50">
        <v>46.92</v>
      </c>
      <c r="Y50">
        <v>75.349999999999994</v>
      </c>
      <c r="Z50">
        <v>46.3</v>
      </c>
      <c r="AA50">
        <v>66.67</v>
      </c>
      <c r="AB50">
        <v>33.33</v>
      </c>
    </row>
    <row r="51" spans="1:28">
      <c r="A51" t="s">
        <v>93</v>
      </c>
      <c r="B51" s="75">
        <v>261.91000000000003</v>
      </c>
      <c r="C51" s="75">
        <v>67.75</v>
      </c>
      <c r="D51" s="135">
        <f t="shared" si="0"/>
        <v>80.449999999999989</v>
      </c>
      <c r="E51" s="75"/>
      <c r="F51" s="78">
        <v>15.46</v>
      </c>
      <c r="G51" s="78">
        <v>15.46</v>
      </c>
      <c r="H51" s="78">
        <v>15.85</v>
      </c>
      <c r="I51">
        <v>58.26</v>
      </c>
      <c r="J51">
        <v>272.22000000000003</v>
      </c>
      <c r="K51">
        <v>91.43</v>
      </c>
      <c r="L51">
        <v>5.65</v>
      </c>
      <c r="M51">
        <v>3.53</v>
      </c>
      <c r="N51" s="135">
        <v>26.81</v>
      </c>
      <c r="O51" s="135">
        <v>26.82</v>
      </c>
      <c r="P51" s="135">
        <v>26.82</v>
      </c>
      <c r="Q51">
        <v>6.31</v>
      </c>
      <c r="R51">
        <v>124.2</v>
      </c>
      <c r="S51">
        <v>4.24</v>
      </c>
      <c r="T51">
        <v>83.08</v>
      </c>
      <c r="U51">
        <v>27.69</v>
      </c>
      <c r="V51">
        <v>27.7</v>
      </c>
      <c r="W51">
        <v>234.66</v>
      </c>
      <c r="X51">
        <v>46.93</v>
      </c>
      <c r="Y51">
        <v>77.56</v>
      </c>
      <c r="Z51">
        <v>46.69</v>
      </c>
      <c r="AA51">
        <v>66.67</v>
      </c>
      <c r="AB51">
        <v>33.33</v>
      </c>
    </row>
    <row r="52" spans="1:28">
      <c r="A52" t="s">
        <v>94</v>
      </c>
      <c r="B52" s="75">
        <v>261.91000000000003</v>
      </c>
      <c r="C52" s="75">
        <v>67.75</v>
      </c>
      <c r="D52" s="135">
        <f t="shared" si="0"/>
        <v>80.449999999999989</v>
      </c>
      <c r="E52" s="75"/>
      <c r="F52" s="78">
        <v>15.63</v>
      </c>
      <c r="G52" s="78">
        <v>15.63</v>
      </c>
      <c r="H52" s="78">
        <v>16.02</v>
      </c>
      <c r="I52">
        <v>58.26</v>
      </c>
      <c r="J52">
        <v>272.22000000000003</v>
      </c>
      <c r="K52">
        <v>91.43</v>
      </c>
      <c r="L52">
        <v>5.65</v>
      </c>
      <c r="M52">
        <v>3.49</v>
      </c>
      <c r="N52" s="135">
        <v>26.81</v>
      </c>
      <c r="O52" s="135">
        <v>26.82</v>
      </c>
      <c r="P52" s="135">
        <v>26.82</v>
      </c>
      <c r="Q52">
        <v>6.31</v>
      </c>
      <c r="R52">
        <v>123.11</v>
      </c>
      <c r="S52">
        <v>4.24</v>
      </c>
      <c r="T52">
        <v>85.76</v>
      </c>
      <c r="U52">
        <v>28.59</v>
      </c>
      <c r="V52">
        <v>28.58</v>
      </c>
      <c r="W52">
        <v>234.58</v>
      </c>
      <c r="X52">
        <v>46.91</v>
      </c>
      <c r="Y52">
        <v>77.56</v>
      </c>
      <c r="Z52">
        <v>45.99</v>
      </c>
      <c r="AA52">
        <v>66.67</v>
      </c>
      <c r="AB52">
        <v>33.33</v>
      </c>
    </row>
    <row r="53" spans="1:28">
      <c r="A53" t="s">
        <v>95</v>
      </c>
      <c r="B53" s="75">
        <v>261.91000000000003</v>
      </c>
      <c r="C53" s="75">
        <v>67.75</v>
      </c>
      <c r="D53" s="135">
        <f t="shared" si="0"/>
        <v>80.449999999999989</v>
      </c>
      <c r="E53" s="75"/>
      <c r="F53" s="78">
        <v>15.72</v>
      </c>
      <c r="G53" s="78">
        <v>15.72</v>
      </c>
      <c r="H53" s="78">
        <v>16.12</v>
      </c>
      <c r="I53">
        <v>58.26</v>
      </c>
      <c r="J53">
        <v>272.22000000000003</v>
      </c>
      <c r="K53">
        <v>91.43</v>
      </c>
      <c r="L53">
        <v>5.65</v>
      </c>
      <c r="M53">
        <v>3.44</v>
      </c>
      <c r="N53" s="135">
        <v>26.81</v>
      </c>
      <c r="O53" s="135">
        <v>26.82</v>
      </c>
      <c r="P53" s="135">
        <v>26.82</v>
      </c>
      <c r="Q53">
        <v>6.31</v>
      </c>
      <c r="R53">
        <v>122.16</v>
      </c>
      <c r="S53">
        <v>4.24</v>
      </c>
      <c r="T53">
        <v>103.14</v>
      </c>
      <c r="U53">
        <v>34.380000000000003</v>
      </c>
      <c r="V53">
        <v>34.380000000000003</v>
      </c>
      <c r="W53">
        <v>235.36</v>
      </c>
      <c r="X53">
        <v>47.07</v>
      </c>
      <c r="Y53">
        <v>77.56</v>
      </c>
      <c r="Z53">
        <v>46.32</v>
      </c>
      <c r="AA53">
        <v>66.67</v>
      </c>
      <c r="AB53">
        <v>33.33</v>
      </c>
    </row>
    <row r="54" spans="1:28">
      <c r="A54" t="s">
        <v>96</v>
      </c>
      <c r="B54" s="75">
        <v>261.91000000000003</v>
      </c>
      <c r="C54" s="75">
        <v>67.75</v>
      </c>
      <c r="D54" s="135">
        <f t="shared" si="0"/>
        <v>80.449999999999989</v>
      </c>
      <c r="E54" s="75"/>
      <c r="F54" s="78">
        <v>15.73</v>
      </c>
      <c r="G54" s="78">
        <v>15.73</v>
      </c>
      <c r="H54" s="78">
        <v>16.13</v>
      </c>
      <c r="I54">
        <v>58.26</v>
      </c>
      <c r="J54">
        <v>272.22000000000003</v>
      </c>
      <c r="K54">
        <v>91.43</v>
      </c>
      <c r="L54">
        <v>5.65</v>
      </c>
      <c r="M54">
        <v>3.54</v>
      </c>
      <c r="N54" s="135">
        <v>26.81</v>
      </c>
      <c r="O54" s="135">
        <v>26.82</v>
      </c>
      <c r="P54" s="135">
        <v>26.82</v>
      </c>
      <c r="Q54">
        <v>6.31</v>
      </c>
      <c r="R54">
        <v>120.57</v>
      </c>
      <c r="S54">
        <v>4.24</v>
      </c>
      <c r="T54">
        <v>104.23</v>
      </c>
      <c r="U54">
        <v>34.74</v>
      </c>
      <c r="V54">
        <v>34.74</v>
      </c>
      <c r="W54">
        <v>237.51</v>
      </c>
      <c r="X54">
        <v>47.5</v>
      </c>
      <c r="Y54">
        <v>77.56</v>
      </c>
      <c r="Z54">
        <v>46.81</v>
      </c>
      <c r="AA54">
        <v>66.67</v>
      </c>
      <c r="AB54">
        <v>33.33</v>
      </c>
    </row>
    <row r="55" spans="1:28">
      <c r="A55" t="s">
        <v>97</v>
      </c>
      <c r="B55" s="75">
        <v>261.91000000000003</v>
      </c>
      <c r="C55" s="75">
        <v>67.75</v>
      </c>
      <c r="D55" s="135">
        <f t="shared" si="0"/>
        <v>80.449999999999989</v>
      </c>
      <c r="E55" s="75"/>
      <c r="F55" s="78">
        <v>15.71</v>
      </c>
      <c r="G55" s="78">
        <v>15.71</v>
      </c>
      <c r="H55" s="78">
        <v>16.11</v>
      </c>
      <c r="I55">
        <v>58.26</v>
      </c>
      <c r="J55">
        <v>272.22000000000003</v>
      </c>
      <c r="K55">
        <v>91.43</v>
      </c>
      <c r="L55">
        <v>5.65</v>
      </c>
      <c r="M55">
        <v>3.53</v>
      </c>
      <c r="N55" s="135">
        <v>26.81</v>
      </c>
      <c r="O55" s="135">
        <v>26.82</v>
      </c>
      <c r="P55" s="135">
        <v>26.82</v>
      </c>
      <c r="Q55">
        <v>6.31</v>
      </c>
      <c r="R55">
        <v>118.15</v>
      </c>
      <c r="S55">
        <v>4.24</v>
      </c>
      <c r="T55">
        <v>105.28</v>
      </c>
      <c r="U55">
        <v>35.090000000000003</v>
      </c>
      <c r="V55">
        <v>35.1</v>
      </c>
      <c r="W55">
        <v>238.83</v>
      </c>
      <c r="X55">
        <v>47.77</v>
      </c>
      <c r="Y55">
        <v>77.56</v>
      </c>
      <c r="Z55">
        <v>47.55</v>
      </c>
      <c r="AA55">
        <v>66.67</v>
      </c>
      <c r="AB55">
        <v>33.33</v>
      </c>
    </row>
    <row r="56" spans="1:28">
      <c r="A56" t="s">
        <v>98</v>
      </c>
      <c r="B56" s="75">
        <v>261.91000000000003</v>
      </c>
      <c r="C56" s="75">
        <v>67.75</v>
      </c>
      <c r="D56" s="135">
        <f t="shared" si="0"/>
        <v>80.449999999999989</v>
      </c>
      <c r="E56" s="75"/>
      <c r="F56" s="78">
        <v>15.66</v>
      </c>
      <c r="G56" s="78">
        <v>15.66</v>
      </c>
      <c r="H56" s="78">
        <v>16.059999999999999</v>
      </c>
      <c r="I56">
        <v>58.26</v>
      </c>
      <c r="J56">
        <v>272.22000000000003</v>
      </c>
      <c r="K56">
        <v>91.43</v>
      </c>
      <c r="L56">
        <v>5.65</v>
      </c>
      <c r="M56">
        <v>3.58</v>
      </c>
      <c r="N56" s="135">
        <v>26.81</v>
      </c>
      <c r="O56" s="135">
        <v>26.82</v>
      </c>
      <c r="P56" s="135">
        <v>26.82</v>
      </c>
      <c r="Q56">
        <v>6.31</v>
      </c>
      <c r="R56">
        <v>114.95</v>
      </c>
      <c r="S56">
        <v>4.24</v>
      </c>
      <c r="T56">
        <v>108.49</v>
      </c>
      <c r="U56">
        <v>36.159999999999997</v>
      </c>
      <c r="V56">
        <v>36.159999999999997</v>
      </c>
      <c r="W56">
        <v>238.59</v>
      </c>
      <c r="X56">
        <v>47.72</v>
      </c>
      <c r="Y56">
        <v>77.56</v>
      </c>
      <c r="Z56">
        <v>46.04</v>
      </c>
      <c r="AA56">
        <v>66.67</v>
      </c>
      <c r="AB56">
        <v>33.33</v>
      </c>
    </row>
    <row r="57" spans="1:28">
      <c r="A57" t="s">
        <v>99</v>
      </c>
      <c r="B57" s="75">
        <v>261.91000000000003</v>
      </c>
      <c r="C57" s="75">
        <v>67.75</v>
      </c>
      <c r="D57" s="135">
        <f t="shared" si="0"/>
        <v>80.449999999999989</v>
      </c>
      <c r="E57" s="75"/>
      <c r="F57" s="78">
        <v>15.52</v>
      </c>
      <c r="G57" s="78">
        <v>15.52</v>
      </c>
      <c r="H57" s="78">
        <v>15.92</v>
      </c>
      <c r="I57">
        <v>58.26</v>
      </c>
      <c r="J57">
        <v>272.22000000000003</v>
      </c>
      <c r="K57">
        <v>91.43</v>
      </c>
      <c r="L57">
        <v>5.65</v>
      </c>
      <c r="M57">
        <v>3.52</v>
      </c>
      <c r="N57" s="135">
        <v>26.81</v>
      </c>
      <c r="O57" s="135">
        <v>26.82</v>
      </c>
      <c r="P57" s="135">
        <v>26.82</v>
      </c>
      <c r="Q57">
        <v>6.31</v>
      </c>
      <c r="R57">
        <v>115.67</v>
      </c>
      <c r="S57">
        <v>4.24</v>
      </c>
      <c r="T57">
        <v>108.46</v>
      </c>
      <c r="U57">
        <v>36.15</v>
      </c>
      <c r="V57">
        <v>36.15</v>
      </c>
      <c r="W57">
        <v>237.62</v>
      </c>
      <c r="X57">
        <v>47.52</v>
      </c>
      <c r="Y57">
        <v>77.56</v>
      </c>
      <c r="Z57">
        <v>46.44</v>
      </c>
      <c r="AA57">
        <v>66.67</v>
      </c>
      <c r="AB57">
        <v>33.33</v>
      </c>
    </row>
    <row r="58" spans="1:28">
      <c r="A58" t="s">
        <v>100</v>
      </c>
      <c r="B58" s="75">
        <v>261.91000000000003</v>
      </c>
      <c r="C58" s="75">
        <v>67.75</v>
      </c>
      <c r="D58" s="135">
        <f t="shared" si="0"/>
        <v>80.449999999999989</v>
      </c>
      <c r="E58" s="75"/>
      <c r="F58" s="78">
        <v>15.27</v>
      </c>
      <c r="G58" s="78">
        <v>15.27</v>
      </c>
      <c r="H58" s="78">
        <v>15.65</v>
      </c>
      <c r="I58">
        <v>58.26</v>
      </c>
      <c r="J58">
        <v>272.22000000000003</v>
      </c>
      <c r="K58">
        <v>91.43</v>
      </c>
      <c r="L58">
        <v>5.65</v>
      </c>
      <c r="M58">
        <v>3.56</v>
      </c>
      <c r="N58" s="135">
        <v>26.81</v>
      </c>
      <c r="O58" s="135">
        <v>26.82</v>
      </c>
      <c r="P58" s="135">
        <v>26.82</v>
      </c>
      <c r="Q58">
        <v>6.31</v>
      </c>
      <c r="R58">
        <v>110.75</v>
      </c>
      <c r="S58">
        <v>4.24</v>
      </c>
      <c r="T58">
        <v>108.6</v>
      </c>
      <c r="U58">
        <v>36.200000000000003</v>
      </c>
      <c r="V58">
        <v>36.200000000000003</v>
      </c>
      <c r="W58">
        <v>237.11</v>
      </c>
      <c r="X58">
        <v>47.42</v>
      </c>
      <c r="Y58">
        <v>76.52</v>
      </c>
      <c r="Z58">
        <v>46.18</v>
      </c>
      <c r="AA58">
        <v>66.67</v>
      </c>
      <c r="AB58">
        <v>33.33</v>
      </c>
    </row>
    <row r="59" spans="1:28">
      <c r="A59" t="s">
        <v>101</v>
      </c>
      <c r="B59" s="75">
        <v>261.91000000000003</v>
      </c>
      <c r="C59" s="75">
        <v>67.75</v>
      </c>
      <c r="D59" s="135">
        <f t="shared" si="0"/>
        <v>80.449999999999989</v>
      </c>
      <c r="E59" s="75"/>
      <c r="F59" s="78">
        <v>14.96</v>
      </c>
      <c r="G59" s="78">
        <v>14.96</v>
      </c>
      <c r="H59" s="78">
        <v>15.33</v>
      </c>
      <c r="I59">
        <v>58.26</v>
      </c>
      <c r="J59">
        <v>272.22000000000003</v>
      </c>
      <c r="K59">
        <v>91.43</v>
      </c>
      <c r="L59">
        <v>5.76</v>
      </c>
      <c r="M59">
        <v>7.33</v>
      </c>
      <c r="N59" s="135">
        <v>26.81</v>
      </c>
      <c r="O59" s="135">
        <v>26.82</v>
      </c>
      <c r="P59" s="135">
        <v>26.82</v>
      </c>
      <c r="Q59">
        <v>6.7</v>
      </c>
      <c r="R59">
        <v>106.66</v>
      </c>
      <c r="S59">
        <v>4.37</v>
      </c>
      <c r="T59">
        <v>108.39</v>
      </c>
      <c r="U59">
        <v>36.130000000000003</v>
      </c>
      <c r="V59">
        <v>36.130000000000003</v>
      </c>
      <c r="W59">
        <v>237.58</v>
      </c>
      <c r="X59">
        <v>47.52</v>
      </c>
      <c r="Y59">
        <v>75.23</v>
      </c>
      <c r="Z59">
        <v>45.3</v>
      </c>
      <c r="AA59">
        <v>66.67</v>
      </c>
      <c r="AB59">
        <v>33.33</v>
      </c>
    </row>
    <row r="60" spans="1:28">
      <c r="A60" t="s">
        <v>102</v>
      </c>
      <c r="B60" s="75">
        <v>261.91000000000003</v>
      </c>
      <c r="C60" s="75">
        <v>67.75</v>
      </c>
      <c r="D60" s="135">
        <f t="shared" si="0"/>
        <v>80.449999999999989</v>
      </c>
      <c r="E60" s="75"/>
      <c r="F60" s="78">
        <v>14.54</v>
      </c>
      <c r="G60" s="78">
        <v>14.54</v>
      </c>
      <c r="H60" s="78">
        <v>14.9</v>
      </c>
      <c r="I60">
        <v>58.26</v>
      </c>
      <c r="J60">
        <v>272.22000000000003</v>
      </c>
      <c r="K60">
        <v>91.43</v>
      </c>
      <c r="L60">
        <v>5.76</v>
      </c>
      <c r="M60">
        <v>7.47</v>
      </c>
      <c r="N60" s="135">
        <v>26.81</v>
      </c>
      <c r="O60" s="135">
        <v>26.82</v>
      </c>
      <c r="P60" s="135">
        <v>26.82</v>
      </c>
      <c r="Q60">
        <v>6.7</v>
      </c>
      <c r="R60">
        <v>102.15</v>
      </c>
      <c r="S60">
        <v>4.37</v>
      </c>
      <c r="T60">
        <v>108.58</v>
      </c>
      <c r="U60">
        <v>36.19</v>
      </c>
      <c r="V60">
        <v>36.19</v>
      </c>
      <c r="W60">
        <v>238.38</v>
      </c>
      <c r="X60">
        <v>47.67</v>
      </c>
      <c r="Y60">
        <v>73.599999999999994</v>
      </c>
      <c r="Z60">
        <v>45.5</v>
      </c>
      <c r="AA60">
        <v>66.67</v>
      </c>
      <c r="AB60">
        <v>33.33</v>
      </c>
    </row>
    <row r="61" spans="1:28">
      <c r="A61" t="s">
        <v>103</v>
      </c>
      <c r="B61" s="75">
        <v>261.91000000000003</v>
      </c>
      <c r="C61" s="75">
        <v>67.75</v>
      </c>
      <c r="D61" s="135">
        <f t="shared" si="0"/>
        <v>80.449999999999989</v>
      </c>
      <c r="E61" s="75"/>
      <c r="F61" s="78">
        <v>14.09</v>
      </c>
      <c r="G61" s="78">
        <v>14.09</v>
      </c>
      <c r="H61" s="78">
        <v>14.45</v>
      </c>
      <c r="I61">
        <v>58.26</v>
      </c>
      <c r="J61">
        <v>272.22000000000003</v>
      </c>
      <c r="K61">
        <v>91.43</v>
      </c>
      <c r="L61">
        <v>5.76</v>
      </c>
      <c r="M61">
        <v>7.63</v>
      </c>
      <c r="N61" s="135">
        <v>26.81</v>
      </c>
      <c r="O61" s="135">
        <v>26.82</v>
      </c>
      <c r="P61" s="135">
        <v>26.82</v>
      </c>
      <c r="Q61">
        <v>6.7</v>
      </c>
      <c r="R61">
        <v>96.3</v>
      </c>
      <c r="S61">
        <v>4.37</v>
      </c>
      <c r="T61">
        <v>108.37</v>
      </c>
      <c r="U61">
        <v>36.119999999999997</v>
      </c>
      <c r="V61">
        <v>36.130000000000003</v>
      </c>
      <c r="W61">
        <v>238.84</v>
      </c>
      <c r="X61">
        <v>47.77</v>
      </c>
      <c r="Y61">
        <v>71.430000000000007</v>
      </c>
      <c r="Z61">
        <v>43.29</v>
      </c>
      <c r="AA61">
        <v>66.67</v>
      </c>
      <c r="AB61">
        <v>33.33</v>
      </c>
    </row>
    <row r="62" spans="1:28">
      <c r="A62" t="s">
        <v>104</v>
      </c>
      <c r="B62" s="75">
        <v>261.91000000000003</v>
      </c>
      <c r="C62" s="75">
        <v>67.75</v>
      </c>
      <c r="D62" s="135">
        <f t="shared" si="0"/>
        <v>80.449999999999989</v>
      </c>
      <c r="E62" s="75"/>
      <c r="F62" s="78">
        <v>13.58</v>
      </c>
      <c r="G62" s="78">
        <v>13.58</v>
      </c>
      <c r="H62" s="78">
        <v>13.92</v>
      </c>
      <c r="I62">
        <v>58.26</v>
      </c>
      <c r="J62">
        <v>272.22000000000003</v>
      </c>
      <c r="K62">
        <v>91.43</v>
      </c>
      <c r="L62">
        <v>5.76</v>
      </c>
      <c r="M62">
        <v>8.7200000000000006</v>
      </c>
      <c r="N62" s="135">
        <v>26.81</v>
      </c>
      <c r="O62" s="135">
        <v>26.82</v>
      </c>
      <c r="P62" s="135">
        <v>26.82</v>
      </c>
      <c r="Q62">
        <v>6.7</v>
      </c>
      <c r="R62">
        <v>90.3</v>
      </c>
      <c r="S62">
        <v>4.37</v>
      </c>
      <c r="T62">
        <v>108.62</v>
      </c>
      <c r="U62">
        <v>36.21</v>
      </c>
      <c r="V62">
        <v>36.200000000000003</v>
      </c>
      <c r="W62">
        <v>234.57</v>
      </c>
      <c r="X62">
        <v>46.91</v>
      </c>
      <c r="Y62">
        <v>68.8</v>
      </c>
      <c r="Z62">
        <v>42.06</v>
      </c>
      <c r="AA62">
        <v>65.34</v>
      </c>
      <c r="AB62">
        <v>32.659999999999997</v>
      </c>
    </row>
    <row r="63" spans="1:28">
      <c r="A63" t="s">
        <v>105</v>
      </c>
      <c r="B63" s="75">
        <v>261.91000000000003</v>
      </c>
      <c r="C63" s="75">
        <v>67.75</v>
      </c>
      <c r="D63" s="135">
        <f t="shared" si="0"/>
        <v>80.449999999999989</v>
      </c>
      <c r="E63" s="75"/>
      <c r="F63" s="78">
        <v>13.05</v>
      </c>
      <c r="G63" s="78">
        <v>13.05</v>
      </c>
      <c r="H63" s="78">
        <v>13.38</v>
      </c>
      <c r="I63">
        <v>58.26</v>
      </c>
      <c r="J63">
        <v>272.22000000000003</v>
      </c>
      <c r="K63">
        <v>91.43</v>
      </c>
      <c r="L63">
        <v>5.76</v>
      </c>
      <c r="M63">
        <v>9.43</v>
      </c>
      <c r="N63" s="135">
        <v>26.81</v>
      </c>
      <c r="O63" s="135">
        <v>26.82</v>
      </c>
      <c r="P63" s="135">
        <v>26.82</v>
      </c>
      <c r="Q63">
        <v>7.32</v>
      </c>
      <c r="R63">
        <v>73.63</v>
      </c>
      <c r="S63">
        <v>4.47</v>
      </c>
      <c r="T63">
        <v>108.39</v>
      </c>
      <c r="U63">
        <v>36.130000000000003</v>
      </c>
      <c r="V63">
        <v>36.130000000000003</v>
      </c>
      <c r="W63">
        <v>225.84</v>
      </c>
      <c r="X63">
        <v>45.17</v>
      </c>
      <c r="Y63">
        <v>66.05</v>
      </c>
      <c r="Z63">
        <v>40.340000000000003</v>
      </c>
      <c r="AA63">
        <v>64.67</v>
      </c>
      <c r="AB63">
        <v>32.33</v>
      </c>
    </row>
    <row r="64" spans="1:28">
      <c r="A64" t="s">
        <v>106</v>
      </c>
      <c r="B64" s="75">
        <v>261.91000000000003</v>
      </c>
      <c r="C64" s="75">
        <v>67.75</v>
      </c>
      <c r="D64" s="135">
        <f t="shared" si="0"/>
        <v>80.449999999999989</v>
      </c>
      <c r="E64" s="75"/>
      <c r="F64" s="78">
        <v>12.44</v>
      </c>
      <c r="G64" s="78">
        <v>12.44</v>
      </c>
      <c r="H64" s="78">
        <v>12.76</v>
      </c>
      <c r="I64">
        <v>58.26</v>
      </c>
      <c r="J64">
        <v>272.22000000000003</v>
      </c>
      <c r="K64">
        <v>91.43</v>
      </c>
      <c r="L64">
        <v>5.76</v>
      </c>
      <c r="M64">
        <v>6.87</v>
      </c>
      <c r="N64" s="135">
        <v>26.81</v>
      </c>
      <c r="O64" s="135">
        <v>26.82</v>
      </c>
      <c r="P64" s="135">
        <v>26.82</v>
      </c>
      <c r="Q64">
        <v>7.32</v>
      </c>
      <c r="R64">
        <v>68.150000000000006</v>
      </c>
      <c r="S64">
        <v>4.47</v>
      </c>
      <c r="T64">
        <v>108.58</v>
      </c>
      <c r="U64">
        <v>36.19</v>
      </c>
      <c r="V64">
        <v>36.19</v>
      </c>
      <c r="W64">
        <v>212.03</v>
      </c>
      <c r="X64">
        <v>42.41</v>
      </c>
      <c r="Y64">
        <v>63.39</v>
      </c>
      <c r="Z64">
        <v>38.200000000000003</v>
      </c>
      <c r="AA64">
        <v>63.34</v>
      </c>
      <c r="AB64">
        <v>31.66</v>
      </c>
    </row>
    <row r="65" spans="1:28">
      <c r="A65" t="s">
        <v>107</v>
      </c>
      <c r="B65" s="75">
        <v>261.91000000000003</v>
      </c>
      <c r="C65" s="75">
        <v>67.75</v>
      </c>
      <c r="D65" s="135">
        <f t="shared" si="0"/>
        <v>80.449999999999989</v>
      </c>
      <c r="E65" s="75"/>
      <c r="F65" s="78">
        <v>11.62</v>
      </c>
      <c r="G65" s="78">
        <v>11.62</v>
      </c>
      <c r="H65" s="78">
        <v>11.91</v>
      </c>
      <c r="I65">
        <v>58.26</v>
      </c>
      <c r="J65">
        <v>272.22000000000003</v>
      </c>
      <c r="K65">
        <v>91.43</v>
      </c>
      <c r="L65">
        <v>5.91</v>
      </c>
      <c r="M65">
        <v>7.13</v>
      </c>
      <c r="N65" s="135">
        <v>26.81</v>
      </c>
      <c r="O65" s="135">
        <v>26.82</v>
      </c>
      <c r="P65" s="135">
        <v>26.82</v>
      </c>
      <c r="Q65">
        <v>7.32</v>
      </c>
      <c r="R65">
        <v>60.46</v>
      </c>
      <c r="S65">
        <v>4.47</v>
      </c>
      <c r="T65">
        <v>108.37</v>
      </c>
      <c r="U65">
        <v>36.119999999999997</v>
      </c>
      <c r="V65">
        <v>36.130000000000003</v>
      </c>
      <c r="W65">
        <v>198.11</v>
      </c>
      <c r="X65">
        <v>39.619999999999997</v>
      </c>
      <c r="Y65">
        <v>59.93</v>
      </c>
      <c r="Z65">
        <v>36.47</v>
      </c>
      <c r="AA65">
        <v>61.34</v>
      </c>
      <c r="AB65">
        <v>30.66</v>
      </c>
    </row>
    <row r="66" spans="1:28">
      <c r="A66" t="s">
        <v>108</v>
      </c>
      <c r="B66" s="75">
        <v>261.91000000000003</v>
      </c>
      <c r="C66" s="75">
        <v>67.75</v>
      </c>
      <c r="D66" s="135">
        <f t="shared" si="0"/>
        <v>80.449999999999989</v>
      </c>
      <c r="E66" s="75"/>
      <c r="F66" s="78">
        <v>10.92</v>
      </c>
      <c r="G66" s="78">
        <v>10.92</v>
      </c>
      <c r="H66" s="78">
        <v>11.19</v>
      </c>
      <c r="I66">
        <v>58.26</v>
      </c>
      <c r="J66">
        <v>272.22000000000003</v>
      </c>
      <c r="K66">
        <v>91.43</v>
      </c>
      <c r="L66">
        <v>5.91</v>
      </c>
      <c r="M66">
        <v>7.07</v>
      </c>
      <c r="N66" s="135">
        <v>26.81</v>
      </c>
      <c r="O66" s="135">
        <v>26.82</v>
      </c>
      <c r="P66" s="135">
        <v>26.82</v>
      </c>
      <c r="Q66">
        <v>7.32</v>
      </c>
      <c r="R66">
        <v>52.99</v>
      </c>
      <c r="S66">
        <v>4.47</v>
      </c>
      <c r="T66">
        <v>108.65</v>
      </c>
      <c r="U66">
        <v>36.22</v>
      </c>
      <c r="V66">
        <v>36.21</v>
      </c>
      <c r="W66">
        <v>182.83</v>
      </c>
      <c r="X66">
        <v>36.57</v>
      </c>
      <c r="Y66">
        <v>55.88</v>
      </c>
      <c r="Z66">
        <v>34.51</v>
      </c>
      <c r="AA66">
        <v>58.67</v>
      </c>
      <c r="AB66">
        <v>29.33</v>
      </c>
    </row>
    <row r="67" spans="1:28">
      <c r="A67" t="s">
        <v>109</v>
      </c>
      <c r="B67" s="75">
        <v>261.91000000000003</v>
      </c>
      <c r="C67" s="75">
        <v>67.75</v>
      </c>
      <c r="D67" s="135">
        <f t="shared" si="0"/>
        <v>80.449999999999989</v>
      </c>
      <c r="E67" s="75"/>
      <c r="F67" s="78">
        <v>10.06</v>
      </c>
      <c r="G67" s="78">
        <v>10.06</v>
      </c>
      <c r="H67" s="78">
        <v>10.31</v>
      </c>
      <c r="I67">
        <v>58.26</v>
      </c>
      <c r="J67">
        <v>272.22000000000003</v>
      </c>
      <c r="K67">
        <v>91.43</v>
      </c>
      <c r="L67">
        <v>6.07</v>
      </c>
      <c r="M67">
        <v>7.1</v>
      </c>
      <c r="N67" s="135">
        <v>26.81</v>
      </c>
      <c r="O67" s="135">
        <v>26.82</v>
      </c>
      <c r="P67" s="135">
        <v>26.82</v>
      </c>
      <c r="Q67">
        <v>7.32</v>
      </c>
      <c r="R67">
        <v>46.31</v>
      </c>
      <c r="S67">
        <v>4.5599999999999996</v>
      </c>
      <c r="T67">
        <v>108.38</v>
      </c>
      <c r="U67">
        <v>36.130000000000003</v>
      </c>
      <c r="V67">
        <v>36.119999999999997</v>
      </c>
      <c r="W67">
        <v>166.42</v>
      </c>
      <c r="X67">
        <v>33.28</v>
      </c>
      <c r="Y67">
        <v>51.79</v>
      </c>
      <c r="Z67">
        <v>31.43</v>
      </c>
      <c r="AA67">
        <v>55.34</v>
      </c>
      <c r="AB67">
        <v>27.66</v>
      </c>
    </row>
    <row r="68" spans="1:28">
      <c r="A68" t="s">
        <v>110</v>
      </c>
      <c r="B68" s="75">
        <v>261.91000000000003</v>
      </c>
      <c r="C68" s="75">
        <v>67.75</v>
      </c>
      <c r="D68" s="135">
        <f t="shared" ref="D68:D98" si="1">N68+O68+P68</f>
        <v>80.449999999999989</v>
      </c>
      <c r="E68" s="75"/>
      <c r="F68" s="78">
        <v>9.08</v>
      </c>
      <c r="G68" s="78">
        <v>9.08</v>
      </c>
      <c r="H68" s="78">
        <v>9.3000000000000007</v>
      </c>
      <c r="I68">
        <v>58.26</v>
      </c>
      <c r="J68">
        <v>272.22000000000003</v>
      </c>
      <c r="K68">
        <v>91.43</v>
      </c>
      <c r="L68">
        <v>6.07</v>
      </c>
      <c r="M68">
        <v>7.13</v>
      </c>
      <c r="N68" s="135">
        <v>26.81</v>
      </c>
      <c r="O68" s="135">
        <v>26.82</v>
      </c>
      <c r="P68" s="135">
        <v>26.82</v>
      </c>
      <c r="Q68">
        <v>7.32</v>
      </c>
      <c r="R68">
        <v>39.869999999999997</v>
      </c>
      <c r="S68">
        <v>4.5599999999999996</v>
      </c>
      <c r="T68">
        <v>108.4</v>
      </c>
      <c r="U68">
        <v>36.130000000000003</v>
      </c>
      <c r="V68">
        <v>36.14</v>
      </c>
      <c r="W68">
        <v>147.94999999999999</v>
      </c>
      <c r="X68">
        <v>29.59</v>
      </c>
      <c r="Y68">
        <v>47.36</v>
      </c>
      <c r="Z68">
        <v>29.73</v>
      </c>
      <c r="AA68">
        <v>48.67</v>
      </c>
      <c r="AB68">
        <v>24.33</v>
      </c>
    </row>
    <row r="69" spans="1:28">
      <c r="A69" t="s">
        <v>111</v>
      </c>
      <c r="B69" s="75">
        <v>261.91000000000003</v>
      </c>
      <c r="C69" s="75">
        <v>67.75</v>
      </c>
      <c r="D69" s="135">
        <f t="shared" si="1"/>
        <v>71.28</v>
      </c>
      <c r="E69" s="75"/>
      <c r="F69" s="78">
        <v>8.09</v>
      </c>
      <c r="G69" s="78">
        <v>8.09</v>
      </c>
      <c r="H69" s="78">
        <v>8.3000000000000007</v>
      </c>
      <c r="I69">
        <v>58.26</v>
      </c>
      <c r="J69">
        <v>272.22000000000003</v>
      </c>
      <c r="K69">
        <v>91.43</v>
      </c>
      <c r="L69">
        <v>6.23</v>
      </c>
      <c r="M69">
        <v>7.33</v>
      </c>
      <c r="N69" s="135">
        <v>23.76</v>
      </c>
      <c r="O69" s="135">
        <v>23.76</v>
      </c>
      <c r="P69" s="135">
        <v>23.76</v>
      </c>
      <c r="Q69">
        <v>7.32</v>
      </c>
      <c r="R69">
        <v>31.64</v>
      </c>
      <c r="S69">
        <v>4.5599999999999996</v>
      </c>
      <c r="T69">
        <v>107.63</v>
      </c>
      <c r="U69">
        <v>35.880000000000003</v>
      </c>
      <c r="V69">
        <v>35.86</v>
      </c>
      <c r="W69">
        <v>129.21</v>
      </c>
      <c r="X69">
        <v>25.84</v>
      </c>
      <c r="Y69">
        <v>42.43</v>
      </c>
      <c r="Z69">
        <v>25.59</v>
      </c>
      <c r="AA69">
        <v>43.34</v>
      </c>
      <c r="AB69">
        <v>21.66</v>
      </c>
    </row>
    <row r="70" spans="1:28">
      <c r="A70" t="s">
        <v>112</v>
      </c>
      <c r="B70" s="75">
        <v>261.91000000000003</v>
      </c>
      <c r="C70" s="75">
        <v>67.75</v>
      </c>
      <c r="D70" s="135">
        <f t="shared" si="1"/>
        <v>63.949999999999996</v>
      </c>
      <c r="E70" s="75"/>
      <c r="F70" s="78">
        <v>7.04</v>
      </c>
      <c r="G70" s="78">
        <v>7.04</v>
      </c>
      <c r="H70" s="78">
        <v>7.21</v>
      </c>
      <c r="I70">
        <v>58.26</v>
      </c>
      <c r="J70">
        <v>272.22000000000003</v>
      </c>
      <c r="K70">
        <v>91.43</v>
      </c>
      <c r="L70">
        <v>6.23</v>
      </c>
      <c r="M70">
        <v>7.59</v>
      </c>
      <c r="N70" s="135">
        <v>21.31</v>
      </c>
      <c r="O70" s="135">
        <v>21.32</v>
      </c>
      <c r="P70" s="135">
        <v>21.32</v>
      </c>
      <c r="Q70">
        <v>7.32</v>
      </c>
      <c r="R70">
        <v>25.64</v>
      </c>
      <c r="S70">
        <v>4.5599999999999996</v>
      </c>
      <c r="T70">
        <v>106.15</v>
      </c>
      <c r="U70">
        <v>35.380000000000003</v>
      </c>
      <c r="V70">
        <v>35.380000000000003</v>
      </c>
      <c r="W70">
        <v>109.05</v>
      </c>
      <c r="X70">
        <v>21.81</v>
      </c>
      <c r="Y70">
        <v>37.4</v>
      </c>
      <c r="Z70">
        <v>22.87</v>
      </c>
      <c r="AA70">
        <v>36.67</v>
      </c>
      <c r="AB70">
        <v>18.329999999999998</v>
      </c>
    </row>
    <row r="71" spans="1:28">
      <c r="A71" t="s">
        <v>113</v>
      </c>
      <c r="B71" s="75">
        <v>261.91000000000003</v>
      </c>
      <c r="C71" s="75">
        <v>67.75</v>
      </c>
      <c r="D71" s="135">
        <f t="shared" si="1"/>
        <v>58.100000000000009</v>
      </c>
      <c r="E71" s="75"/>
      <c r="F71" s="78">
        <v>5.96</v>
      </c>
      <c r="G71" s="78">
        <v>5.96</v>
      </c>
      <c r="H71" s="78">
        <v>6.1</v>
      </c>
      <c r="I71">
        <v>58.26</v>
      </c>
      <c r="J71">
        <v>272.22000000000003</v>
      </c>
      <c r="K71">
        <v>91.43</v>
      </c>
      <c r="L71">
        <v>6.7</v>
      </c>
      <c r="M71">
        <v>6.79</v>
      </c>
      <c r="N71" s="135">
        <v>19.36</v>
      </c>
      <c r="O71" s="135">
        <v>19.37</v>
      </c>
      <c r="P71" s="135">
        <v>19.37</v>
      </c>
      <c r="Q71">
        <v>7.69</v>
      </c>
      <c r="R71">
        <v>19.61</v>
      </c>
      <c r="S71">
        <v>4.66</v>
      </c>
      <c r="T71">
        <v>108.39</v>
      </c>
      <c r="U71">
        <v>36.130000000000003</v>
      </c>
      <c r="V71">
        <v>36.130000000000003</v>
      </c>
      <c r="W71">
        <v>88.94</v>
      </c>
      <c r="X71">
        <v>17.79</v>
      </c>
      <c r="Y71">
        <v>32.22</v>
      </c>
      <c r="Z71">
        <v>20.16</v>
      </c>
      <c r="AA71">
        <v>33.340000000000003</v>
      </c>
      <c r="AB71">
        <v>16.670000000000002</v>
      </c>
    </row>
    <row r="72" spans="1:28">
      <c r="A72" t="s">
        <v>114</v>
      </c>
      <c r="B72" s="75">
        <v>261.91000000000003</v>
      </c>
      <c r="C72" s="75">
        <v>67.75</v>
      </c>
      <c r="D72" s="135">
        <f t="shared" si="1"/>
        <v>54.91</v>
      </c>
      <c r="E72" s="75"/>
      <c r="F72" s="78">
        <v>4.74</v>
      </c>
      <c r="G72" s="78">
        <v>4.74</v>
      </c>
      <c r="H72" s="78">
        <v>4.8499999999999996</v>
      </c>
      <c r="I72">
        <v>58.26</v>
      </c>
      <c r="J72">
        <v>272.22000000000003</v>
      </c>
      <c r="K72">
        <v>91.43</v>
      </c>
      <c r="L72">
        <v>6.7</v>
      </c>
      <c r="M72">
        <v>6.81</v>
      </c>
      <c r="N72" s="135">
        <v>18.440000000000001</v>
      </c>
      <c r="O72" s="135">
        <v>18.45</v>
      </c>
      <c r="P72" s="135">
        <v>18.02</v>
      </c>
      <c r="Q72">
        <v>7.69</v>
      </c>
      <c r="R72">
        <v>13.9</v>
      </c>
      <c r="S72">
        <v>4.66</v>
      </c>
      <c r="T72">
        <v>108.58</v>
      </c>
      <c r="U72">
        <v>36.19</v>
      </c>
      <c r="V72">
        <v>36.19</v>
      </c>
      <c r="W72">
        <v>67.16</v>
      </c>
      <c r="X72">
        <v>13.43</v>
      </c>
      <c r="Y72">
        <v>26.62</v>
      </c>
      <c r="Z72">
        <v>16.18</v>
      </c>
      <c r="AA72">
        <v>30</v>
      </c>
      <c r="AB72">
        <v>15</v>
      </c>
    </row>
    <row r="73" spans="1:28">
      <c r="A73" t="s">
        <v>115</v>
      </c>
      <c r="B73" s="75">
        <v>261.91000000000003</v>
      </c>
      <c r="C73" s="75">
        <v>67.75</v>
      </c>
      <c r="D73" s="135">
        <f t="shared" si="1"/>
        <v>34.370000000000005</v>
      </c>
      <c r="E73" s="75"/>
      <c r="F73" s="78">
        <v>3.63</v>
      </c>
      <c r="G73" s="78">
        <v>3.63</v>
      </c>
      <c r="H73" s="78">
        <v>3.71</v>
      </c>
      <c r="I73">
        <v>58.26</v>
      </c>
      <c r="J73">
        <v>272.22000000000003</v>
      </c>
      <c r="K73">
        <v>91.43</v>
      </c>
      <c r="L73">
        <v>6.7</v>
      </c>
      <c r="M73">
        <v>6.66</v>
      </c>
      <c r="N73" s="135">
        <v>12.55</v>
      </c>
      <c r="O73" s="135">
        <v>11.25</v>
      </c>
      <c r="P73" s="135">
        <v>10.57</v>
      </c>
      <c r="Q73">
        <v>7.69</v>
      </c>
      <c r="R73">
        <v>8.9700000000000006</v>
      </c>
      <c r="S73">
        <v>4.66</v>
      </c>
      <c r="T73">
        <v>108.37</v>
      </c>
      <c r="U73">
        <v>36.119999999999997</v>
      </c>
      <c r="V73">
        <v>36.130000000000003</v>
      </c>
      <c r="W73">
        <v>48.79</v>
      </c>
      <c r="X73">
        <v>9.76</v>
      </c>
      <c r="Y73">
        <v>21.11</v>
      </c>
      <c r="Z73">
        <v>13.25</v>
      </c>
      <c r="AA73">
        <v>26.67</v>
      </c>
      <c r="AB73">
        <v>13.33</v>
      </c>
    </row>
    <row r="74" spans="1:28">
      <c r="A74" t="s">
        <v>116</v>
      </c>
      <c r="B74" s="75">
        <v>261.91000000000003</v>
      </c>
      <c r="C74" s="75">
        <v>67.75</v>
      </c>
      <c r="D74" s="135">
        <f t="shared" si="1"/>
        <v>13.11</v>
      </c>
      <c r="E74" s="75"/>
      <c r="F74" s="78">
        <v>2.54</v>
      </c>
      <c r="G74" s="78">
        <v>2.54</v>
      </c>
      <c r="H74" s="78">
        <v>2.61</v>
      </c>
      <c r="I74">
        <v>58.26</v>
      </c>
      <c r="J74">
        <v>272.22000000000003</v>
      </c>
      <c r="K74">
        <v>91.43</v>
      </c>
      <c r="L74">
        <v>6.7</v>
      </c>
      <c r="M74">
        <v>6.66</v>
      </c>
      <c r="N74" s="135">
        <v>4.6100000000000003</v>
      </c>
      <c r="O74" s="135">
        <v>3.39</v>
      </c>
      <c r="P74" s="135">
        <v>5.1100000000000003</v>
      </c>
      <c r="Q74">
        <v>7.69</v>
      </c>
      <c r="R74">
        <v>5.17</v>
      </c>
      <c r="S74">
        <v>4.66</v>
      </c>
      <c r="T74">
        <v>108.62</v>
      </c>
      <c r="U74">
        <v>36.21</v>
      </c>
      <c r="V74">
        <v>36.200000000000003</v>
      </c>
      <c r="W74">
        <v>33.799999999999997</v>
      </c>
      <c r="X74">
        <v>6.76</v>
      </c>
      <c r="Y74">
        <v>17.21</v>
      </c>
      <c r="Z74">
        <v>9.27</v>
      </c>
      <c r="AA74">
        <v>20</v>
      </c>
      <c r="AB74">
        <v>10</v>
      </c>
    </row>
    <row r="75" spans="1:28">
      <c r="A75" t="s">
        <v>117</v>
      </c>
      <c r="B75" s="75">
        <v>261.91000000000003</v>
      </c>
      <c r="C75" s="75">
        <v>67.75</v>
      </c>
      <c r="D75" s="135">
        <f t="shared" si="1"/>
        <v>0</v>
      </c>
      <c r="E75" s="75"/>
      <c r="F75" s="78">
        <v>1.57</v>
      </c>
      <c r="G75" s="78">
        <v>1.57</v>
      </c>
      <c r="H75" s="78">
        <v>1.61</v>
      </c>
      <c r="I75">
        <v>58.26</v>
      </c>
      <c r="J75">
        <v>272.22000000000003</v>
      </c>
      <c r="K75">
        <v>91.43</v>
      </c>
      <c r="L75">
        <v>7.01</v>
      </c>
      <c r="M75">
        <v>6.63</v>
      </c>
      <c r="N75" s="135">
        <v>0</v>
      </c>
      <c r="O75" s="135">
        <v>0</v>
      </c>
      <c r="P75" s="135">
        <v>0</v>
      </c>
      <c r="Q75">
        <v>6.93</v>
      </c>
      <c r="R75">
        <v>2.48</v>
      </c>
      <c r="S75">
        <v>4.84</v>
      </c>
      <c r="T75">
        <v>108.39</v>
      </c>
      <c r="U75">
        <v>36.130000000000003</v>
      </c>
      <c r="V75">
        <v>36.130000000000003</v>
      </c>
      <c r="W75">
        <v>23.38</v>
      </c>
      <c r="X75">
        <v>4.68</v>
      </c>
      <c r="Y75">
        <v>12.06</v>
      </c>
      <c r="Z75">
        <v>5.61</v>
      </c>
      <c r="AA75">
        <v>13.33</v>
      </c>
      <c r="AB75">
        <v>6.67</v>
      </c>
    </row>
    <row r="76" spans="1:28">
      <c r="A76" t="s">
        <v>118</v>
      </c>
      <c r="B76" s="75">
        <v>261.91000000000003</v>
      </c>
      <c r="C76" s="75">
        <v>67.75</v>
      </c>
      <c r="D76" s="135">
        <f t="shared" si="1"/>
        <v>0</v>
      </c>
      <c r="E76" s="75"/>
      <c r="F76" s="78">
        <v>0.8</v>
      </c>
      <c r="G76" s="78">
        <v>0.8</v>
      </c>
      <c r="H76" s="78">
        <v>0.82</v>
      </c>
      <c r="I76">
        <v>58.26</v>
      </c>
      <c r="J76">
        <v>272.22000000000003</v>
      </c>
      <c r="K76">
        <v>91.43</v>
      </c>
      <c r="L76">
        <v>7.01</v>
      </c>
      <c r="M76">
        <v>6.75</v>
      </c>
      <c r="N76" s="135">
        <v>0</v>
      </c>
      <c r="O76" s="135">
        <v>0</v>
      </c>
      <c r="P76" s="135">
        <v>0</v>
      </c>
      <c r="Q76">
        <v>6.93</v>
      </c>
      <c r="R76">
        <v>0.88</v>
      </c>
      <c r="S76">
        <v>4.84</v>
      </c>
      <c r="T76">
        <v>108.58</v>
      </c>
      <c r="U76">
        <v>36.19</v>
      </c>
      <c r="V76">
        <v>36.19</v>
      </c>
      <c r="W76">
        <v>15.18</v>
      </c>
      <c r="X76">
        <v>3.04</v>
      </c>
      <c r="Y76">
        <v>7.05</v>
      </c>
      <c r="Z76">
        <v>2.5099999999999998</v>
      </c>
      <c r="AA76">
        <v>6.67</v>
      </c>
      <c r="AB76">
        <v>3.33</v>
      </c>
    </row>
    <row r="77" spans="1:28">
      <c r="A77" t="s">
        <v>119</v>
      </c>
      <c r="B77" s="75">
        <v>261.91000000000003</v>
      </c>
      <c r="C77" s="75">
        <v>67.75</v>
      </c>
      <c r="D77" s="135">
        <f t="shared" si="1"/>
        <v>0</v>
      </c>
      <c r="E77" s="75"/>
      <c r="F77" s="78">
        <v>0.27</v>
      </c>
      <c r="G77" s="78">
        <v>0.27</v>
      </c>
      <c r="H77" s="78">
        <v>0.28000000000000003</v>
      </c>
      <c r="I77">
        <v>58.26</v>
      </c>
      <c r="J77">
        <v>272.22000000000003</v>
      </c>
      <c r="K77">
        <v>91.43</v>
      </c>
      <c r="L77">
        <v>6.07</v>
      </c>
      <c r="M77">
        <v>6.67</v>
      </c>
      <c r="N77" s="135">
        <v>0</v>
      </c>
      <c r="O77" s="135">
        <v>0</v>
      </c>
      <c r="P77" s="135">
        <v>0</v>
      </c>
      <c r="Q77">
        <v>6.93</v>
      </c>
      <c r="R77">
        <v>0.26</v>
      </c>
      <c r="S77">
        <v>4.84</v>
      </c>
      <c r="T77">
        <v>90.63</v>
      </c>
      <c r="U77">
        <v>30.21</v>
      </c>
      <c r="V77">
        <v>30.21</v>
      </c>
      <c r="W77">
        <v>8.7799999999999994</v>
      </c>
      <c r="X77">
        <v>1.76</v>
      </c>
      <c r="Y77">
        <v>4.4400000000000004</v>
      </c>
      <c r="Z77">
        <v>0</v>
      </c>
      <c r="AA77">
        <v>3.33</v>
      </c>
      <c r="AB77">
        <v>1.67</v>
      </c>
    </row>
    <row r="78" spans="1:28">
      <c r="A78" t="s">
        <v>120</v>
      </c>
      <c r="B78" s="75">
        <v>261.91000000000003</v>
      </c>
      <c r="C78" s="75">
        <v>67.75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58.26</v>
      </c>
      <c r="J78">
        <v>272.22000000000003</v>
      </c>
      <c r="K78">
        <v>91.43</v>
      </c>
      <c r="L78">
        <v>6.07</v>
      </c>
      <c r="M78">
        <v>6.75</v>
      </c>
      <c r="N78" s="135">
        <v>0</v>
      </c>
      <c r="O78" s="135">
        <v>0</v>
      </c>
      <c r="P78" s="135">
        <v>0</v>
      </c>
      <c r="Q78">
        <v>6.93</v>
      </c>
      <c r="R78">
        <v>0</v>
      </c>
      <c r="S78">
        <v>4.84</v>
      </c>
      <c r="T78">
        <v>87.78</v>
      </c>
      <c r="U78">
        <v>29.26</v>
      </c>
      <c r="V78">
        <v>29.26</v>
      </c>
      <c r="W78">
        <v>3.99</v>
      </c>
      <c r="X78">
        <v>0.8</v>
      </c>
      <c r="Y78">
        <v>1.72</v>
      </c>
      <c r="Z78">
        <v>0</v>
      </c>
      <c r="AA78">
        <v>1.33</v>
      </c>
      <c r="AB78">
        <v>0.67</v>
      </c>
    </row>
    <row r="79" spans="1:28">
      <c r="A79" t="s">
        <v>121</v>
      </c>
      <c r="B79" s="75">
        <v>261.91000000000003</v>
      </c>
      <c r="C79" s="75">
        <v>67.75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58.26</v>
      </c>
      <c r="J79">
        <v>272.22000000000003</v>
      </c>
      <c r="K79">
        <v>91.43</v>
      </c>
      <c r="L79">
        <v>6.07</v>
      </c>
      <c r="M79">
        <v>7.05</v>
      </c>
      <c r="N79" s="135">
        <v>0</v>
      </c>
      <c r="O79" s="135">
        <v>0</v>
      </c>
      <c r="P79" s="135">
        <v>0</v>
      </c>
      <c r="Q79">
        <v>6.93</v>
      </c>
      <c r="R79">
        <v>0</v>
      </c>
      <c r="S79">
        <v>4.9400000000000004</v>
      </c>
      <c r="T79">
        <v>87.26</v>
      </c>
      <c r="U79">
        <v>29.09</v>
      </c>
      <c r="V79">
        <v>29.08</v>
      </c>
      <c r="W79">
        <v>1.26</v>
      </c>
      <c r="X79">
        <v>0.25</v>
      </c>
      <c r="Y79">
        <v>0.28000000000000003</v>
      </c>
      <c r="Z79">
        <v>0</v>
      </c>
      <c r="AA79">
        <v>0</v>
      </c>
      <c r="AB79">
        <v>0</v>
      </c>
    </row>
    <row r="80" spans="1:28">
      <c r="A80" t="s">
        <v>122</v>
      </c>
      <c r="B80" s="75">
        <v>261.91000000000003</v>
      </c>
      <c r="C80" s="75">
        <v>67.75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58.26</v>
      </c>
      <c r="J80">
        <v>272.22000000000003</v>
      </c>
      <c r="K80">
        <v>91.43</v>
      </c>
      <c r="L80">
        <v>6.07</v>
      </c>
      <c r="M80">
        <v>6.95</v>
      </c>
      <c r="N80" s="135">
        <v>0</v>
      </c>
      <c r="O80" s="135">
        <v>0</v>
      </c>
      <c r="P80" s="135">
        <v>0</v>
      </c>
      <c r="Q80">
        <v>6.93</v>
      </c>
      <c r="R80">
        <v>2.34</v>
      </c>
      <c r="S80">
        <v>4.9400000000000004</v>
      </c>
      <c r="T80">
        <v>84.78</v>
      </c>
      <c r="U80">
        <v>28.26</v>
      </c>
      <c r="V80">
        <v>28.26</v>
      </c>
      <c r="W80">
        <v>7.0000000000000007E-2</v>
      </c>
      <c r="X80">
        <v>0.01</v>
      </c>
      <c r="Y80">
        <v>0</v>
      </c>
      <c r="Z80">
        <v>0</v>
      </c>
      <c r="AA80">
        <v>0</v>
      </c>
      <c r="AB80">
        <v>0</v>
      </c>
    </row>
    <row r="81" spans="1:28">
      <c r="A81" t="s">
        <v>123</v>
      </c>
      <c r="B81" s="75">
        <v>261.91000000000003</v>
      </c>
      <c r="C81" s="75">
        <v>67.75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58.26</v>
      </c>
      <c r="J81">
        <v>272.22000000000003</v>
      </c>
      <c r="K81">
        <v>91.43</v>
      </c>
      <c r="L81">
        <v>6.07</v>
      </c>
      <c r="M81">
        <v>6.99</v>
      </c>
      <c r="N81" s="135">
        <v>0</v>
      </c>
      <c r="O81" s="135">
        <v>0</v>
      </c>
      <c r="P81" s="135">
        <v>0</v>
      </c>
      <c r="Q81">
        <v>6.93</v>
      </c>
      <c r="R81">
        <v>0</v>
      </c>
      <c r="S81">
        <v>4.9400000000000004</v>
      </c>
      <c r="T81">
        <v>102.14</v>
      </c>
      <c r="U81">
        <v>34.049999999999997</v>
      </c>
      <c r="V81">
        <v>34.04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</row>
    <row r="82" spans="1:28">
      <c r="A82" t="s">
        <v>124</v>
      </c>
      <c r="B82" s="75">
        <v>261.91000000000003</v>
      </c>
      <c r="C82" s="75">
        <v>67.75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58.26</v>
      </c>
      <c r="J82">
        <v>272.22000000000003</v>
      </c>
      <c r="K82">
        <v>91.43</v>
      </c>
      <c r="L82">
        <v>6.07</v>
      </c>
      <c r="M82">
        <v>6.93</v>
      </c>
      <c r="N82" s="135">
        <v>0</v>
      </c>
      <c r="O82" s="135">
        <v>0</v>
      </c>
      <c r="P82" s="135">
        <v>0</v>
      </c>
      <c r="Q82">
        <v>6.93</v>
      </c>
      <c r="R82">
        <v>0</v>
      </c>
      <c r="S82">
        <v>4.9400000000000004</v>
      </c>
      <c r="T82">
        <v>103.16</v>
      </c>
      <c r="U82">
        <v>34.39</v>
      </c>
      <c r="V82">
        <v>34.380000000000003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</row>
    <row r="83" spans="1:28">
      <c r="A83" t="s">
        <v>125</v>
      </c>
      <c r="B83" s="75">
        <v>261.91000000000003</v>
      </c>
      <c r="C83" s="75">
        <v>67.75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58.26</v>
      </c>
      <c r="J83">
        <v>272.22000000000003</v>
      </c>
      <c r="K83">
        <v>91.43</v>
      </c>
      <c r="L83">
        <v>5.65</v>
      </c>
      <c r="M83">
        <v>7.03</v>
      </c>
      <c r="N83" s="135">
        <v>0</v>
      </c>
      <c r="O83" s="135">
        <v>0</v>
      </c>
      <c r="P83" s="135">
        <v>0</v>
      </c>
      <c r="Q83">
        <v>6.47</v>
      </c>
      <c r="R83">
        <v>0</v>
      </c>
      <c r="S83">
        <v>4.9400000000000004</v>
      </c>
      <c r="T83">
        <v>103.6</v>
      </c>
      <c r="U83">
        <v>34.53</v>
      </c>
      <c r="V83">
        <v>34.53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</row>
    <row r="84" spans="1:28">
      <c r="A84" t="s">
        <v>126</v>
      </c>
      <c r="B84" s="75">
        <v>261.91000000000003</v>
      </c>
      <c r="C84" s="75">
        <v>67.75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58.26</v>
      </c>
      <c r="J84">
        <v>272.22000000000003</v>
      </c>
      <c r="K84">
        <v>91.43</v>
      </c>
      <c r="L84">
        <v>5.65</v>
      </c>
      <c r="M84">
        <v>6.95</v>
      </c>
      <c r="N84" s="135">
        <v>0</v>
      </c>
      <c r="O84" s="135">
        <v>0</v>
      </c>
      <c r="P84" s="135">
        <v>0</v>
      </c>
      <c r="Q84">
        <v>6.47</v>
      </c>
      <c r="R84">
        <v>0</v>
      </c>
      <c r="S84">
        <v>4.9400000000000004</v>
      </c>
      <c r="T84">
        <v>102.03</v>
      </c>
      <c r="U84">
        <v>34.01</v>
      </c>
      <c r="V84">
        <v>34.01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</row>
    <row r="85" spans="1:28">
      <c r="A85" t="s">
        <v>127</v>
      </c>
      <c r="B85" s="75">
        <v>261.91000000000003</v>
      </c>
      <c r="C85" s="75">
        <v>67.75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58.26</v>
      </c>
      <c r="J85">
        <v>272.22000000000003</v>
      </c>
      <c r="K85">
        <v>91.43</v>
      </c>
      <c r="L85">
        <v>5.65</v>
      </c>
      <c r="M85">
        <v>7.04</v>
      </c>
      <c r="N85" s="135">
        <v>0</v>
      </c>
      <c r="O85" s="135">
        <v>0</v>
      </c>
      <c r="P85" s="135">
        <v>0</v>
      </c>
      <c r="Q85">
        <v>6.47</v>
      </c>
      <c r="R85">
        <v>0</v>
      </c>
      <c r="S85">
        <v>4.9400000000000004</v>
      </c>
      <c r="T85">
        <v>101.15</v>
      </c>
      <c r="U85">
        <v>33.72</v>
      </c>
      <c r="V85">
        <v>33.700000000000003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</row>
    <row r="86" spans="1:28">
      <c r="A86" t="s">
        <v>128</v>
      </c>
      <c r="B86" s="75">
        <v>261.91000000000003</v>
      </c>
      <c r="C86" s="75">
        <v>67.75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58.26</v>
      </c>
      <c r="J86">
        <v>272.22000000000003</v>
      </c>
      <c r="K86">
        <v>91.43</v>
      </c>
      <c r="L86">
        <v>5.65</v>
      </c>
      <c r="M86">
        <v>7.09</v>
      </c>
      <c r="N86" s="135">
        <v>0</v>
      </c>
      <c r="O86" s="135">
        <v>0</v>
      </c>
      <c r="P86" s="135">
        <v>0</v>
      </c>
      <c r="Q86">
        <v>6.47</v>
      </c>
      <c r="R86">
        <v>0</v>
      </c>
      <c r="S86">
        <v>4.9400000000000004</v>
      </c>
      <c r="T86">
        <v>99.23</v>
      </c>
      <c r="U86">
        <v>33.08</v>
      </c>
      <c r="V86">
        <v>33.07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</row>
    <row r="87" spans="1:28">
      <c r="A87" t="s">
        <v>129</v>
      </c>
      <c r="B87" s="75">
        <v>261.91000000000003</v>
      </c>
      <c r="C87" s="75">
        <v>67.75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58.26</v>
      </c>
      <c r="J87">
        <v>272.22000000000003</v>
      </c>
      <c r="K87">
        <v>91.43</v>
      </c>
      <c r="L87">
        <v>5.65</v>
      </c>
      <c r="M87">
        <v>7.05</v>
      </c>
      <c r="N87" s="135">
        <v>0</v>
      </c>
      <c r="O87" s="135">
        <v>0</v>
      </c>
      <c r="P87" s="135">
        <v>0</v>
      </c>
      <c r="Q87">
        <v>6.47</v>
      </c>
      <c r="R87">
        <v>0</v>
      </c>
      <c r="S87">
        <v>4.66</v>
      </c>
      <c r="T87">
        <v>97.82</v>
      </c>
      <c r="U87">
        <v>32.61</v>
      </c>
      <c r="V87">
        <v>32.590000000000003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</row>
    <row r="88" spans="1:28">
      <c r="A88" t="s">
        <v>130</v>
      </c>
      <c r="B88" s="75">
        <v>261.91000000000003</v>
      </c>
      <c r="C88" s="75">
        <v>67.75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58.26</v>
      </c>
      <c r="J88">
        <v>272.22000000000003</v>
      </c>
      <c r="K88">
        <v>91.43</v>
      </c>
      <c r="L88">
        <v>5.65</v>
      </c>
      <c r="M88">
        <v>7.02</v>
      </c>
      <c r="N88" s="135">
        <v>0</v>
      </c>
      <c r="O88" s="135">
        <v>0</v>
      </c>
      <c r="P88" s="135">
        <v>0</v>
      </c>
      <c r="Q88">
        <v>6.47</v>
      </c>
      <c r="R88">
        <v>0</v>
      </c>
      <c r="S88">
        <v>4.66</v>
      </c>
      <c r="T88">
        <v>97.47</v>
      </c>
      <c r="U88">
        <v>32.49</v>
      </c>
      <c r="V88">
        <v>32.49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</row>
    <row r="89" spans="1:28">
      <c r="A89" t="s">
        <v>131</v>
      </c>
      <c r="B89" s="75">
        <v>261.91000000000003</v>
      </c>
      <c r="C89" s="75">
        <v>67.75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58.26</v>
      </c>
      <c r="J89">
        <v>272.22000000000003</v>
      </c>
      <c r="K89">
        <v>91.43</v>
      </c>
      <c r="L89">
        <v>5.65</v>
      </c>
      <c r="M89">
        <v>8.92</v>
      </c>
      <c r="N89" s="135">
        <v>0</v>
      </c>
      <c r="O89" s="135">
        <v>0</v>
      </c>
      <c r="P89" s="135">
        <v>0</v>
      </c>
      <c r="Q89">
        <v>6.47</v>
      </c>
      <c r="R89">
        <v>0</v>
      </c>
      <c r="S89">
        <v>4.66</v>
      </c>
      <c r="T89">
        <v>95.97</v>
      </c>
      <c r="U89">
        <v>31.99</v>
      </c>
      <c r="V89">
        <v>31.98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</row>
    <row r="90" spans="1:28">
      <c r="A90" t="s">
        <v>132</v>
      </c>
      <c r="B90" s="75">
        <v>261.91000000000003</v>
      </c>
      <c r="C90" s="75">
        <v>67.75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58.26</v>
      </c>
      <c r="J90">
        <v>272.22000000000003</v>
      </c>
      <c r="K90">
        <v>91.43</v>
      </c>
      <c r="L90">
        <v>5.65</v>
      </c>
      <c r="M90">
        <v>8</v>
      </c>
      <c r="N90" s="135">
        <v>0</v>
      </c>
      <c r="O90" s="135">
        <v>0</v>
      </c>
      <c r="P90" s="135">
        <v>0</v>
      </c>
      <c r="Q90">
        <v>6.47</v>
      </c>
      <c r="R90">
        <v>0</v>
      </c>
      <c r="S90">
        <v>4.66</v>
      </c>
      <c r="T90">
        <v>96.33</v>
      </c>
      <c r="U90">
        <v>32.11</v>
      </c>
      <c r="V90">
        <v>32.1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</row>
    <row r="91" spans="1:28">
      <c r="A91" t="s">
        <v>133</v>
      </c>
      <c r="B91" s="75">
        <v>261.91000000000003</v>
      </c>
      <c r="C91" s="75">
        <v>67.75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58.26</v>
      </c>
      <c r="J91">
        <v>272.22000000000003</v>
      </c>
      <c r="K91">
        <v>91.43</v>
      </c>
      <c r="L91">
        <v>5.29</v>
      </c>
      <c r="M91">
        <v>6.97</v>
      </c>
      <c r="N91" s="135">
        <v>0</v>
      </c>
      <c r="O91" s="135">
        <v>0</v>
      </c>
      <c r="P91" s="135">
        <v>0</v>
      </c>
      <c r="Q91">
        <v>6.31</v>
      </c>
      <c r="R91">
        <v>0</v>
      </c>
      <c r="S91">
        <v>4.5599999999999996</v>
      </c>
      <c r="T91">
        <v>97.92</v>
      </c>
      <c r="U91">
        <v>32.64</v>
      </c>
      <c r="V91">
        <v>32.630000000000003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</row>
    <row r="92" spans="1:28">
      <c r="A92" t="s">
        <v>134</v>
      </c>
      <c r="B92" s="75">
        <v>261.91000000000003</v>
      </c>
      <c r="C92" s="75">
        <v>67.75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58.26</v>
      </c>
      <c r="J92">
        <v>272.22000000000003</v>
      </c>
      <c r="K92">
        <v>91.43</v>
      </c>
      <c r="L92">
        <v>5.29</v>
      </c>
      <c r="M92">
        <v>18.329999999999998</v>
      </c>
      <c r="N92" s="135">
        <v>0</v>
      </c>
      <c r="O92" s="135">
        <v>0</v>
      </c>
      <c r="P92" s="135">
        <v>0</v>
      </c>
      <c r="Q92">
        <v>6.31</v>
      </c>
      <c r="R92">
        <v>0</v>
      </c>
      <c r="S92">
        <v>4.5599999999999996</v>
      </c>
      <c r="T92">
        <v>97.67</v>
      </c>
      <c r="U92">
        <v>32.56</v>
      </c>
      <c r="V92">
        <v>32.549999999999997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</row>
    <row r="93" spans="1:28">
      <c r="A93" t="s">
        <v>135</v>
      </c>
      <c r="B93" s="75">
        <v>261.91000000000003</v>
      </c>
      <c r="C93" s="75">
        <v>67.75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58.26</v>
      </c>
      <c r="J93">
        <v>272.22000000000003</v>
      </c>
      <c r="K93">
        <v>91.43</v>
      </c>
      <c r="L93">
        <v>5.53</v>
      </c>
      <c r="M93">
        <v>15.59</v>
      </c>
      <c r="N93" s="135">
        <v>0</v>
      </c>
      <c r="O93" s="135">
        <v>0</v>
      </c>
      <c r="P93" s="135">
        <v>0</v>
      </c>
      <c r="Q93">
        <v>6.31</v>
      </c>
      <c r="R93">
        <v>0</v>
      </c>
      <c r="S93">
        <v>4.5599999999999996</v>
      </c>
      <c r="T93">
        <v>95.14</v>
      </c>
      <c r="U93">
        <v>31.71</v>
      </c>
      <c r="V93">
        <v>31.71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</row>
    <row r="94" spans="1:28">
      <c r="A94" t="s">
        <v>136</v>
      </c>
      <c r="B94" s="75">
        <v>261.91000000000003</v>
      </c>
      <c r="C94" s="75">
        <v>67.75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58.26</v>
      </c>
      <c r="J94">
        <v>272.22000000000003</v>
      </c>
      <c r="K94">
        <v>91.43</v>
      </c>
      <c r="L94">
        <v>5.53</v>
      </c>
      <c r="M94">
        <v>13.01</v>
      </c>
      <c r="N94" s="135">
        <v>0</v>
      </c>
      <c r="O94" s="135">
        <v>0</v>
      </c>
      <c r="P94" s="135">
        <v>0</v>
      </c>
      <c r="Q94">
        <v>6.31</v>
      </c>
      <c r="R94">
        <v>0</v>
      </c>
      <c r="S94">
        <v>4.5599999999999996</v>
      </c>
      <c r="T94">
        <v>98</v>
      </c>
      <c r="U94">
        <v>32.67</v>
      </c>
      <c r="V94">
        <v>32.65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</row>
    <row r="95" spans="1:28">
      <c r="A95" t="s">
        <v>137</v>
      </c>
      <c r="B95" s="75">
        <v>261.91000000000003</v>
      </c>
      <c r="C95" s="75">
        <v>67.75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58.26</v>
      </c>
      <c r="J95">
        <v>272.22000000000003</v>
      </c>
      <c r="K95">
        <v>91.43</v>
      </c>
      <c r="L95">
        <v>5.53</v>
      </c>
      <c r="M95">
        <v>10.68</v>
      </c>
      <c r="N95" s="135">
        <v>0</v>
      </c>
      <c r="O95" s="135">
        <v>0</v>
      </c>
      <c r="P95" s="135">
        <v>0</v>
      </c>
      <c r="Q95">
        <v>6.31</v>
      </c>
      <c r="R95">
        <v>0</v>
      </c>
      <c r="S95">
        <v>4.5599999999999996</v>
      </c>
      <c r="T95">
        <v>98.56</v>
      </c>
      <c r="U95">
        <v>32.85</v>
      </c>
      <c r="V95">
        <v>32.86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</row>
    <row r="96" spans="1:28">
      <c r="A96" t="s">
        <v>138</v>
      </c>
      <c r="B96" s="75">
        <v>261.91000000000003</v>
      </c>
      <c r="C96" s="75">
        <v>67.75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58.26</v>
      </c>
      <c r="J96">
        <v>272.22000000000003</v>
      </c>
      <c r="K96">
        <v>91.43</v>
      </c>
      <c r="L96">
        <v>5.53</v>
      </c>
      <c r="M96">
        <v>8.66</v>
      </c>
      <c r="N96" s="135">
        <v>0</v>
      </c>
      <c r="O96" s="135">
        <v>0</v>
      </c>
      <c r="P96" s="135">
        <v>0</v>
      </c>
      <c r="Q96">
        <v>6.31</v>
      </c>
      <c r="R96">
        <v>0</v>
      </c>
      <c r="S96">
        <v>4.5599999999999996</v>
      </c>
      <c r="T96">
        <v>96.77</v>
      </c>
      <c r="U96">
        <v>32.26</v>
      </c>
      <c r="V96">
        <v>32.24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</row>
    <row r="97" spans="1:36">
      <c r="A97" t="s">
        <v>139</v>
      </c>
      <c r="B97" s="75">
        <v>261.91000000000003</v>
      </c>
      <c r="C97" s="75">
        <v>67.75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58.26</v>
      </c>
      <c r="J97">
        <v>272.22000000000003</v>
      </c>
      <c r="K97">
        <v>91.43</v>
      </c>
      <c r="L97">
        <v>5.53</v>
      </c>
      <c r="M97">
        <v>6.91</v>
      </c>
      <c r="N97" s="135">
        <v>0</v>
      </c>
      <c r="O97" s="135">
        <v>0</v>
      </c>
      <c r="P97" s="135">
        <v>0</v>
      </c>
      <c r="Q97">
        <v>6.31</v>
      </c>
      <c r="R97">
        <v>0</v>
      </c>
      <c r="S97">
        <v>4.5599999999999996</v>
      </c>
      <c r="T97">
        <v>99.98</v>
      </c>
      <c r="U97">
        <v>33.33</v>
      </c>
      <c r="V97">
        <v>33.31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</row>
    <row r="98" spans="1:36">
      <c r="A98" t="s">
        <v>140</v>
      </c>
      <c r="B98" s="75">
        <v>261.91000000000003</v>
      </c>
      <c r="C98" s="75">
        <v>67.75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58.26</v>
      </c>
      <c r="J98">
        <v>272.22000000000003</v>
      </c>
      <c r="K98">
        <v>91.43</v>
      </c>
      <c r="L98">
        <v>5.53</v>
      </c>
      <c r="M98">
        <v>5.42</v>
      </c>
      <c r="N98" s="135">
        <v>0</v>
      </c>
      <c r="O98" s="135">
        <v>0</v>
      </c>
      <c r="P98" s="135">
        <v>0</v>
      </c>
      <c r="Q98">
        <v>6.31</v>
      </c>
      <c r="R98">
        <v>0</v>
      </c>
      <c r="S98">
        <v>4.5599999999999996</v>
      </c>
      <c r="T98">
        <v>100.11</v>
      </c>
      <c r="U98">
        <v>33.369999999999997</v>
      </c>
      <c r="V98">
        <v>33.369999999999997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</row>
    <row r="99" spans="1:36">
      <c r="A99" t="s">
        <v>141</v>
      </c>
      <c r="B99" s="75">
        <f>SUM(B3:B98)/4000</f>
        <v>6.2858399999999977</v>
      </c>
      <c r="C99" s="75">
        <f t="shared" ref="C99:L99" si="2">SUM(C3:C98)/4000</f>
        <v>1.6259999999999999</v>
      </c>
      <c r="D99" s="135">
        <f t="shared" ref="D99" si="3">SUM(D3:D98)/4000</f>
        <v>0.84460499999999961</v>
      </c>
      <c r="E99" s="75"/>
      <c r="F99" s="78">
        <f t="shared" si="2"/>
        <v>0.11306249999999998</v>
      </c>
      <c r="G99" s="78">
        <f t="shared" si="2"/>
        <v>0.11306249999999998</v>
      </c>
      <c r="H99" s="78">
        <f t="shared" si="2"/>
        <v>0.115895</v>
      </c>
      <c r="I99">
        <f t="shared" si="2"/>
        <v>1.3982400000000033</v>
      </c>
      <c r="J99">
        <f t="shared" si="2"/>
        <v>6.5332800000000066</v>
      </c>
      <c r="K99">
        <f t="shared" si="2"/>
        <v>2.1943200000000029</v>
      </c>
      <c r="L99">
        <f t="shared" si="2"/>
        <v>0.13772499999999982</v>
      </c>
      <c r="M99">
        <f t="shared" ref="M99:AB99" si="4">SUM(M3:M98)/4000</f>
        <v>0.123045</v>
      </c>
      <c r="N99" s="135">
        <f t="shared" si="4"/>
        <v>0.28405749999999969</v>
      </c>
      <c r="O99" s="135">
        <f t="shared" si="4"/>
        <v>0.27869500000000025</v>
      </c>
      <c r="P99" s="135">
        <f t="shared" si="4"/>
        <v>0.28185250000000012</v>
      </c>
      <c r="Q99">
        <f t="shared" si="4"/>
        <v>0.1622299999999999</v>
      </c>
      <c r="R99">
        <f t="shared" si="4"/>
        <v>0.88840500000000011</v>
      </c>
      <c r="S99">
        <f t="shared" si="4"/>
        <v>0.10708000000000009</v>
      </c>
      <c r="T99">
        <f t="shared" si="4"/>
        <v>2.3396474999999999</v>
      </c>
      <c r="U99">
        <f t="shared" si="4"/>
        <v>0.77988500000000038</v>
      </c>
      <c r="V99">
        <f t="shared" si="4"/>
        <v>0.77977000000000052</v>
      </c>
      <c r="W99">
        <f t="shared" si="4"/>
        <v>1.8861824999999994</v>
      </c>
      <c r="X99">
        <f t="shared" si="4"/>
        <v>0.37722749999999988</v>
      </c>
      <c r="Y99">
        <f t="shared" si="4"/>
        <v>0.57216</v>
      </c>
      <c r="Z99">
        <f t="shared" si="4"/>
        <v>0.36809999999999993</v>
      </c>
      <c r="AA99">
        <f t="shared" si="4"/>
        <v>0.56674750000000018</v>
      </c>
      <c r="AB99">
        <f t="shared" si="4"/>
        <v>0.28331500000000009</v>
      </c>
      <c r="AC99">
        <f t="shared" ref="AC99:AJ99" si="5">SUM(AC3:AC98)/4000</f>
        <v>0</v>
      </c>
      <c r="AD99">
        <f t="shared" si="5"/>
        <v>0</v>
      </c>
      <c r="AE99">
        <f t="shared" si="5"/>
        <v>0</v>
      </c>
      <c r="AF99">
        <f t="shared" si="5"/>
        <v>0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93">
        <v>0</v>
      </c>
      <c r="AD101" s="193">
        <v>0</v>
      </c>
      <c r="AE101" s="193">
        <v>0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76">
        <v>0</v>
      </c>
      <c r="AD103" s="76">
        <v>0</v>
      </c>
      <c r="AE103" s="76">
        <v>0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76">
        <v>0</v>
      </c>
      <c r="AD104" s="76">
        <v>0</v>
      </c>
      <c r="AE104" s="76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0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0</v>
      </c>
      <c r="AD109">
        <f t="shared" si="11"/>
        <v>0</v>
      </c>
      <c r="AE109">
        <f t="shared" si="11"/>
        <v>0</v>
      </c>
      <c r="AF109">
        <f t="shared" si="11"/>
        <v>0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44663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44663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15.326000000000001</v>
      </c>
      <c r="C12" s="136">
        <f>'IDT-1 Calculation'!DG12</f>
        <v>-12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-3.3260000000000001</v>
      </c>
      <c r="G12" s="141">
        <f t="shared" si="0"/>
        <v>0</v>
      </c>
    </row>
    <row r="13" spans="1:7">
      <c r="A13" s="140" t="s">
        <v>55</v>
      </c>
      <c r="B13" s="136">
        <f>'IDT-1 Calculation'!DF13</f>
        <v>44.86</v>
      </c>
      <c r="C13" s="136">
        <f>'IDT-1 Calculation'!DG13</f>
        <v>-27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-17.86</v>
      </c>
      <c r="G13" s="141">
        <f t="shared" si="0"/>
        <v>0</v>
      </c>
    </row>
    <row r="14" spans="1:7">
      <c r="A14" s="140" t="s">
        <v>56</v>
      </c>
      <c r="B14" s="136">
        <f>'IDT-1 Calculation'!DF14</f>
        <v>78.259999999999991</v>
      </c>
      <c r="C14" s="136">
        <f>'IDT-1 Calculation'!DG14</f>
        <v>-42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-36.26</v>
      </c>
      <c r="G14" s="141">
        <f t="shared" si="0"/>
        <v>0</v>
      </c>
    </row>
    <row r="15" spans="1:7">
      <c r="A15" s="140" t="s">
        <v>57</v>
      </c>
      <c r="B15" s="136">
        <f>'IDT-1 Calculation'!DF15</f>
        <v>60.25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-60.25</v>
      </c>
      <c r="G15" s="141">
        <f t="shared" si="0"/>
        <v>0</v>
      </c>
    </row>
    <row r="16" spans="1:7">
      <c r="A16" s="140" t="s">
        <v>58</v>
      </c>
      <c r="B16" s="136">
        <f>'IDT-1 Calculation'!DF16</f>
        <v>76.454999999999998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-76.454999999999998</v>
      </c>
      <c r="G16" s="141">
        <f t="shared" si="0"/>
        <v>0</v>
      </c>
    </row>
    <row r="17" spans="1:7">
      <c r="A17" s="140" t="s">
        <v>59</v>
      </c>
      <c r="B17" s="136">
        <f>'IDT-1 Calculation'!DF17</f>
        <v>93.308999999999997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-93.308999999999997</v>
      </c>
      <c r="G17" s="141">
        <f t="shared" si="0"/>
        <v>0</v>
      </c>
    </row>
    <row r="18" spans="1:7">
      <c r="A18" s="140" t="s">
        <v>60</v>
      </c>
      <c r="B18" s="136">
        <f>'IDT-1 Calculation'!DF18</f>
        <v>107.15600000000001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-107.15600000000001</v>
      </c>
      <c r="G18" s="141">
        <f t="shared" si="0"/>
        <v>0</v>
      </c>
    </row>
    <row r="19" spans="1:7">
      <c r="A19" s="140" t="s">
        <v>61</v>
      </c>
      <c r="B19" s="136">
        <f>'IDT-1 Calculation'!DF19</f>
        <v>115.499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-115.499</v>
      </c>
      <c r="G19" s="141">
        <f t="shared" si="0"/>
        <v>0</v>
      </c>
    </row>
    <row r="20" spans="1:7">
      <c r="A20" s="140" t="s">
        <v>62</v>
      </c>
      <c r="B20" s="136">
        <f>'IDT-1 Calculation'!DF20</f>
        <v>128.05699999999999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-128.05699999999999</v>
      </c>
      <c r="G20" s="141">
        <f t="shared" si="0"/>
        <v>0</v>
      </c>
    </row>
    <row r="21" spans="1:7">
      <c r="A21" s="140" t="s">
        <v>63</v>
      </c>
      <c r="B21" s="136">
        <f>'IDT-1 Calculation'!DF21</f>
        <v>153.80199999999999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-153.80199999999999</v>
      </c>
      <c r="G21" s="141">
        <f t="shared" si="0"/>
        <v>0</v>
      </c>
    </row>
    <row r="22" spans="1:7">
      <c r="A22" s="140" t="s">
        <v>64</v>
      </c>
      <c r="B22" s="136">
        <f>'IDT-1 Calculation'!DF22</f>
        <v>142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-142</v>
      </c>
      <c r="G22" s="141">
        <f t="shared" si="0"/>
        <v>0</v>
      </c>
    </row>
    <row r="23" spans="1:7">
      <c r="A23" s="140" t="s">
        <v>65</v>
      </c>
      <c r="B23" s="136">
        <f>'IDT-1 Calculation'!DF23</f>
        <v>117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-117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102</v>
      </c>
      <c r="C24" s="136">
        <f>'IDT-1 Calculation'!DG24</f>
        <v>0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-102</v>
      </c>
      <c r="G24" s="141">
        <f t="shared" si="0"/>
        <v>0</v>
      </c>
    </row>
    <row r="25" spans="1:7">
      <c r="A25" s="140" t="s">
        <v>67</v>
      </c>
      <c r="B25" s="136">
        <f>'IDT-1 Calculation'!DF25</f>
        <v>96</v>
      </c>
      <c r="C25" s="136">
        <f>'IDT-1 Calculation'!DG25</f>
        <v>0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-96</v>
      </c>
      <c r="G25" s="141">
        <f t="shared" si="0"/>
        <v>0</v>
      </c>
    </row>
    <row r="26" spans="1:7">
      <c r="A26" s="140" t="s">
        <v>68</v>
      </c>
      <c r="B26" s="136">
        <f>'IDT-1 Calculation'!DF26</f>
        <v>72</v>
      </c>
      <c r="C26" s="136">
        <f>'IDT-1 Calculation'!DG26</f>
        <v>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-72</v>
      </c>
      <c r="G26" s="141">
        <f t="shared" si="0"/>
        <v>0</v>
      </c>
    </row>
    <row r="27" spans="1:7">
      <c r="A27" s="140" t="s">
        <v>69</v>
      </c>
      <c r="B27" s="136">
        <f>'IDT-1 Calculation'!DF27</f>
        <v>52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-52</v>
      </c>
      <c r="G27" s="141">
        <f t="shared" si="0"/>
        <v>0</v>
      </c>
    </row>
    <row r="28" spans="1:7">
      <c r="A28" s="140" t="s">
        <v>70</v>
      </c>
      <c r="B28" s="136">
        <f>'IDT-1 Calculation'!DF28</f>
        <v>46</v>
      </c>
      <c r="C28" s="136">
        <f>'IDT-1 Calculation'!DG28</f>
        <v>15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-61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38</v>
      </c>
      <c r="C29" s="136">
        <f>'IDT-1 Calculation'!DG29</f>
        <v>15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-53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18</v>
      </c>
      <c r="C30" s="136">
        <f>'IDT-1 Calculation'!DG30</f>
        <v>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-23</v>
      </c>
      <c r="G30" s="141">
        <f t="shared" si="0"/>
        <v>0</v>
      </c>
    </row>
    <row r="31" spans="1:7">
      <c r="A31" s="140" t="s">
        <v>73</v>
      </c>
      <c r="B31" s="136">
        <f>'IDT-1 Calculation'!DF31</f>
        <v>0</v>
      </c>
      <c r="C31" s="136">
        <f>'IDT-1 Calculation'!DG31</f>
        <v>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0</v>
      </c>
      <c r="G31" s="141">
        <f t="shared" si="0"/>
        <v>0</v>
      </c>
    </row>
    <row r="32" spans="1:7">
      <c r="A32" s="140" t="s">
        <v>74</v>
      </c>
      <c r="B32" s="136">
        <f>'IDT-1 Calculation'!DF32</f>
        <v>0</v>
      </c>
      <c r="C32" s="136">
        <f>'IDT-1 Calculation'!DG32</f>
        <v>0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0</v>
      </c>
      <c r="G32" s="141">
        <f t="shared" si="0"/>
        <v>0</v>
      </c>
    </row>
    <row r="33" spans="1:7">
      <c r="A33" s="140" t="s">
        <v>75</v>
      </c>
      <c r="B33" s="136">
        <f>'IDT-1 Calculation'!DF33</f>
        <v>0</v>
      </c>
      <c r="C33" s="136">
        <f>'IDT-1 Calculation'!DG33</f>
        <v>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0</v>
      </c>
      <c r="G33" s="141">
        <f t="shared" si="0"/>
        <v>0</v>
      </c>
    </row>
    <row r="34" spans="1:7">
      <c r="A34" s="140" t="s">
        <v>76</v>
      </c>
      <c r="B34" s="136">
        <f>'IDT-1 Calculation'!DF34</f>
        <v>0</v>
      </c>
      <c r="C34" s="136">
        <f>'IDT-1 Calculation'!DG34</f>
        <v>0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0</v>
      </c>
      <c r="G34" s="141">
        <f t="shared" si="0"/>
        <v>0</v>
      </c>
    </row>
    <row r="35" spans="1:7">
      <c r="A35" s="140" t="s">
        <v>77</v>
      </c>
      <c r="B35" s="136">
        <f>'IDT-1 Calculation'!DF35</f>
        <v>0</v>
      </c>
      <c r="C35" s="136">
        <f>'IDT-1 Calculation'!DG35</f>
        <v>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0</v>
      </c>
      <c r="G35" s="141">
        <f t="shared" si="0"/>
        <v>0</v>
      </c>
    </row>
    <row r="36" spans="1:7">
      <c r="A36" s="140" t="s">
        <v>78</v>
      </c>
      <c r="B36" s="136">
        <f>'IDT-1 Calculation'!DF36</f>
        <v>0</v>
      </c>
      <c r="C36" s="136">
        <f>'IDT-1 Calculation'!DG36</f>
        <v>0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0</v>
      </c>
      <c r="G36" s="141">
        <f t="shared" si="0"/>
        <v>0</v>
      </c>
    </row>
    <row r="37" spans="1:7">
      <c r="A37" s="140" t="s">
        <v>79</v>
      </c>
      <c r="B37" s="136">
        <f>'IDT-1 Calculation'!DF37</f>
        <v>0</v>
      </c>
      <c r="C37" s="136">
        <f>'IDT-1 Calculation'!DG37</f>
        <v>0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0</v>
      </c>
      <c r="G37" s="141">
        <f t="shared" si="0"/>
        <v>0</v>
      </c>
    </row>
    <row r="38" spans="1:7">
      <c r="A38" s="140" t="s">
        <v>80</v>
      </c>
      <c r="B38" s="136">
        <f>'IDT-1 Calculation'!DF38</f>
        <v>0</v>
      </c>
      <c r="C38" s="136">
        <f>'IDT-1 Calculation'!DG38</f>
        <v>0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0</v>
      </c>
      <c r="G38" s="141">
        <f t="shared" si="0"/>
        <v>0</v>
      </c>
    </row>
    <row r="39" spans="1:7">
      <c r="A39" s="140" t="s">
        <v>81</v>
      </c>
      <c r="B39" s="136">
        <f>'IDT-1 Calculation'!DF39</f>
        <v>0</v>
      </c>
      <c r="C39" s="136">
        <f>'IDT-1 Calculation'!DG39</f>
        <v>0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0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0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0</v>
      </c>
      <c r="C56" s="136">
        <f>'IDT-1 Calculation'!DG56</f>
        <v>0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0</v>
      </c>
      <c r="C57" s="136">
        <f>'IDT-1 Calculation'!DG57</f>
        <v>0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0</v>
      </c>
      <c r="C58" s="136">
        <f>'IDT-1 Calculation'!DG58</f>
        <v>0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0</v>
      </c>
      <c r="C59" s="136">
        <f>'IDT-1 Calculation'!DG59</f>
        <v>0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11.086</v>
      </c>
      <c r="C60" s="136">
        <f>'IDT-1 Calculation'!DG60</f>
        <v>-5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-6.0860000000000003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0</v>
      </c>
      <c r="C61" s="136">
        <f>'IDT-1 Calculation'!DG61</f>
        <v>0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0</v>
      </c>
      <c r="C62" s="136">
        <f>'IDT-1 Calculation'!DG62</f>
        <v>0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20.065999999999999</v>
      </c>
      <c r="C63" s="136">
        <f>'IDT-1 Calculation'!DG63</f>
        <v>-37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16.934000000000001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14.643000000000001</v>
      </c>
      <c r="C64" s="136">
        <f>'IDT-1 Calculation'!DG64</f>
        <v>-27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12.356999999999999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9.2200000000000006</v>
      </c>
      <c r="C65" s="136">
        <f>'IDT-1 Calculation'!DG65</f>
        <v>-17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7.78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6.508</v>
      </c>
      <c r="C66" s="136">
        <f>'IDT-1 Calculation'!DG66</f>
        <v>-12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5.492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1.085</v>
      </c>
      <c r="C67" s="136">
        <f>'IDT-1 Calculation'!DG67</f>
        <v>-2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0.91500000000000004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0</v>
      </c>
      <c r="C80" s="136">
        <f>'IDT-1 Calculation'!DG80</f>
        <v>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0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0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0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7.5090000000000003</v>
      </c>
      <c r="C83" s="136">
        <f>'IDT-1 Calculation'!DG83</f>
        <v>4.6529999999999996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-12.161999999999999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13.67</v>
      </c>
      <c r="C84" s="136">
        <f>'IDT-1 Calculation'!DG84</f>
        <v>8.4700000000000006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-22.14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13.706</v>
      </c>
      <c r="C85" s="136">
        <f>'IDT-1 Calculation'!DG85</f>
        <v>8.4920000000000009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-22.198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21.058</v>
      </c>
      <c r="C86" s="136">
        <f>'IDT-1 Calculation'!DG86</f>
        <v>13.048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-34.106000000000002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19.754000000000001</v>
      </c>
      <c r="C87" s="136">
        <f>'IDT-1 Calculation'!DG87</f>
        <v>12.239000000000001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-31.993000000000002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5.8339999999999996</v>
      </c>
      <c r="C88" s="136">
        <f>'IDT-1 Calculation'!DG88</f>
        <v>3.6150000000000002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-9.4489999999999998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0</v>
      </c>
      <c r="C89" s="136">
        <f>'IDT-1 Calculation'!DG89</f>
        <v>0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0</v>
      </c>
      <c r="C90" s="136">
        <f>'IDT-1 Calculation'!DG90</f>
        <v>0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0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0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0</v>
      </c>
      <c r="C95" s="136">
        <f>'IDT-1 Calculation'!DG95</f>
        <v>0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0</v>
      </c>
      <c r="C96" s="136">
        <f>'IDT-1 Calculation'!DG96</f>
        <v>0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0</v>
      </c>
      <c r="C97" s="136">
        <f>'IDT-1 Calculation'!DG97</f>
        <v>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0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0.42502825000000005</v>
      </c>
      <c r="C99" s="152">
        <f>SUM(C3:C98)/4000</f>
        <v>-2.387075E-2</v>
      </c>
      <c r="D99" s="152">
        <f>SUM(D3:D98)/4000</f>
        <v>0</v>
      </c>
      <c r="E99" s="152">
        <f>SUM(E3:E98)/4000</f>
        <v>0</v>
      </c>
      <c r="F99" s="152">
        <f>SUM(F3:F98)/4000</f>
        <v>-0.40115750000000017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1.3844117346446586E-3</v>
      </c>
      <c r="J3">
        <v>8.4512894766112948E-4</v>
      </c>
      <c r="K3">
        <v>512.00329841061989</v>
      </c>
      <c r="L3">
        <v>7.3560888340530521</v>
      </c>
      <c r="M3">
        <v>60.303883149269687</v>
      </c>
      <c r="N3">
        <v>51.885716472749543</v>
      </c>
      <c r="O3">
        <v>36.643443609022555</v>
      </c>
      <c r="P3">
        <v>23.264871030005263</v>
      </c>
      <c r="Q3">
        <v>9.028112562814071</v>
      </c>
      <c r="R3">
        <v>9.3114014129692819</v>
      </c>
      <c r="S3">
        <v>11.593458183241975</v>
      </c>
      <c r="T3">
        <v>0</v>
      </c>
      <c r="U3">
        <v>51.762006748731423</v>
      </c>
      <c r="V3">
        <v>6.2621464829586655</v>
      </c>
      <c r="W3">
        <v>19.731688132474702</v>
      </c>
      <c r="X3">
        <v>64.785382597100636</v>
      </c>
      <c r="Y3">
        <v>0</v>
      </c>
      <c r="Z3">
        <v>5.7568579199999999</v>
      </c>
      <c r="AA3">
        <v>12.340957824000002</v>
      </c>
      <c r="AB3">
        <v>11.533435920000004</v>
      </c>
      <c r="AC3">
        <v>8.5010146560000006</v>
      </c>
      <c r="AD3">
        <v>12.009792240000001</v>
      </c>
      <c r="AE3">
        <v>18.031795199999998</v>
      </c>
      <c r="AF3">
        <v>6.1515000000000013</v>
      </c>
      <c r="AG3">
        <v>26.80022112</v>
      </c>
      <c r="AH3">
        <v>20.546566560000002</v>
      </c>
      <c r="AI3">
        <v>0</v>
      </c>
      <c r="AJ3">
        <v>0</v>
      </c>
      <c r="AK3">
        <v>22.63044</v>
      </c>
      <c r="AL3">
        <v>15.604199999999999</v>
      </c>
      <c r="AM3">
        <v>4.6368595428571426</v>
      </c>
      <c r="AN3">
        <v>0</v>
      </c>
      <c r="AO3">
        <v>3.3741601488000001</v>
      </c>
      <c r="AP3">
        <v>0.78766128000000013</v>
      </c>
      <c r="AQ3">
        <v>15.109819999999999</v>
      </c>
      <c r="AR3">
        <v>21.819456000000002</v>
      </c>
      <c r="AS3">
        <v>14.009330613600001</v>
      </c>
      <c r="AT3">
        <v>0</v>
      </c>
      <c r="AU3">
        <v>0</v>
      </c>
      <c r="AV3">
        <v>0</v>
      </c>
      <c r="AW3">
        <v>0</v>
      </c>
      <c r="AX3">
        <v>7.4599111478458546</v>
      </c>
      <c r="AY3">
        <v>0</v>
      </c>
      <c r="AZ3">
        <v>0</v>
      </c>
      <c r="BA3">
        <v>35.022310498781337</v>
      </c>
      <c r="BB3">
        <f>SUM(B3:AZ3)-BA3</f>
        <v>1056.0153968410148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1.3844117346446586E-3</v>
      </c>
      <c r="J4">
        <v>8.4512894766112948E-4</v>
      </c>
      <c r="K4">
        <v>512.00329841061989</v>
      </c>
      <c r="L4">
        <v>7.3560888340530521</v>
      </c>
      <c r="M4">
        <v>60.303883149269687</v>
      </c>
      <c r="N4">
        <v>51.885716472749543</v>
      </c>
      <c r="O4">
        <v>36.643443609022555</v>
      </c>
      <c r="P4">
        <v>23.264871030005263</v>
      </c>
      <c r="Q4">
        <v>9.028112562814071</v>
      </c>
      <c r="R4">
        <v>9.3114014129692819</v>
      </c>
      <c r="S4">
        <v>11.593458183241975</v>
      </c>
      <c r="T4">
        <v>0</v>
      </c>
      <c r="U4">
        <v>51.762006748731423</v>
      </c>
      <c r="V4">
        <v>6.2621464829586655</v>
      </c>
      <c r="W4">
        <v>19.731688132474702</v>
      </c>
      <c r="X4">
        <v>64.785382597100636</v>
      </c>
      <c r="Y4">
        <v>0</v>
      </c>
      <c r="Z4">
        <v>5.7568579199999999</v>
      </c>
      <c r="AA4">
        <v>12.340957824000002</v>
      </c>
      <c r="AB4">
        <v>11.533435920000004</v>
      </c>
      <c r="AC4">
        <v>8.5010146560000006</v>
      </c>
      <c r="AD4">
        <v>12.009792240000001</v>
      </c>
      <c r="AE4">
        <v>18.031795199999998</v>
      </c>
      <c r="AF4">
        <v>6.1515000000000013</v>
      </c>
      <c r="AG4">
        <v>26.80022112</v>
      </c>
      <c r="AH4">
        <v>20.546566560000002</v>
      </c>
      <c r="AI4">
        <v>0</v>
      </c>
      <c r="AJ4">
        <v>0</v>
      </c>
      <c r="AK4">
        <v>22.63044</v>
      </c>
      <c r="AL4">
        <v>15.604199999999999</v>
      </c>
      <c r="AM4">
        <v>4.6368595428571426</v>
      </c>
      <c r="AN4">
        <v>0</v>
      </c>
      <c r="AO4">
        <v>3.3844901327999999</v>
      </c>
      <c r="AP4">
        <v>0.78766128000000013</v>
      </c>
      <c r="AQ4">
        <v>15.109819999999999</v>
      </c>
      <c r="AR4">
        <v>21.819456000000002</v>
      </c>
      <c r="AS4">
        <v>14.009330613600001</v>
      </c>
      <c r="AT4">
        <v>0</v>
      </c>
      <c r="AU4">
        <v>0</v>
      </c>
      <c r="AV4">
        <v>0</v>
      </c>
      <c r="AW4">
        <v>0</v>
      </c>
      <c r="AX4">
        <v>7.4599111478458546</v>
      </c>
      <c r="AY4">
        <v>0</v>
      </c>
      <c r="AZ4">
        <v>0</v>
      </c>
      <c r="BA4">
        <v>35.022642094781332</v>
      </c>
      <c r="BB4">
        <f t="shared" ref="BB4:BB67" si="0">SUM(B4:AZ4)-BA4</f>
        <v>1056.0253952290147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1.3844117346446586E-3</v>
      </c>
      <c r="J5">
        <v>8.4512894766112948E-4</v>
      </c>
      <c r="K5">
        <v>512.00329841061989</v>
      </c>
      <c r="L5">
        <v>7.3560888340530521</v>
      </c>
      <c r="M5">
        <v>60.303883149269687</v>
      </c>
      <c r="N5">
        <v>51.885716472749543</v>
      </c>
      <c r="O5">
        <v>36.643443609022555</v>
      </c>
      <c r="P5">
        <v>23.264871030005263</v>
      </c>
      <c r="Q5">
        <v>9.028112562814071</v>
      </c>
      <c r="R5">
        <v>9.3114014129692819</v>
      </c>
      <c r="S5">
        <v>11.593458183241975</v>
      </c>
      <c r="T5">
        <v>0</v>
      </c>
      <c r="U5">
        <v>51.762006748731423</v>
      </c>
      <c r="V5">
        <v>6.2621464829586655</v>
      </c>
      <c r="W5">
        <v>19.731688132474702</v>
      </c>
      <c r="X5">
        <v>64.785382597100636</v>
      </c>
      <c r="Y5">
        <v>0</v>
      </c>
      <c r="Z5">
        <v>5.7568579199999999</v>
      </c>
      <c r="AA5">
        <v>12.340957824000002</v>
      </c>
      <c r="AB5">
        <v>11.533435920000004</v>
      </c>
      <c r="AC5">
        <v>4.2505073280000003</v>
      </c>
      <c r="AD5">
        <v>12.009792240000001</v>
      </c>
      <c r="AE5">
        <v>18.031795199999998</v>
      </c>
      <c r="AF5">
        <v>6.1515000000000013</v>
      </c>
      <c r="AG5">
        <v>26.80022112</v>
      </c>
      <c r="AH5">
        <v>20.546566560000002</v>
      </c>
      <c r="AI5">
        <v>0</v>
      </c>
      <c r="AJ5">
        <v>0</v>
      </c>
      <c r="AK5">
        <v>22.63044</v>
      </c>
      <c r="AL5">
        <v>34.675999999999995</v>
      </c>
      <c r="AM5">
        <v>4.6368595428571426</v>
      </c>
      <c r="AN5">
        <v>0</v>
      </c>
      <c r="AO5">
        <v>1.7560972800000001</v>
      </c>
      <c r="AP5">
        <v>0.78766128000000013</v>
      </c>
      <c r="AQ5">
        <v>15.109819999999999</v>
      </c>
      <c r="AR5">
        <v>21.819456000000002</v>
      </c>
      <c r="AS5">
        <v>14.009330613600001</v>
      </c>
      <c r="AT5">
        <v>0</v>
      </c>
      <c r="AU5">
        <v>0</v>
      </c>
      <c r="AV5">
        <v>0</v>
      </c>
      <c r="AW5">
        <v>0</v>
      </c>
      <c r="AX5">
        <v>7.4599111478458546</v>
      </c>
      <c r="AY5">
        <v>0</v>
      </c>
      <c r="AZ5">
        <v>0</v>
      </c>
      <c r="BA5">
        <v>35.446134194764809</v>
      </c>
      <c r="BB5">
        <f t="shared" si="0"/>
        <v>1068.7948029482309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1.3844117346446586E-3</v>
      </c>
      <c r="J6">
        <v>8.4512894766112948E-4</v>
      </c>
      <c r="K6">
        <v>512.00329841061989</v>
      </c>
      <c r="L6">
        <v>7.3560888340530521</v>
      </c>
      <c r="M6">
        <v>60.303883149269687</v>
      </c>
      <c r="N6">
        <v>51.885716472749543</v>
      </c>
      <c r="O6">
        <v>36.643443609022555</v>
      </c>
      <c r="P6">
        <v>23.264871030005263</v>
      </c>
      <c r="Q6">
        <v>9.028112562814071</v>
      </c>
      <c r="R6">
        <v>9.3114014129692819</v>
      </c>
      <c r="S6">
        <v>11.593458183241975</v>
      </c>
      <c r="T6">
        <v>0</v>
      </c>
      <c r="U6">
        <v>51.762006748731423</v>
      </c>
      <c r="V6">
        <v>6.2621464829586655</v>
      </c>
      <c r="W6">
        <v>19.731688132474702</v>
      </c>
      <c r="X6">
        <v>64.785382597100636</v>
      </c>
      <c r="Y6">
        <v>0</v>
      </c>
      <c r="Z6">
        <v>5.7568579199999999</v>
      </c>
      <c r="AA6">
        <v>12.317364000000001</v>
      </c>
      <c r="AB6">
        <v>11.533435920000004</v>
      </c>
      <c r="AC6">
        <v>4.2505073280000003</v>
      </c>
      <c r="AD6">
        <v>12.009792240000001</v>
      </c>
      <c r="AE6">
        <v>18.031795199999998</v>
      </c>
      <c r="AF6">
        <v>6.1515000000000013</v>
      </c>
      <c r="AG6">
        <v>26.80022112</v>
      </c>
      <c r="AH6">
        <v>20.546566560000002</v>
      </c>
      <c r="AI6">
        <v>0</v>
      </c>
      <c r="AJ6">
        <v>0</v>
      </c>
      <c r="AK6">
        <v>22.63044</v>
      </c>
      <c r="AL6">
        <v>59.816099999999992</v>
      </c>
      <c r="AM6">
        <v>4.6368595428571426</v>
      </c>
      <c r="AN6">
        <v>0</v>
      </c>
      <c r="AO6">
        <v>1.7647486416</v>
      </c>
      <c r="AP6">
        <v>0.78766128000000013</v>
      </c>
      <c r="AQ6">
        <v>15.109819999999999</v>
      </c>
      <c r="AR6">
        <v>21.819456000000002</v>
      </c>
      <c r="AS6">
        <v>14.009330613600001</v>
      </c>
      <c r="AT6">
        <v>0</v>
      </c>
      <c r="AU6">
        <v>0</v>
      </c>
      <c r="AV6">
        <v>0</v>
      </c>
      <c r="AW6">
        <v>0</v>
      </c>
      <c r="AX6">
        <v>7.4599111478458546</v>
      </c>
      <c r="AY6">
        <v>0</v>
      </c>
      <c r="AZ6">
        <v>0</v>
      </c>
      <c r="BA6">
        <v>36.25265150837307</v>
      </c>
      <c r="BB6">
        <f t="shared" si="0"/>
        <v>1093.1134431722228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1.3844117346446586E-3</v>
      </c>
      <c r="J7">
        <v>8.4512894766112948E-4</v>
      </c>
      <c r="K7">
        <v>512.00329841061989</v>
      </c>
      <c r="L7">
        <v>7.3560888340530521</v>
      </c>
      <c r="M7">
        <v>60.303883149269687</v>
      </c>
      <c r="N7">
        <v>51.885716472749543</v>
      </c>
      <c r="O7">
        <v>36.643443609022555</v>
      </c>
      <c r="P7">
        <v>23.264871030005263</v>
      </c>
      <c r="Q7">
        <v>9.028112562814071</v>
      </c>
      <c r="R7">
        <v>9.3114014129692819</v>
      </c>
      <c r="S7">
        <v>11.593458183241975</v>
      </c>
      <c r="T7">
        <v>0</v>
      </c>
      <c r="U7">
        <v>51.762006748731423</v>
      </c>
      <c r="V7">
        <v>6.2621464829586655</v>
      </c>
      <c r="W7">
        <v>19.731688132474702</v>
      </c>
      <c r="X7">
        <v>64.785382597100636</v>
      </c>
      <c r="Y7">
        <v>0</v>
      </c>
      <c r="Z7">
        <v>5.7568579199999999</v>
      </c>
      <c r="AA7">
        <v>12.317364000000001</v>
      </c>
      <c r="AB7">
        <v>5.7374452800000002</v>
      </c>
      <c r="AC7">
        <v>4.2505073280000003</v>
      </c>
      <c r="AD7">
        <v>8.0065281600000002</v>
      </c>
      <c r="AE7">
        <v>13.5238464</v>
      </c>
      <c r="AF7">
        <v>6.1515000000000013</v>
      </c>
      <c r="AG7">
        <v>26.80022112</v>
      </c>
      <c r="AH7">
        <v>20.546566560000002</v>
      </c>
      <c r="AI7">
        <v>0</v>
      </c>
      <c r="AJ7">
        <v>0</v>
      </c>
      <c r="AK7">
        <v>22.63044</v>
      </c>
      <c r="AL7">
        <v>59.816099999999992</v>
      </c>
      <c r="AM7">
        <v>4.6368595428571426</v>
      </c>
      <c r="AN7">
        <v>0</v>
      </c>
      <c r="AO7">
        <v>1.7945764704000002</v>
      </c>
      <c r="AP7">
        <v>0.78766128000000013</v>
      </c>
      <c r="AQ7">
        <v>15.109819999999999</v>
      </c>
      <c r="AR7">
        <v>21.819456000000002</v>
      </c>
      <c r="AS7">
        <v>14.009330613600001</v>
      </c>
      <c r="AT7">
        <v>0</v>
      </c>
      <c r="AU7">
        <v>0</v>
      </c>
      <c r="AV7">
        <v>0</v>
      </c>
      <c r="AW7">
        <v>0</v>
      </c>
      <c r="AX7">
        <v>7.4599111478458546</v>
      </c>
      <c r="AY7">
        <v>0</v>
      </c>
      <c r="AZ7">
        <v>0</v>
      </c>
      <c r="BA7">
        <v>35.794347625973074</v>
      </c>
      <c r="BB7">
        <f t="shared" si="0"/>
        <v>1079.2943713634227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1.3844117346446586E-3</v>
      </c>
      <c r="J8">
        <v>8.4512894766112948E-4</v>
      </c>
      <c r="K8">
        <v>512.00329841061989</v>
      </c>
      <c r="L8">
        <v>7.3560888340530521</v>
      </c>
      <c r="M8">
        <v>60.303883149269687</v>
      </c>
      <c r="N8">
        <v>51.885716472749543</v>
      </c>
      <c r="O8">
        <v>36.643443609022555</v>
      </c>
      <c r="P8">
        <v>23.264871030005263</v>
      </c>
      <c r="Q8">
        <v>9.028112562814071</v>
      </c>
      <c r="R8">
        <v>9.3114014129692819</v>
      </c>
      <c r="S8">
        <v>11.593458183241975</v>
      </c>
      <c r="T8">
        <v>0</v>
      </c>
      <c r="U8">
        <v>51.762006748731423</v>
      </c>
      <c r="V8">
        <v>6.2621464829586655</v>
      </c>
      <c r="W8">
        <v>19.731688132474702</v>
      </c>
      <c r="X8">
        <v>64.785382597100636</v>
      </c>
      <c r="Y8">
        <v>0</v>
      </c>
      <c r="Z8">
        <v>5.7568579199999999</v>
      </c>
      <c r="AA8">
        <v>12.317364000000001</v>
      </c>
      <c r="AB8">
        <v>5.7374452800000002</v>
      </c>
      <c r="AC8">
        <v>4.2505073280000003</v>
      </c>
      <c r="AD8">
        <v>8.0065281600000002</v>
      </c>
      <c r="AE8">
        <v>13.5238464</v>
      </c>
      <c r="AF8">
        <v>6.1515000000000013</v>
      </c>
      <c r="AG8">
        <v>26.80022112</v>
      </c>
      <c r="AH8">
        <v>16.636896000000004</v>
      </c>
      <c r="AI8">
        <v>0</v>
      </c>
      <c r="AJ8">
        <v>0</v>
      </c>
      <c r="AK8">
        <v>22.63044</v>
      </c>
      <c r="AL8">
        <v>59.816099999999992</v>
      </c>
      <c r="AM8">
        <v>4.6368595428571426</v>
      </c>
      <c r="AN8">
        <v>0</v>
      </c>
      <c r="AO8">
        <v>1.7953512192000001</v>
      </c>
      <c r="AP8">
        <v>0.78766128000000013</v>
      </c>
      <c r="AQ8">
        <v>15.109819999999999</v>
      </c>
      <c r="AR8">
        <v>21.819456000000002</v>
      </c>
      <c r="AS8">
        <v>14.009330613600001</v>
      </c>
      <c r="AT8">
        <v>0</v>
      </c>
      <c r="AU8">
        <v>0</v>
      </c>
      <c r="AV8">
        <v>0</v>
      </c>
      <c r="AW8">
        <v>0</v>
      </c>
      <c r="AX8">
        <v>7.4599111478458546</v>
      </c>
      <c r="AY8">
        <v>0</v>
      </c>
      <c r="AZ8">
        <v>0</v>
      </c>
      <c r="BA8">
        <v>35.668872138773075</v>
      </c>
      <c r="BB8">
        <f t="shared" si="0"/>
        <v>1075.5109510394227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1.3844117346446586E-3</v>
      </c>
      <c r="J9">
        <v>8.4512894766112948E-4</v>
      </c>
      <c r="K9">
        <v>512.00329841061989</v>
      </c>
      <c r="L9">
        <v>7.3560888340530521</v>
      </c>
      <c r="M9">
        <v>60.303883149269687</v>
      </c>
      <c r="N9">
        <v>51.885716472749543</v>
      </c>
      <c r="O9">
        <v>36.643443609022555</v>
      </c>
      <c r="P9">
        <v>23.264871030005263</v>
      </c>
      <c r="Q9">
        <v>9.028112562814071</v>
      </c>
      <c r="R9">
        <v>9.3114014129692819</v>
      </c>
      <c r="S9">
        <v>11.593458183241975</v>
      </c>
      <c r="T9">
        <v>0</v>
      </c>
      <c r="U9">
        <v>51.762006748731423</v>
      </c>
      <c r="V9">
        <v>6.2621464829586655</v>
      </c>
      <c r="W9">
        <v>19.731688132474702</v>
      </c>
      <c r="X9">
        <v>64.785382597100636</v>
      </c>
      <c r="Y9">
        <v>0</v>
      </c>
      <c r="Z9">
        <v>5.7568579199999999</v>
      </c>
      <c r="AA9">
        <v>12.317364000000001</v>
      </c>
      <c r="AB9">
        <v>5.7374452800000002</v>
      </c>
      <c r="AC9">
        <v>4.2505073280000003</v>
      </c>
      <c r="AD9">
        <v>8.0065281600000002</v>
      </c>
      <c r="AE9">
        <v>13.5238464</v>
      </c>
      <c r="AF9">
        <v>6.1515000000000013</v>
      </c>
      <c r="AG9">
        <v>26.80022112</v>
      </c>
      <c r="AH9">
        <v>16.636896000000004</v>
      </c>
      <c r="AI9">
        <v>0</v>
      </c>
      <c r="AJ9">
        <v>0</v>
      </c>
      <c r="AK9">
        <v>22.63044</v>
      </c>
      <c r="AL9">
        <v>59.816099999999992</v>
      </c>
      <c r="AM9">
        <v>4.6368595428571426</v>
      </c>
      <c r="AN9">
        <v>0</v>
      </c>
      <c r="AO9">
        <v>1.8027113328</v>
      </c>
      <c r="AP9">
        <v>0.78766128000000013</v>
      </c>
      <c r="AQ9">
        <v>15.109819999999999</v>
      </c>
      <c r="AR9">
        <v>21.819456000000002</v>
      </c>
      <c r="AS9">
        <v>14.009330613600001</v>
      </c>
      <c r="AT9">
        <v>0</v>
      </c>
      <c r="AU9">
        <v>0</v>
      </c>
      <c r="AV9">
        <v>0</v>
      </c>
      <c r="AW9">
        <v>0</v>
      </c>
      <c r="AX9">
        <v>7.4599111478458546</v>
      </c>
      <c r="AY9">
        <v>0</v>
      </c>
      <c r="AZ9">
        <v>0</v>
      </c>
      <c r="BA9">
        <v>35.669108428373072</v>
      </c>
      <c r="BB9">
        <f t="shared" si="0"/>
        <v>1075.518074863423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1.3844117346446586E-3</v>
      </c>
      <c r="J10">
        <v>8.4512894766112948E-4</v>
      </c>
      <c r="K10">
        <v>512.00329841061989</v>
      </c>
      <c r="L10">
        <v>7.3560888340530521</v>
      </c>
      <c r="M10">
        <v>60.303883149269687</v>
      </c>
      <c r="N10">
        <v>51.885716472749543</v>
      </c>
      <c r="O10">
        <v>36.643443609022555</v>
      </c>
      <c r="P10">
        <v>23.264871030005263</v>
      </c>
      <c r="Q10">
        <v>9.028112562814071</v>
      </c>
      <c r="R10">
        <v>9.3114014129692819</v>
      </c>
      <c r="S10">
        <v>11.593458183241975</v>
      </c>
      <c r="T10">
        <v>0</v>
      </c>
      <c r="U10">
        <v>51.762006748731423</v>
      </c>
      <c r="V10">
        <v>6.2621464829586655</v>
      </c>
      <c r="W10">
        <v>19.731688132474702</v>
      </c>
      <c r="X10">
        <v>64.785382597100636</v>
      </c>
      <c r="Y10">
        <v>0</v>
      </c>
      <c r="Z10">
        <v>5.7568579199999999</v>
      </c>
      <c r="AA10">
        <v>9.2987424000000001</v>
      </c>
      <c r="AB10">
        <v>5.7374452800000002</v>
      </c>
      <c r="AC10">
        <v>4.2505073280000003</v>
      </c>
      <c r="AD10">
        <v>8.0065281600000002</v>
      </c>
      <c r="AE10">
        <v>13.5238464</v>
      </c>
      <c r="AF10">
        <v>6.1515000000000013</v>
      </c>
      <c r="AG10">
        <v>26.80022112</v>
      </c>
      <c r="AH10">
        <v>16.636896000000004</v>
      </c>
      <c r="AI10">
        <v>0</v>
      </c>
      <c r="AJ10">
        <v>0</v>
      </c>
      <c r="AK10">
        <v>22.63044</v>
      </c>
      <c r="AL10">
        <v>59.816099999999992</v>
      </c>
      <c r="AM10">
        <v>4.6368595428571426</v>
      </c>
      <c r="AN10">
        <v>0</v>
      </c>
      <c r="AO10">
        <v>1.8090384480000001</v>
      </c>
      <c r="AP10">
        <v>0.78766128000000013</v>
      </c>
      <c r="AQ10">
        <v>7.2055500000000006</v>
      </c>
      <c r="AR10">
        <v>21.819456000000002</v>
      </c>
      <c r="AS10">
        <v>14.009330613600001</v>
      </c>
      <c r="AT10">
        <v>0</v>
      </c>
      <c r="AU10">
        <v>0</v>
      </c>
      <c r="AV10">
        <v>0</v>
      </c>
      <c r="AW10">
        <v>0</v>
      </c>
      <c r="AX10">
        <v>7.4599111478458546</v>
      </c>
      <c r="AY10">
        <v>0</v>
      </c>
      <c r="AZ10">
        <v>0</v>
      </c>
      <c r="BA10">
        <v>35.31868685812546</v>
      </c>
      <c r="BB10">
        <f t="shared" si="0"/>
        <v>1064.9519319488704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1.3844117346446586E-3</v>
      </c>
      <c r="J11">
        <v>8.4512894766112948E-4</v>
      </c>
      <c r="K11">
        <v>512.00329841061989</v>
      </c>
      <c r="L11">
        <v>7.3560888340530521</v>
      </c>
      <c r="M11">
        <v>60.303883149269687</v>
      </c>
      <c r="N11">
        <v>51.885716472749543</v>
      </c>
      <c r="O11">
        <v>36.643443609022555</v>
      </c>
      <c r="P11">
        <v>23.264871030005263</v>
      </c>
      <c r="Q11">
        <v>9.028112562814071</v>
      </c>
      <c r="R11">
        <v>9.3114014129692819</v>
      </c>
      <c r="S11">
        <v>11.593458183241975</v>
      </c>
      <c r="T11">
        <v>0</v>
      </c>
      <c r="U11">
        <v>51.762006748731423</v>
      </c>
      <c r="V11">
        <v>6.2621464829586655</v>
      </c>
      <c r="W11">
        <v>19.731688132474702</v>
      </c>
      <c r="X11">
        <v>64.785382597100636</v>
      </c>
      <c r="Y11">
        <v>0</v>
      </c>
      <c r="Z11">
        <v>5.7568579199999999</v>
      </c>
      <c r="AA11">
        <v>6.1413335999999994</v>
      </c>
      <c r="AB11">
        <v>5.7374452800000002</v>
      </c>
      <c r="AC11">
        <v>4.2505073280000003</v>
      </c>
      <c r="AD11">
        <v>8.0065281600000002</v>
      </c>
      <c r="AE11">
        <v>13.5238464</v>
      </c>
      <c r="AF11">
        <v>6.1515000000000013</v>
      </c>
      <c r="AG11">
        <v>26.80022112</v>
      </c>
      <c r="AH11">
        <v>16.636896000000004</v>
      </c>
      <c r="AI11">
        <v>0</v>
      </c>
      <c r="AJ11">
        <v>0</v>
      </c>
      <c r="AK11">
        <v>22.63044</v>
      </c>
      <c r="AL11">
        <v>59.816099999999992</v>
      </c>
      <c r="AM11">
        <v>4.6368595428571426</v>
      </c>
      <c r="AN11">
        <v>0</v>
      </c>
      <c r="AO11">
        <v>1.8232421760000002</v>
      </c>
      <c r="AP11">
        <v>0.78766128000000013</v>
      </c>
      <c r="AQ11">
        <v>7.2055500000000006</v>
      </c>
      <c r="AR11">
        <v>21.819456000000002</v>
      </c>
      <c r="AS11">
        <v>14.009330613600001</v>
      </c>
      <c r="AT11">
        <v>0</v>
      </c>
      <c r="AU11">
        <v>0</v>
      </c>
      <c r="AV11">
        <v>0</v>
      </c>
      <c r="AW11">
        <v>0</v>
      </c>
      <c r="AX11">
        <v>7.4599111478458546</v>
      </c>
      <c r="AY11">
        <v>0</v>
      </c>
      <c r="AZ11">
        <v>0</v>
      </c>
      <c r="BA11">
        <v>35.217789881325459</v>
      </c>
      <c r="BB11">
        <f t="shared" si="0"/>
        <v>1061.9096238536704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1.8053636363636365</v>
      </c>
      <c r="J12">
        <v>0</v>
      </c>
      <c r="K12">
        <v>512.00329841061989</v>
      </c>
      <c r="L12">
        <v>7.3560888340530521</v>
      </c>
      <c r="M12">
        <v>60.303883149269687</v>
      </c>
      <c r="N12">
        <v>51.885716472749543</v>
      </c>
      <c r="O12">
        <v>36.643443609022555</v>
      </c>
      <c r="P12">
        <v>23.264871030005263</v>
      </c>
      <c r="Q12">
        <v>9.028112562814071</v>
      </c>
      <c r="R12">
        <v>9.3114014129692819</v>
      </c>
      <c r="S12">
        <v>11.593458183241975</v>
      </c>
      <c r="T12">
        <v>0</v>
      </c>
      <c r="U12">
        <v>51.762006748731423</v>
      </c>
      <c r="V12">
        <v>6.2621464829586655</v>
      </c>
      <c r="W12">
        <v>19.731688132474702</v>
      </c>
      <c r="X12">
        <v>64.785382597100636</v>
      </c>
      <c r="Y12">
        <v>0</v>
      </c>
      <c r="Z12">
        <v>5.7568579199999999</v>
      </c>
      <c r="AA12">
        <v>0</v>
      </c>
      <c r="AB12">
        <v>5.7374452800000002</v>
      </c>
      <c r="AC12">
        <v>4.2505073280000003</v>
      </c>
      <c r="AD12">
        <v>8.0065281600000002</v>
      </c>
      <c r="AE12">
        <v>13.5238464</v>
      </c>
      <c r="AF12">
        <v>6.1515000000000013</v>
      </c>
      <c r="AG12">
        <v>26.80022112</v>
      </c>
      <c r="AH12">
        <v>16.636896000000004</v>
      </c>
      <c r="AI12">
        <v>0</v>
      </c>
      <c r="AJ12">
        <v>0</v>
      </c>
      <c r="AK12">
        <v>22.63044</v>
      </c>
      <c r="AL12">
        <v>59.816099999999992</v>
      </c>
      <c r="AM12">
        <v>4.6368595428571426</v>
      </c>
      <c r="AN12">
        <v>0</v>
      </c>
      <c r="AO12">
        <v>1.8229839264000001</v>
      </c>
      <c r="AP12">
        <v>0.78766128000000013</v>
      </c>
      <c r="AQ12">
        <v>0</v>
      </c>
      <c r="AR12">
        <v>21.819456000000002</v>
      </c>
      <c r="AS12">
        <v>14.009330613600001</v>
      </c>
      <c r="AT12">
        <v>0</v>
      </c>
      <c r="AU12">
        <v>0</v>
      </c>
      <c r="AV12">
        <v>0</v>
      </c>
      <c r="AW12">
        <v>0</v>
      </c>
      <c r="AX12">
        <v>7.2182226618705032</v>
      </c>
      <c r="AY12">
        <v>0</v>
      </c>
      <c r="AZ12">
        <v>0</v>
      </c>
      <c r="BA12">
        <v>34.839468899488189</v>
      </c>
      <c r="BB12">
        <f t="shared" si="0"/>
        <v>1050.5022485956138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1.8053636363636365</v>
      </c>
      <c r="J13">
        <v>0</v>
      </c>
      <c r="K13">
        <v>512.00329841061989</v>
      </c>
      <c r="L13">
        <v>7.3560888340530521</v>
      </c>
      <c r="M13">
        <v>60.303883149269687</v>
      </c>
      <c r="N13">
        <v>51.885716472749543</v>
      </c>
      <c r="O13">
        <v>36.643443609022555</v>
      </c>
      <c r="P13">
        <v>23.264871030005263</v>
      </c>
      <c r="Q13">
        <v>9.028112562814071</v>
      </c>
      <c r="R13">
        <v>9.3114014129692819</v>
      </c>
      <c r="S13">
        <v>11.593458183241975</v>
      </c>
      <c r="T13">
        <v>0</v>
      </c>
      <c r="U13">
        <v>51.762006748731423</v>
      </c>
      <c r="V13">
        <v>6.2621464829586655</v>
      </c>
      <c r="W13">
        <v>19.731688132474702</v>
      </c>
      <c r="X13">
        <v>64.785382597100636</v>
      </c>
      <c r="Y13">
        <v>0</v>
      </c>
      <c r="Z13">
        <v>5.7568579199999999</v>
      </c>
      <c r="AA13">
        <v>0</v>
      </c>
      <c r="AB13">
        <v>5.7374452800000002</v>
      </c>
      <c r="AC13">
        <v>4.2505073280000003</v>
      </c>
      <c r="AD13">
        <v>8.0065281600000002</v>
      </c>
      <c r="AE13">
        <v>12.3968592</v>
      </c>
      <c r="AF13">
        <v>6.1515000000000013</v>
      </c>
      <c r="AG13">
        <v>26.80022112</v>
      </c>
      <c r="AH13">
        <v>16.636896000000004</v>
      </c>
      <c r="AI13">
        <v>0</v>
      </c>
      <c r="AJ13">
        <v>0</v>
      </c>
      <c r="AK13">
        <v>22.63044</v>
      </c>
      <c r="AL13">
        <v>59.816099999999992</v>
      </c>
      <c r="AM13">
        <v>4.6368595428571426</v>
      </c>
      <c r="AN13">
        <v>0</v>
      </c>
      <c r="AO13">
        <v>1.8184645584000003</v>
      </c>
      <c r="AP13">
        <v>0.78766128000000013</v>
      </c>
      <c r="AQ13">
        <v>0</v>
      </c>
      <c r="AR13">
        <v>21.819456000000002</v>
      </c>
      <c r="AS13">
        <v>14.009330613600001</v>
      </c>
      <c r="AT13">
        <v>0</v>
      </c>
      <c r="AU13">
        <v>0</v>
      </c>
      <c r="AV13">
        <v>0</v>
      </c>
      <c r="AW13">
        <v>0</v>
      </c>
      <c r="AX13">
        <v>7.2182226618705032</v>
      </c>
      <c r="AY13">
        <v>0</v>
      </c>
      <c r="AZ13">
        <v>0</v>
      </c>
      <c r="BA13">
        <v>34.803147937888177</v>
      </c>
      <c r="BB13">
        <f t="shared" si="0"/>
        <v>1049.4070629892137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1.8053636363636365</v>
      </c>
      <c r="J14">
        <v>0</v>
      </c>
      <c r="K14">
        <v>512.00329841061989</v>
      </c>
      <c r="L14">
        <v>7.3560888340530521</v>
      </c>
      <c r="M14">
        <v>60.303883149269687</v>
      </c>
      <c r="N14">
        <v>51.885716472749543</v>
      </c>
      <c r="O14">
        <v>36.643443609022555</v>
      </c>
      <c r="P14">
        <v>23.264871030005263</v>
      </c>
      <c r="Q14">
        <v>9.028112562814071</v>
      </c>
      <c r="R14">
        <v>9.3114014129692819</v>
      </c>
      <c r="S14">
        <v>11.593458183241975</v>
      </c>
      <c r="T14">
        <v>0</v>
      </c>
      <c r="U14">
        <v>51.762006748731423</v>
      </c>
      <c r="V14">
        <v>6.2621464829586655</v>
      </c>
      <c r="W14">
        <v>19.731688132474702</v>
      </c>
      <c r="X14">
        <v>64.785382597100636</v>
      </c>
      <c r="Y14">
        <v>0</v>
      </c>
      <c r="Z14">
        <v>5.7568579199999999</v>
      </c>
      <c r="AA14">
        <v>0</v>
      </c>
      <c r="AB14">
        <v>5.7374452800000002</v>
      </c>
      <c r="AC14">
        <v>4.2505073280000003</v>
      </c>
      <c r="AD14">
        <v>8.0065281600000002</v>
      </c>
      <c r="AE14">
        <v>12.3968592</v>
      </c>
      <c r="AF14">
        <v>6.1515000000000013</v>
      </c>
      <c r="AG14">
        <v>26.80022112</v>
      </c>
      <c r="AH14">
        <v>16.636896000000004</v>
      </c>
      <c r="AI14">
        <v>0</v>
      </c>
      <c r="AJ14">
        <v>0</v>
      </c>
      <c r="AK14">
        <v>22.63044</v>
      </c>
      <c r="AL14">
        <v>59.816099999999992</v>
      </c>
      <c r="AM14">
        <v>4.6368595428571426</v>
      </c>
      <c r="AN14">
        <v>0</v>
      </c>
      <c r="AO14">
        <v>1.7916066000000002</v>
      </c>
      <c r="AP14">
        <v>0.78766128000000013</v>
      </c>
      <c r="AQ14">
        <v>0</v>
      </c>
      <c r="AR14">
        <v>21.819456000000002</v>
      </c>
      <c r="AS14">
        <v>14.009330613600001</v>
      </c>
      <c r="AT14">
        <v>0</v>
      </c>
      <c r="AU14">
        <v>0</v>
      </c>
      <c r="AV14">
        <v>0</v>
      </c>
      <c r="AW14">
        <v>0</v>
      </c>
      <c r="AX14">
        <v>7.2182226618705032</v>
      </c>
      <c r="AY14">
        <v>0</v>
      </c>
      <c r="AZ14">
        <v>0</v>
      </c>
      <c r="BA14">
        <v>34.802285788288181</v>
      </c>
      <c r="BB14">
        <f t="shared" si="0"/>
        <v>1049.3810671804138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512.33931577124554</v>
      </c>
      <c r="L15">
        <v>7.3560888340530521</v>
      </c>
      <c r="M15">
        <v>63.774957888826506</v>
      </c>
      <c r="N15">
        <v>51.885716472749543</v>
      </c>
      <c r="O15">
        <v>36.643443609022555</v>
      </c>
      <c r="P15">
        <v>23.264871030005263</v>
      </c>
      <c r="Q15">
        <v>9.028112562814071</v>
      </c>
      <c r="R15">
        <v>9.3114014129692819</v>
      </c>
      <c r="S15">
        <v>11.593458183241975</v>
      </c>
      <c r="T15">
        <v>0</v>
      </c>
      <c r="U15">
        <v>51.762006748731423</v>
      </c>
      <c r="V15">
        <v>6.2621464829586655</v>
      </c>
      <c r="W15">
        <v>19.731688132474702</v>
      </c>
      <c r="X15">
        <v>64.785382597100636</v>
      </c>
      <c r="Y15">
        <v>0</v>
      </c>
      <c r="Z15">
        <v>5.7568579199999999</v>
      </c>
      <c r="AA15">
        <v>0</v>
      </c>
      <c r="AB15">
        <v>5.7374452800000002</v>
      </c>
      <c r="AC15">
        <v>4.2505073280000003</v>
      </c>
      <c r="AD15">
        <v>8.0065281600000002</v>
      </c>
      <c r="AE15">
        <v>12.3968592</v>
      </c>
      <c r="AF15">
        <v>6.1515000000000013</v>
      </c>
      <c r="AG15">
        <v>26.80022112</v>
      </c>
      <c r="AH15">
        <v>16.636896000000004</v>
      </c>
      <c r="AI15">
        <v>0</v>
      </c>
      <c r="AJ15">
        <v>0</v>
      </c>
      <c r="AK15">
        <v>22.63044</v>
      </c>
      <c r="AL15">
        <v>59.816099999999992</v>
      </c>
      <c r="AM15">
        <v>4.6368595428571426</v>
      </c>
      <c r="AN15">
        <v>0</v>
      </c>
      <c r="AO15">
        <v>1.7943182207999999</v>
      </c>
      <c r="AP15">
        <v>0.78766128000000013</v>
      </c>
      <c r="AQ15">
        <v>0</v>
      </c>
      <c r="AR15">
        <v>23.274086400000002</v>
      </c>
      <c r="AS15">
        <v>14.009330613600001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34.681617262112681</v>
      </c>
      <c r="BB15">
        <f t="shared" si="0"/>
        <v>1045.7425835293377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512.33931577124554</v>
      </c>
      <c r="L16">
        <v>7.3560888340530521</v>
      </c>
      <c r="M16">
        <v>63.774957888826506</v>
      </c>
      <c r="N16">
        <v>51.885716472749543</v>
      </c>
      <c r="O16">
        <v>36.643443609022555</v>
      </c>
      <c r="P16">
        <v>23.264871030005263</v>
      </c>
      <c r="Q16">
        <v>9.028112562814071</v>
      </c>
      <c r="R16">
        <v>9.3114014129692819</v>
      </c>
      <c r="S16">
        <v>11.593458183241975</v>
      </c>
      <c r="T16">
        <v>0</v>
      </c>
      <c r="U16">
        <v>51.762006748731423</v>
      </c>
      <c r="V16">
        <v>6.2621464829586655</v>
      </c>
      <c r="W16">
        <v>19.731688132474702</v>
      </c>
      <c r="X16">
        <v>64.785382597100636</v>
      </c>
      <c r="Y16">
        <v>0</v>
      </c>
      <c r="Z16">
        <v>5.7568579199999999</v>
      </c>
      <c r="AA16">
        <v>0</v>
      </c>
      <c r="AB16">
        <v>5.7374452800000002</v>
      </c>
      <c r="AC16">
        <v>4.2505073280000003</v>
      </c>
      <c r="AD16">
        <v>8.0065281600000002</v>
      </c>
      <c r="AE16">
        <v>12.3968592</v>
      </c>
      <c r="AF16">
        <v>6.1515000000000013</v>
      </c>
      <c r="AG16">
        <v>26.80022112</v>
      </c>
      <c r="AH16">
        <v>16.636896000000004</v>
      </c>
      <c r="AI16">
        <v>0</v>
      </c>
      <c r="AJ16">
        <v>0</v>
      </c>
      <c r="AK16">
        <v>22.63044</v>
      </c>
      <c r="AL16">
        <v>59.816099999999992</v>
      </c>
      <c r="AM16">
        <v>4.6368595428571426</v>
      </c>
      <c r="AN16">
        <v>0</v>
      </c>
      <c r="AO16">
        <v>1.7936725968000005</v>
      </c>
      <c r="AP16">
        <v>0.78766128000000013</v>
      </c>
      <c r="AQ16">
        <v>0</v>
      </c>
      <c r="AR16">
        <v>23.274086400000002</v>
      </c>
      <c r="AS16">
        <v>14.009330613600001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34.681596619712685</v>
      </c>
      <c r="BB16">
        <f t="shared" si="0"/>
        <v>1045.7419585477376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512.33931577124554</v>
      </c>
      <c r="L17">
        <v>7.3560888340530521</v>
      </c>
      <c r="M17">
        <v>63.774957888826506</v>
      </c>
      <c r="N17">
        <v>51.885716472749543</v>
      </c>
      <c r="O17">
        <v>36.643443609022555</v>
      </c>
      <c r="P17">
        <v>23.264871030005263</v>
      </c>
      <c r="Q17">
        <v>9.028112562814071</v>
      </c>
      <c r="R17">
        <v>9.3114014129692819</v>
      </c>
      <c r="S17">
        <v>11.593458183241975</v>
      </c>
      <c r="T17">
        <v>0</v>
      </c>
      <c r="U17">
        <v>51.762006748731423</v>
      </c>
      <c r="V17">
        <v>6.2621464829586655</v>
      </c>
      <c r="W17">
        <v>19.731688132474702</v>
      </c>
      <c r="X17">
        <v>64.785382597100636</v>
      </c>
      <c r="Y17">
        <v>0</v>
      </c>
      <c r="Z17">
        <v>5.7568579199999999</v>
      </c>
      <c r="AA17">
        <v>0</v>
      </c>
      <c r="AB17">
        <v>5.7374452800000002</v>
      </c>
      <c r="AC17">
        <v>4.2505073280000003</v>
      </c>
      <c r="AD17">
        <v>8.0065281600000002</v>
      </c>
      <c r="AE17">
        <v>12.3968592</v>
      </c>
      <c r="AF17">
        <v>6.1515000000000013</v>
      </c>
      <c r="AG17">
        <v>26.80022112</v>
      </c>
      <c r="AH17">
        <v>16.636896000000004</v>
      </c>
      <c r="AI17">
        <v>0</v>
      </c>
      <c r="AJ17">
        <v>0</v>
      </c>
      <c r="AK17">
        <v>22.63044</v>
      </c>
      <c r="AL17">
        <v>59.816099999999992</v>
      </c>
      <c r="AM17">
        <v>4.6368595428571426</v>
      </c>
      <c r="AN17">
        <v>0</v>
      </c>
      <c r="AO17">
        <v>1.7837299871999999</v>
      </c>
      <c r="AP17">
        <v>0.78766128000000013</v>
      </c>
      <c r="AQ17">
        <v>0</v>
      </c>
      <c r="AR17">
        <v>23.274086400000002</v>
      </c>
      <c r="AS17">
        <v>14.009330613600001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34.681277321312685</v>
      </c>
      <c r="BB17">
        <f t="shared" si="0"/>
        <v>1045.7323352365377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512.33931577124554</v>
      </c>
      <c r="L18">
        <v>7.3560888340530521</v>
      </c>
      <c r="M18">
        <v>63.774957888826506</v>
      </c>
      <c r="N18">
        <v>51.885716472749543</v>
      </c>
      <c r="O18">
        <v>36.643443609022555</v>
      </c>
      <c r="P18">
        <v>23.264871030005263</v>
      </c>
      <c r="Q18">
        <v>9.028112562814071</v>
      </c>
      <c r="R18">
        <v>9.3114014129692819</v>
      </c>
      <c r="S18">
        <v>11.593458183241975</v>
      </c>
      <c r="T18">
        <v>0</v>
      </c>
      <c r="U18">
        <v>51.762006748731423</v>
      </c>
      <c r="V18">
        <v>6.2621464829586655</v>
      </c>
      <c r="W18">
        <v>19.731688132474702</v>
      </c>
      <c r="X18">
        <v>64.785382597100636</v>
      </c>
      <c r="Y18">
        <v>0</v>
      </c>
      <c r="Z18">
        <v>5.7568579199999999</v>
      </c>
      <c r="AA18">
        <v>0</v>
      </c>
      <c r="AB18">
        <v>5.7374452800000002</v>
      </c>
      <c r="AC18">
        <v>4.2505073280000003</v>
      </c>
      <c r="AD18">
        <v>8.0065281600000002</v>
      </c>
      <c r="AE18">
        <v>12.3968592</v>
      </c>
      <c r="AF18">
        <v>6.1515000000000013</v>
      </c>
      <c r="AG18">
        <v>26.80022112</v>
      </c>
      <c r="AH18">
        <v>16.636896000000004</v>
      </c>
      <c r="AI18">
        <v>0</v>
      </c>
      <c r="AJ18">
        <v>0</v>
      </c>
      <c r="AK18">
        <v>22.63044</v>
      </c>
      <c r="AL18">
        <v>26.006999999999994</v>
      </c>
      <c r="AM18">
        <v>4.6368595428571426</v>
      </c>
      <c r="AN18">
        <v>0</v>
      </c>
      <c r="AO18">
        <v>1.7703010079999997</v>
      </c>
      <c r="AP18">
        <v>0.78766128000000013</v>
      </c>
      <c r="AQ18">
        <v>0</v>
      </c>
      <c r="AR18">
        <v>23.274086400000002</v>
      </c>
      <c r="AS18">
        <v>14.009330613600001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33.595574206904416</v>
      </c>
      <c r="BB18">
        <f t="shared" si="0"/>
        <v>1012.9955093717459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512.33931577124554</v>
      </c>
      <c r="L19">
        <v>7.3560888340530521</v>
      </c>
      <c r="M19">
        <v>63.774957888826506</v>
      </c>
      <c r="N19">
        <v>51.885716472749543</v>
      </c>
      <c r="O19">
        <v>36.643443609022555</v>
      </c>
      <c r="P19">
        <v>23.264871030005263</v>
      </c>
      <c r="Q19">
        <v>9.028112562814071</v>
      </c>
      <c r="R19">
        <v>9.3114014129692819</v>
      </c>
      <c r="S19">
        <v>11.593458183241975</v>
      </c>
      <c r="T19">
        <v>0</v>
      </c>
      <c r="U19">
        <v>51.762006748731423</v>
      </c>
      <c r="V19">
        <v>6.2621464829586655</v>
      </c>
      <c r="W19">
        <v>19.731688132474702</v>
      </c>
      <c r="X19">
        <v>64.785382597100636</v>
      </c>
      <c r="Y19">
        <v>0</v>
      </c>
      <c r="Z19">
        <v>5.7568579199999999</v>
      </c>
      <c r="AA19">
        <v>0</v>
      </c>
      <c r="AB19">
        <v>5.7374452800000002</v>
      </c>
      <c r="AC19">
        <v>4.2505073280000003</v>
      </c>
      <c r="AD19">
        <v>8.0065281600000002</v>
      </c>
      <c r="AE19">
        <v>12.3968592</v>
      </c>
      <c r="AF19">
        <v>6.1515000000000013</v>
      </c>
      <c r="AG19">
        <v>26.80022112</v>
      </c>
      <c r="AH19">
        <v>16.636896000000004</v>
      </c>
      <c r="AI19">
        <v>0</v>
      </c>
      <c r="AJ19">
        <v>0</v>
      </c>
      <c r="AK19">
        <v>22.63044</v>
      </c>
      <c r="AL19">
        <v>26.006999999999994</v>
      </c>
      <c r="AM19">
        <v>4.6368595428571426</v>
      </c>
      <c r="AN19">
        <v>0</v>
      </c>
      <c r="AO19">
        <v>1.7628117696000001</v>
      </c>
      <c r="AP19">
        <v>0.78766128000000013</v>
      </c>
      <c r="AQ19">
        <v>0</v>
      </c>
      <c r="AR19">
        <v>21.819456000000002</v>
      </c>
      <c r="AS19">
        <v>14.009330613600001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33.548639977304418</v>
      </c>
      <c r="BB19">
        <f t="shared" si="0"/>
        <v>1011.5803239629458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512.33931577124554</v>
      </c>
      <c r="L20">
        <v>7.3560888340530521</v>
      </c>
      <c r="M20">
        <v>63.774957888826506</v>
      </c>
      <c r="N20">
        <v>51.885716472749543</v>
      </c>
      <c r="O20">
        <v>36.643443609022555</v>
      </c>
      <c r="P20">
        <v>23.264871030005263</v>
      </c>
      <c r="Q20">
        <v>9.028112562814071</v>
      </c>
      <c r="R20">
        <v>9.3114014129692819</v>
      </c>
      <c r="S20">
        <v>11.593458183241975</v>
      </c>
      <c r="T20">
        <v>0</v>
      </c>
      <c r="U20">
        <v>51.762006748731423</v>
      </c>
      <c r="V20">
        <v>6.2621464829586655</v>
      </c>
      <c r="W20">
        <v>19.731688132474702</v>
      </c>
      <c r="X20">
        <v>64.785382597100636</v>
      </c>
      <c r="Y20">
        <v>0</v>
      </c>
      <c r="Z20">
        <v>5.7568579199999999</v>
      </c>
      <c r="AA20">
        <v>3.0880151999999992</v>
      </c>
      <c r="AB20">
        <v>5.7374452800000002</v>
      </c>
      <c r="AC20">
        <v>8.5010146560000006</v>
      </c>
      <c r="AD20">
        <v>8.0065281600000002</v>
      </c>
      <c r="AE20">
        <v>12.3968592</v>
      </c>
      <c r="AF20">
        <v>6.1515000000000013</v>
      </c>
      <c r="AG20">
        <v>26.80022112</v>
      </c>
      <c r="AH20">
        <v>16.636896000000004</v>
      </c>
      <c r="AI20">
        <v>0</v>
      </c>
      <c r="AJ20">
        <v>0</v>
      </c>
      <c r="AK20">
        <v>22.63044</v>
      </c>
      <c r="AL20">
        <v>26.006999999999994</v>
      </c>
      <c r="AM20">
        <v>4.6368595428571426</v>
      </c>
      <c r="AN20">
        <v>0</v>
      </c>
      <c r="AO20">
        <v>1.7336295647999997</v>
      </c>
      <c r="AP20">
        <v>0.78766128000000013</v>
      </c>
      <c r="AQ20">
        <v>0</v>
      </c>
      <c r="AR20">
        <v>21.819456000000002</v>
      </c>
      <c r="AS20">
        <v>14.009330613600001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33.783269840504417</v>
      </c>
      <c r="BB20">
        <f t="shared" si="0"/>
        <v>1018.6550344229457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449.0027049351209</v>
      </c>
      <c r="L21">
        <v>0</v>
      </c>
      <c r="M21">
        <v>63.774957888826506</v>
      </c>
      <c r="N21">
        <v>51.885716472749543</v>
      </c>
      <c r="O21">
        <v>36.643443609022555</v>
      </c>
      <c r="P21">
        <v>23.264871030005263</v>
      </c>
      <c r="Q21">
        <v>9.028112562814071</v>
      </c>
      <c r="R21">
        <v>9.3114014129692819</v>
      </c>
      <c r="S21">
        <v>11.593458183241975</v>
      </c>
      <c r="T21">
        <v>0</v>
      </c>
      <c r="U21">
        <v>51.762006748731423</v>
      </c>
      <c r="V21">
        <v>6.2621464829586655</v>
      </c>
      <c r="W21">
        <v>19.731688132474702</v>
      </c>
      <c r="X21">
        <v>64.785382597100636</v>
      </c>
      <c r="Y21">
        <v>0</v>
      </c>
      <c r="Z21">
        <v>5.7568579199999999</v>
      </c>
      <c r="AA21">
        <v>6.1413335999999994</v>
      </c>
      <c r="AB21">
        <v>11.533435920000004</v>
      </c>
      <c r="AC21">
        <v>8.5010146560000006</v>
      </c>
      <c r="AD21">
        <v>8.0065281600000002</v>
      </c>
      <c r="AE21">
        <v>18.031795199999998</v>
      </c>
      <c r="AF21">
        <v>6.1515000000000013</v>
      </c>
      <c r="AG21">
        <v>26.80022112</v>
      </c>
      <c r="AH21">
        <v>24.955344000000004</v>
      </c>
      <c r="AI21">
        <v>0</v>
      </c>
      <c r="AJ21">
        <v>0</v>
      </c>
      <c r="AK21">
        <v>22.63044</v>
      </c>
      <c r="AL21">
        <v>26.006999999999994</v>
      </c>
      <c r="AM21">
        <v>6.9552893142857144</v>
      </c>
      <c r="AN21">
        <v>0</v>
      </c>
      <c r="AO21">
        <v>1.7007027407999999</v>
      </c>
      <c r="AP21">
        <v>0.78766128000000013</v>
      </c>
      <c r="AQ21">
        <v>0</v>
      </c>
      <c r="AR21">
        <v>21.819456000000002</v>
      </c>
      <c r="AS21">
        <v>14.009330613600001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32.319364550252637</v>
      </c>
      <c r="BB21">
        <f t="shared" si="0"/>
        <v>974.51443603044845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432.00398598589391</v>
      </c>
      <c r="L22">
        <v>0</v>
      </c>
      <c r="M22">
        <v>63.774957888826506</v>
      </c>
      <c r="N22">
        <v>51.885716472749543</v>
      </c>
      <c r="O22">
        <v>36.643443609022555</v>
      </c>
      <c r="P22">
        <v>23.264871030005263</v>
      </c>
      <c r="Q22">
        <v>9.028112562814071</v>
      </c>
      <c r="R22">
        <v>9.3114014129692819</v>
      </c>
      <c r="S22">
        <v>11.593458183241975</v>
      </c>
      <c r="T22">
        <v>0</v>
      </c>
      <c r="U22">
        <v>51.762006748731423</v>
      </c>
      <c r="V22">
        <v>6.2621464829586655</v>
      </c>
      <c r="W22">
        <v>19.731688132474702</v>
      </c>
      <c r="X22">
        <v>64.785382597100636</v>
      </c>
      <c r="Y22">
        <v>0</v>
      </c>
      <c r="Z22">
        <v>5.7568579199999999</v>
      </c>
      <c r="AA22">
        <v>9.2640456000000011</v>
      </c>
      <c r="AB22">
        <v>11.533435920000004</v>
      </c>
      <c r="AC22">
        <v>8.5010146560000006</v>
      </c>
      <c r="AD22">
        <v>8.0065281600000002</v>
      </c>
      <c r="AE22">
        <v>18.031795199999998</v>
      </c>
      <c r="AF22">
        <v>6.1515000000000013</v>
      </c>
      <c r="AG22">
        <v>26.80022112</v>
      </c>
      <c r="AH22">
        <v>30.819849840000003</v>
      </c>
      <c r="AI22">
        <v>0</v>
      </c>
      <c r="AJ22">
        <v>0</v>
      </c>
      <c r="AK22">
        <v>22.63044</v>
      </c>
      <c r="AL22">
        <v>26.006999999999994</v>
      </c>
      <c r="AM22">
        <v>6.9552893142857144</v>
      </c>
      <c r="AN22">
        <v>0</v>
      </c>
      <c r="AO22">
        <v>1.6447917024000005</v>
      </c>
      <c r="AP22">
        <v>0.78766128000000013</v>
      </c>
      <c r="AQ22">
        <v>6.7251799999999999</v>
      </c>
      <c r="AR22">
        <v>21.819456000000002</v>
      </c>
      <c r="AS22">
        <v>14.009330613600001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32.27627908096251</v>
      </c>
      <c r="BB22">
        <f t="shared" si="0"/>
        <v>973.21528935211177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433.00163981018466</v>
      </c>
      <c r="L23">
        <v>0</v>
      </c>
      <c r="M23">
        <v>63.774957888826506</v>
      </c>
      <c r="N23">
        <v>51.885716472749543</v>
      </c>
      <c r="O23">
        <v>36.643443609022555</v>
      </c>
      <c r="P23">
        <v>23.264871030005263</v>
      </c>
      <c r="Q23">
        <v>9.028112562814071</v>
      </c>
      <c r="R23">
        <v>9.3114014129692819</v>
      </c>
      <c r="S23">
        <v>11.593458183241975</v>
      </c>
      <c r="T23">
        <v>0</v>
      </c>
      <c r="U23">
        <v>51.762006748731423</v>
      </c>
      <c r="V23">
        <v>6.2621464829586655</v>
      </c>
      <c r="W23">
        <v>19.731688132474702</v>
      </c>
      <c r="X23">
        <v>64.785382597100636</v>
      </c>
      <c r="Y23">
        <v>0</v>
      </c>
      <c r="Z23">
        <v>5.7568579199999999</v>
      </c>
      <c r="AA23">
        <v>15.440075999999998</v>
      </c>
      <c r="AB23">
        <v>11.533435920000004</v>
      </c>
      <c r="AC23">
        <v>8.5010146560000006</v>
      </c>
      <c r="AD23">
        <v>8.0065281600000002</v>
      </c>
      <c r="AE23">
        <v>21.712535395200007</v>
      </c>
      <c r="AF23">
        <v>6.1515000000000013</v>
      </c>
      <c r="AG23">
        <v>26.80022112</v>
      </c>
      <c r="AH23">
        <v>41.093133120000005</v>
      </c>
      <c r="AI23">
        <v>1.1182032000000002</v>
      </c>
      <c r="AJ23">
        <v>0</v>
      </c>
      <c r="AK23">
        <v>22.63044</v>
      </c>
      <c r="AL23">
        <v>26.006999999999994</v>
      </c>
      <c r="AM23">
        <v>6.9552893142857144</v>
      </c>
      <c r="AN23">
        <v>0</v>
      </c>
      <c r="AO23">
        <v>1.5883641648</v>
      </c>
      <c r="AP23">
        <v>0.78766128000000013</v>
      </c>
      <c r="AQ23">
        <v>7.2055500000000006</v>
      </c>
      <c r="AR23">
        <v>23.274086400000002</v>
      </c>
      <c r="AS23">
        <v>14.009330613600001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33.050675233951843</v>
      </c>
      <c r="BB23">
        <f t="shared" si="0"/>
        <v>996.56537696101316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444.00256014133208</v>
      </c>
      <c r="L24">
        <v>0</v>
      </c>
      <c r="M24">
        <v>63.774957888826506</v>
      </c>
      <c r="N24">
        <v>51.885716472749543</v>
      </c>
      <c r="O24">
        <v>36.643443609022555</v>
      </c>
      <c r="P24">
        <v>23.264871030005263</v>
      </c>
      <c r="Q24">
        <v>9.028112562814071</v>
      </c>
      <c r="R24">
        <v>9.3114014129692819</v>
      </c>
      <c r="S24">
        <v>11.593458183241975</v>
      </c>
      <c r="T24">
        <v>0</v>
      </c>
      <c r="U24">
        <v>51.762006748731423</v>
      </c>
      <c r="V24">
        <v>6.2621464829586655</v>
      </c>
      <c r="W24">
        <v>19.731688132474702</v>
      </c>
      <c r="X24">
        <v>64.785382597100636</v>
      </c>
      <c r="Y24">
        <v>0</v>
      </c>
      <c r="Z24">
        <v>5.7568579199999999</v>
      </c>
      <c r="AA24">
        <v>18.493394399999996</v>
      </c>
      <c r="AB24">
        <v>11.533435920000004</v>
      </c>
      <c r="AC24">
        <v>8.5010146560000006</v>
      </c>
      <c r="AD24">
        <v>8.0065281600000002</v>
      </c>
      <c r="AE24">
        <v>21.712535395200007</v>
      </c>
      <c r="AF24">
        <v>6.1515000000000013</v>
      </c>
      <c r="AG24">
        <v>26.80022112</v>
      </c>
      <c r="AH24">
        <v>41.093133120000005</v>
      </c>
      <c r="AI24">
        <v>3.3546096000000003</v>
      </c>
      <c r="AJ24">
        <v>0</v>
      </c>
      <c r="AK24">
        <v>22.63044</v>
      </c>
      <c r="AL24">
        <v>26.006999999999994</v>
      </c>
      <c r="AM24">
        <v>6.9552893142857144</v>
      </c>
      <c r="AN24">
        <v>0</v>
      </c>
      <c r="AO24">
        <v>1.5159251520000001</v>
      </c>
      <c r="AP24">
        <v>0.78766128000000013</v>
      </c>
      <c r="AQ24">
        <v>7.2055500000000006</v>
      </c>
      <c r="AR24">
        <v>23.274086400000002</v>
      </c>
      <c r="AS24">
        <v>14.009330613600001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33.571279640086921</v>
      </c>
      <c r="BB24">
        <f t="shared" si="0"/>
        <v>1012.2629786732257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427.00384775140003</v>
      </c>
      <c r="L25">
        <v>0</v>
      </c>
      <c r="M25">
        <v>63.774957888826506</v>
      </c>
      <c r="N25">
        <v>51.885716472749543</v>
      </c>
      <c r="O25">
        <v>36.643443609022555</v>
      </c>
      <c r="P25">
        <v>23.264871030005263</v>
      </c>
      <c r="Q25">
        <v>9.028112562814071</v>
      </c>
      <c r="R25">
        <v>9.3114014129692819</v>
      </c>
      <c r="S25">
        <v>11.593458183241975</v>
      </c>
      <c r="T25">
        <v>0</v>
      </c>
      <c r="U25">
        <v>51.762006748731423</v>
      </c>
      <c r="V25">
        <v>6.2621464829586655</v>
      </c>
      <c r="W25">
        <v>19.731688132474702</v>
      </c>
      <c r="X25">
        <v>64.785382597100636</v>
      </c>
      <c r="Y25">
        <v>0</v>
      </c>
      <c r="Z25">
        <v>5.7568579199999999</v>
      </c>
      <c r="AA25">
        <v>18.493394399999996</v>
      </c>
      <c r="AB25">
        <v>11.533435920000004</v>
      </c>
      <c r="AC25">
        <v>8.5010146560000006</v>
      </c>
      <c r="AD25">
        <v>8.0065281600000002</v>
      </c>
      <c r="AE25">
        <v>21.712535395200007</v>
      </c>
      <c r="AF25">
        <v>6.1515000000000013</v>
      </c>
      <c r="AG25">
        <v>26.80022112</v>
      </c>
      <c r="AH25">
        <v>41.093133120000005</v>
      </c>
      <c r="AI25">
        <v>21.804962400000001</v>
      </c>
      <c r="AJ25">
        <v>0</v>
      </c>
      <c r="AK25">
        <v>22.63044</v>
      </c>
      <c r="AL25">
        <v>26.006999999999994</v>
      </c>
      <c r="AM25">
        <v>6.9552893142857144</v>
      </c>
      <c r="AN25">
        <v>0</v>
      </c>
      <c r="AO25">
        <v>1.3453512912000001</v>
      </c>
      <c r="AP25">
        <v>0.78766128000000013</v>
      </c>
      <c r="AQ25">
        <v>15.109819999999999</v>
      </c>
      <c r="AR25">
        <v>23.274086400000002</v>
      </c>
      <c r="AS25">
        <v>14.009330613600001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33.866128697085614</v>
      </c>
      <c r="BB25">
        <f t="shared" si="0"/>
        <v>1021.1534661654949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432.00398598589391</v>
      </c>
      <c r="L26">
        <v>0</v>
      </c>
      <c r="M26">
        <v>63.774957888826506</v>
      </c>
      <c r="N26">
        <v>51.885716472749543</v>
      </c>
      <c r="O26">
        <v>36.643443609022555</v>
      </c>
      <c r="P26">
        <v>23.264871030005263</v>
      </c>
      <c r="Q26">
        <v>9.028112562814071</v>
      </c>
      <c r="R26">
        <v>9.3114014129692819</v>
      </c>
      <c r="S26">
        <v>11.593458183241975</v>
      </c>
      <c r="T26">
        <v>0</v>
      </c>
      <c r="U26">
        <v>51.762006748731423</v>
      </c>
      <c r="V26">
        <v>6.2621464829586655</v>
      </c>
      <c r="W26">
        <v>19.731688132474702</v>
      </c>
      <c r="X26">
        <v>64.785382597100636</v>
      </c>
      <c r="Y26">
        <v>0</v>
      </c>
      <c r="Z26">
        <v>5.7568579199999999</v>
      </c>
      <c r="AA26">
        <v>18.493394399999996</v>
      </c>
      <c r="AB26">
        <v>11.533435920000004</v>
      </c>
      <c r="AC26">
        <v>8.5010146560000006</v>
      </c>
      <c r="AD26">
        <v>8.0065281600000002</v>
      </c>
      <c r="AE26">
        <v>21.712535395200007</v>
      </c>
      <c r="AF26">
        <v>6.1515000000000013</v>
      </c>
      <c r="AG26">
        <v>26.80022112</v>
      </c>
      <c r="AH26">
        <v>41.093133120000005</v>
      </c>
      <c r="AI26">
        <v>21.804962400000001</v>
      </c>
      <c r="AJ26">
        <v>0</v>
      </c>
      <c r="AK26">
        <v>22.63044</v>
      </c>
      <c r="AL26">
        <v>26.006999999999994</v>
      </c>
      <c r="AM26">
        <v>6.9552893142857144</v>
      </c>
      <c r="AN26">
        <v>0</v>
      </c>
      <c r="AO26">
        <v>1.2477329424000001</v>
      </c>
      <c r="AP26">
        <v>0.78766128000000013</v>
      </c>
      <c r="AQ26">
        <v>15.109819999999999</v>
      </c>
      <c r="AR26">
        <v>23.274086400000002</v>
      </c>
      <c r="AS26">
        <v>14.009330613600001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34.023499880632357</v>
      </c>
      <c r="BB26">
        <f t="shared" si="0"/>
        <v>1025.8986148676418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7.2204480000000002</v>
      </c>
      <c r="J27">
        <v>0</v>
      </c>
      <c r="K27">
        <v>473.00281208629877</v>
      </c>
      <c r="L27">
        <v>0</v>
      </c>
      <c r="M27">
        <v>63.774957888826506</v>
      </c>
      <c r="N27">
        <v>51.885716472749543</v>
      </c>
      <c r="O27">
        <v>36.643443609022555</v>
      </c>
      <c r="P27">
        <v>23.264871030005263</v>
      </c>
      <c r="Q27">
        <v>9.028112562814071</v>
      </c>
      <c r="R27">
        <v>9.3114014129692819</v>
      </c>
      <c r="S27">
        <v>11.593458183241975</v>
      </c>
      <c r="T27">
        <v>0</v>
      </c>
      <c r="U27">
        <v>51.762006748731423</v>
      </c>
      <c r="V27">
        <v>6.2621464829586655</v>
      </c>
      <c r="W27">
        <v>19.731688132474702</v>
      </c>
      <c r="X27">
        <v>64.785382597100636</v>
      </c>
      <c r="Y27">
        <v>0</v>
      </c>
      <c r="Z27">
        <v>5.7568579199999999</v>
      </c>
      <c r="AA27">
        <v>16.654464000000001</v>
      </c>
      <c r="AB27">
        <v>11.533435920000004</v>
      </c>
      <c r="AC27">
        <v>8.5010146560000006</v>
      </c>
      <c r="AD27">
        <v>8.0065281600000002</v>
      </c>
      <c r="AE27">
        <v>21.712535395200007</v>
      </c>
      <c r="AF27">
        <v>6.1515000000000013</v>
      </c>
      <c r="AG27">
        <v>26.80022112</v>
      </c>
      <c r="AH27">
        <v>41.093133120000005</v>
      </c>
      <c r="AI27">
        <v>21.804962400000001</v>
      </c>
      <c r="AJ27">
        <v>0</v>
      </c>
      <c r="AK27">
        <v>22.63044</v>
      </c>
      <c r="AL27">
        <v>26.006999999999994</v>
      </c>
      <c r="AM27">
        <v>6.9552893142857144</v>
      </c>
      <c r="AN27">
        <v>0</v>
      </c>
      <c r="AO27">
        <v>1.1884646592000003</v>
      </c>
      <c r="AP27">
        <v>0.78766128000000013</v>
      </c>
      <c r="AQ27">
        <v>15.109819999999999</v>
      </c>
      <c r="AR27">
        <v>21.819456000000002</v>
      </c>
      <c r="AS27">
        <v>14.009330613600001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35.463712611787813</v>
      </c>
      <c r="BB27">
        <f t="shared" si="0"/>
        <v>1069.3248471536913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7.2228535512256453</v>
      </c>
      <c r="J28">
        <v>0</v>
      </c>
      <c r="K28">
        <v>487.00264394026954</v>
      </c>
      <c r="L28">
        <v>0</v>
      </c>
      <c r="M28">
        <v>63.774957888826506</v>
      </c>
      <c r="N28">
        <v>51.885716472749543</v>
      </c>
      <c r="O28">
        <v>36.643443609022555</v>
      </c>
      <c r="P28">
        <v>23.264871030005263</v>
      </c>
      <c r="Q28">
        <v>9.028112562814071</v>
      </c>
      <c r="R28">
        <v>9.3114014129692819</v>
      </c>
      <c r="S28">
        <v>11.593458183241975</v>
      </c>
      <c r="T28">
        <v>0</v>
      </c>
      <c r="U28">
        <v>51.762006748731423</v>
      </c>
      <c r="V28">
        <v>6.2621464829586655</v>
      </c>
      <c r="W28">
        <v>19.731688132474702</v>
      </c>
      <c r="X28">
        <v>64.785382597100636</v>
      </c>
      <c r="Y28">
        <v>0</v>
      </c>
      <c r="Z28">
        <v>5.7568579199999999</v>
      </c>
      <c r="AA28">
        <v>18.493394399999996</v>
      </c>
      <c r="AB28">
        <v>11.533435920000004</v>
      </c>
      <c r="AC28">
        <v>8.5010146560000006</v>
      </c>
      <c r="AD28">
        <v>8.0065281600000002</v>
      </c>
      <c r="AE28">
        <v>21.712535395200007</v>
      </c>
      <c r="AF28">
        <v>6.1515000000000013</v>
      </c>
      <c r="AG28">
        <v>26.80022112</v>
      </c>
      <c r="AH28">
        <v>41.093133120000005</v>
      </c>
      <c r="AI28">
        <v>21.804962400000001</v>
      </c>
      <c r="AJ28">
        <v>0</v>
      </c>
      <c r="AK28">
        <v>22.63044</v>
      </c>
      <c r="AL28">
        <v>26.006999999999994</v>
      </c>
      <c r="AM28">
        <v>6.9552893142857144</v>
      </c>
      <c r="AN28">
        <v>0</v>
      </c>
      <c r="AO28">
        <v>1.1710328111999999</v>
      </c>
      <c r="AP28">
        <v>0.78766128000000013</v>
      </c>
      <c r="AQ28">
        <v>15.109819999999999</v>
      </c>
      <c r="AR28">
        <v>21.819456000000002</v>
      </c>
      <c r="AS28">
        <v>14.009330613600001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35.971654686956654</v>
      </c>
      <c r="BB28">
        <f t="shared" si="0"/>
        <v>1084.6406410357185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7.2228535512256453</v>
      </c>
      <c r="J29">
        <v>0</v>
      </c>
      <c r="K29">
        <v>487.00264394026954</v>
      </c>
      <c r="L29">
        <v>0</v>
      </c>
      <c r="M29">
        <v>63.774957888826506</v>
      </c>
      <c r="N29">
        <v>51.885716472749543</v>
      </c>
      <c r="O29">
        <v>36.643443609022555</v>
      </c>
      <c r="P29">
        <v>23.264871030005263</v>
      </c>
      <c r="Q29">
        <v>9.028112562814071</v>
      </c>
      <c r="R29">
        <v>9.3114014129692819</v>
      </c>
      <c r="S29">
        <v>11.593458183241975</v>
      </c>
      <c r="T29">
        <v>0</v>
      </c>
      <c r="U29">
        <v>51.762006748731423</v>
      </c>
      <c r="V29">
        <v>6.2621464829586655</v>
      </c>
      <c r="W29">
        <v>19.731688132474702</v>
      </c>
      <c r="X29">
        <v>64.785382597100636</v>
      </c>
      <c r="Y29">
        <v>0</v>
      </c>
      <c r="Z29">
        <v>5.7568579199999999</v>
      </c>
      <c r="AA29">
        <v>18.493394399999996</v>
      </c>
      <c r="AB29">
        <v>11.533435920000004</v>
      </c>
      <c r="AC29">
        <v>8.5010146560000006</v>
      </c>
      <c r="AD29">
        <v>8.0065281600000002</v>
      </c>
      <c r="AE29">
        <v>21.712535395200007</v>
      </c>
      <c r="AF29">
        <v>6.1515000000000013</v>
      </c>
      <c r="AG29">
        <v>26.80022112</v>
      </c>
      <c r="AH29">
        <v>41.093133120000005</v>
      </c>
      <c r="AI29">
        <v>21.804962400000001</v>
      </c>
      <c r="AJ29">
        <v>0</v>
      </c>
      <c r="AK29">
        <v>22.63044</v>
      </c>
      <c r="AL29">
        <v>26.006999999999994</v>
      </c>
      <c r="AM29">
        <v>6.9552893142857144</v>
      </c>
      <c r="AN29">
        <v>0</v>
      </c>
      <c r="AO29">
        <v>1.160186328</v>
      </c>
      <c r="AP29">
        <v>0.78766128000000013</v>
      </c>
      <c r="AQ29">
        <v>15.109819999999999</v>
      </c>
      <c r="AR29">
        <v>21.819456000000002</v>
      </c>
      <c r="AS29">
        <v>14.009330613600001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35.971306401356657</v>
      </c>
      <c r="BB29">
        <f t="shared" si="0"/>
        <v>1084.6301428381187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7.2228535512256453</v>
      </c>
      <c r="J30">
        <v>0</v>
      </c>
      <c r="K30">
        <v>480.00135017128963</v>
      </c>
      <c r="L30">
        <v>0</v>
      </c>
      <c r="M30">
        <v>63.774957888826506</v>
      </c>
      <c r="N30">
        <v>51.885716472749543</v>
      </c>
      <c r="O30">
        <v>36.643443609022555</v>
      </c>
      <c r="P30">
        <v>23.264871030005263</v>
      </c>
      <c r="Q30">
        <v>9.028112562814071</v>
      </c>
      <c r="R30">
        <v>9.3114014129692819</v>
      </c>
      <c r="S30">
        <v>11.593458183241975</v>
      </c>
      <c r="T30">
        <v>0</v>
      </c>
      <c r="U30">
        <v>51.762006748731423</v>
      </c>
      <c r="V30">
        <v>6.2621464829586655</v>
      </c>
      <c r="W30">
        <v>19.731688132474702</v>
      </c>
      <c r="X30">
        <v>64.785382597100636</v>
      </c>
      <c r="Y30">
        <v>0</v>
      </c>
      <c r="Z30">
        <v>5.7568579199999999</v>
      </c>
      <c r="AA30">
        <v>18.493394399999996</v>
      </c>
      <c r="AB30">
        <v>11.533435920000004</v>
      </c>
      <c r="AC30">
        <v>8.5010146560000006</v>
      </c>
      <c r="AD30">
        <v>8.0065281600000002</v>
      </c>
      <c r="AE30">
        <v>20.454817679999998</v>
      </c>
      <c r="AF30">
        <v>6.1515000000000013</v>
      </c>
      <c r="AG30">
        <v>26.80022112</v>
      </c>
      <c r="AH30">
        <v>41.093133120000005</v>
      </c>
      <c r="AI30">
        <v>21.804962400000001</v>
      </c>
      <c r="AJ30">
        <v>0</v>
      </c>
      <c r="AK30">
        <v>22.63044</v>
      </c>
      <c r="AL30">
        <v>26.006999999999994</v>
      </c>
      <c r="AM30">
        <v>6.9552893142857144</v>
      </c>
      <c r="AN30">
        <v>0</v>
      </c>
      <c r="AO30">
        <v>1.1368147392000001</v>
      </c>
      <c r="AP30">
        <v>0.78766128000000013</v>
      </c>
      <c r="AQ30">
        <v>15.109819999999999</v>
      </c>
      <c r="AR30">
        <v>21.819456000000002</v>
      </c>
      <c r="AS30">
        <v>14.009330613600001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35.705442137329719</v>
      </c>
      <c r="BB30">
        <f t="shared" si="0"/>
        <v>1076.6136240291657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7.2228535512256453</v>
      </c>
      <c r="J31">
        <v>0</v>
      </c>
      <c r="K31">
        <v>481.0019295018916</v>
      </c>
      <c r="L31">
        <v>0</v>
      </c>
      <c r="M31">
        <v>63.774957888826506</v>
      </c>
      <c r="N31">
        <v>51.885716472749543</v>
      </c>
      <c r="O31">
        <v>35.954627617912486</v>
      </c>
      <c r="P31">
        <v>23.264871030005263</v>
      </c>
      <c r="Q31">
        <v>9.028112562814071</v>
      </c>
      <c r="R31">
        <v>9.3114014129692819</v>
      </c>
      <c r="S31">
        <v>11.593458183241975</v>
      </c>
      <c r="T31">
        <v>0</v>
      </c>
      <c r="U31">
        <v>51.762006748731423</v>
      </c>
      <c r="V31">
        <v>6.2621464829586655</v>
      </c>
      <c r="W31">
        <v>19.731688132474702</v>
      </c>
      <c r="X31">
        <v>64.785382597100636</v>
      </c>
      <c r="Y31">
        <v>0</v>
      </c>
      <c r="Z31">
        <v>5.7568579199999999</v>
      </c>
      <c r="AA31">
        <v>15.440075999999998</v>
      </c>
      <c r="AB31">
        <v>11.533435920000004</v>
      </c>
      <c r="AC31">
        <v>12.751521984</v>
      </c>
      <c r="AD31">
        <v>8.0065281600000002</v>
      </c>
      <c r="AE31">
        <v>18.595288799999999</v>
      </c>
      <c r="AF31">
        <v>6.1515000000000013</v>
      </c>
      <c r="AG31">
        <v>26.80022112</v>
      </c>
      <c r="AH31">
        <v>28.407499919999999</v>
      </c>
      <c r="AI31">
        <v>2.2364063999999999</v>
      </c>
      <c r="AJ31">
        <v>0</v>
      </c>
      <c r="AK31">
        <v>22.63044</v>
      </c>
      <c r="AL31">
        <v>26.006999999999994</v>
      </c>
      <c r="AM31">
        <v>6.9552893142857144</v>
      </c>
      <c r="AN31">
        <v>0</v>
      </c>
      <c r="AO31">
        <v>1.1299711248000002</v>
      </c>
      <c r="AP31">
        <v>0.78766128000000013</v>
      </c>
      <c r="AQ31">
        <v>15.109819999999999</v>
      </c>
      <c r="AR31">
        <v>21.819456000000002</v>
      </c>
      <c r="AS31">
        <v>14.009330613600001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34.658609332807799</v>
      </c>
      <c r="BB31">
        <f t="shared" si="0"/>
        <v>1045.0488474067795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7.2228535512256453</v>
      </c>
      <c r="J32">
        <v>0</v>
      </c>
      <c r="K32">
        <v>445.00317117886453</v>
      </c>
      <c r="L32">
        <v>0</v>
      </c>
      <c r="M32">
        <v>63.774957888826506</v>
      </c>
      <c r="N32">
        <v>51.885716472749543</v>
      </c>
      <c r="O32">
        <v>35.954627617912486</v>
      </c>
      <c r="P32">
        <v>23.264871030005263</v>
      </c>
      <c r="Q32">
        <v>9.028112562814071</v>
      </c>
      <c r="R32">
        <v>9.3114014129692819</v>
      </c>
      <c r="S32">
        <v>11.593458183241975</v>
      </c>
      <c r="T32">
        <v>0</v>
      </c>
      <c r="U32">
        <v>51.762006748731423</v>
      </c>
      <c r="V32">
        <v>6.2621464829586655</v>
      </c>
      <c r="W32">
        <v>19.731688132474702</v>
      </c>
      <c r="X32">
        <v>64.785382597100636</v>
      </c>
      <c r="Y32">
        <v>0</v>
      </c>
      <c r="Z32">
        <v>5.7568579199999999</v>
      </c>
      <c r="AA32">
        <v>9.2640456000000011</v>
      </c>
      <c r="AB32">
        <v>17.352844703999999</v>
      </c>
      <c r="AC32">
        <v>12.751521984</v>
      </c>
      <c r="AD32">
        <v>8.0065281600000002</v>
      </c>
      <c r="AE32">
        <v>18.595288799999999</v>
      </c>
      <c r="AF32">
        <v>6.1515000000000013</v>
      </c>
      <c r="AG32">
        <v>26.80022112</v>
      </c>
      <c r="AH32">
        <v>16.636896000000004</v>
      </c>
      <c r="AI32">
        <v>1.1182032000000002</v>
      </c>
      <c r="AJ32">
        <v>0</v>
      </c>
      <c r="AK32">
        <v>22.63044</v>
      </c>
      <c r="AL32">
        <v>26.006999999999994</v>
      </c>
      <c r="AM32">
        <v>6.9552893142857144</v>
      </c>
      <c r="AN32">
        <v>0</v>
      </c>
      <c r="AO32">
        <v>1.1019510432000001</v>
      </c>
      <c r="AP32">
        <v>0.78766128000000013</v>
      </c>
      <c r="AQ32">
        <v>15.109819999999999</v>
      </c>
      <c r="AR32">
        <v>21.819456000000002</v>
      </c>
      <c r="AS32">
        <v>14.009330613600001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33.076971614579506</v>
      </c>
      <c r="BB32">
        <f t="shared" si="0"/>
        <v>997.35827798438083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7.2228535512256453</v>
      </c>
      <c r="J33">
        <v>0</v>
      </c>
      <c r="K33">
        <v>428.00148232893156</v>
      </c>
      <c r="L33">
        <v>0</v>
      </c>
      <c r="M33">
        <v>63.774957888826506</v>
      </c>
      <c r="N33">
        <v>51.885716472749543</v>
      </c>
      <c r="O33">
        <v>35.954627617912486</v>
      </c>
      <c r="P33">
        <v>23.264871030005263</v>
      </c>
      <c r="Q33">
        <v>9.028112562814071</v>
      </c>
      <c r="R33">
        <v>9.3114014129692819</v>
      </c>
      <c r="S33">
        <v>11.593458183241975</v>
      </c>
      <c r="T33">
        <v>0</v>
      </c>
      <c r="U33">
        <v>51.762006748731423</v>
      </c>
      <c r="V33">
        <v>6.2621464829586655</v>
      </c>
      <c r="W33">
        <v>19.468732276119404</v>
      </c>
      <c r="X33">
        <v>64.785382597100636</v>
      </c>
      <c r="Y33">
        <v>0</v>
      </c>
      <c r="Z33">
        <v>8.696159999999999</v>
      </c>
      <c r="AA33">
        <v>3.0880151999999992</v>
      </c>
      <c r="AB33">
        <v>17.352844703999999</v>
      </c>
      <c r="AC33">
        <v>12.751521984</v>
      </c>
      <c r="AD33">
        <v>8.0065281600000002</v>
      </c>
      <c r="AE33">
        <v>18.595288799999999</v>
      </c>
      <c r="AF33">
        <v>6.1515000000000013</v>
      </c>
      <c r="AG33">
        <v>26.80022112</v>
      </c>
      <c r="AH33">
        <v>8.3184480000000018</v>
      </c>
      <c r="AI33">
        <v>0</v>
      </c>
      <c r="AJ33">
        <v>0</v>
      </c>
      <c r="AK33">
        <v>22.63044</v>
      </c>
      <c r="AL33">
        <v>26.006999999999994</v>
      </c>
      <c r="AM33">
        <v>6.9552893142857144</v>
      </c>
      <c r="AN33">
        <v>0</v>
      </c>
      <c r="AO33">
        <v>1.0920084335999998</v>
      </c>
      <c r="AP33">
        <v>0.78766128000000013</v>
      </c>
      <c r="AQ33">
        <v>15.109819999999999</v>
      </c>
      <c r="AR33">
        <v>21.819456000000002</v>
      </c>
      <c r="AS33">
        <v>14.009330613600001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32.115641504573716</v>
      </c>
      <c r="BB33">
        <f t="shared" si="0"/>
        <v>968.37164125849836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7.2228535512256453</v>
      </c>
      <c r="J34">
        <v>0</v>
      </c>
      <c r="K34">
        <v>392.00281177178709</v>
      </c>
      <c r="L34">
        <v>0</v>
      </c>
      <c r="M34">
        <v>63.774957888826506</v>
      </c>
      <c r="N34">
        <v>51.885716472749543</v>
      </c>
      <c r="O34">
        <v>35.954627617912486</v>
      </c>
      <c r="P34">
        <v>23.264871030005263</v>
      </c>
      <c r="Q34">
        <v>9.028112562814071</v>
      </c>
      <c r="R34">
        <v>9.3114014129692819</v>
      </c>
      <c r="S34">
        <v>11.593458183241975</v>
      </c>
      <c r="T34">
        <v>0</v>
      </c>
      <c r="U34">
        <v>51.762006748731423</v>
      </c>
      <c r="V34">
        <v>6.2621464829586655</v>
      </c>
      <c r="W34">
        <v>19.468732276119404</v>
      </c>
      <c r="X34">
        <v>64.785382597100636</v>
      </c>
      <c r="Y34">
        <v>0</v>
      </c>
      <c r="Z34">
        <v>8.696159999999999</v>
      </c>
      <c r="AA34">
        <v>0</v>
      </c>
      <c r="AB34">
        <v>17.352844703999999</v>
      </c>
      <c r="AC34">
        <v>12.751521984</v>
      </c>
      <c r="AD34">
        <v>8.0065281600000002</v>
      </c>
      <c r="AE34">
        <v>18.595288799999999</v>
      </c>
      <c r="AF34">
        <v>6.1515000000000013</v>
      </c>
      <c r="AG34">
        <v>26.80022112</v>
      </c>
      <c r="AH34">
        <v>8.3184480000000018</v>
      </c>
      <c r="AI34">
        <v>0</v>
      </c>
      <c r="AJ34">
        <v>0</v>
      </c>
      <c r="AK34">
        <v>22.63044</v>
      </c>
      <c r="AL34">
        <v>26.006999999999994</v>
      </c>
      <c r="AM34">
        <v>6.9552893142857144</v>
      </c>
      <c r="AN34">
        <v>0</v>
      </c>
      <c r="AO34">
        <v>1.0674747215999998</v>
      </c>
      <c r="AP34">
        <v>0.78766128000000013</v>
      </c>
      <c r="AQ34">
        <v>15.109819999999999</v>
      </c>
      <c r="AR34">
        <v>21.819456000000002</v>
      </c>
      <c r="AS34">
        <v>14.009330613600001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30.860171457633406</v>
      </c>
      <c r="BB34">
        <f t="shared" si="0"/>
        <v>930.51589183629403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7.2228535512256453</v>
      </c>
      <c r="J35">
        <v>0</v>
      </c>
      <c r="K35">
        <v>328.00126151426048</v>
      </c>
      <c r="L35">
        <v>0</v>
      </c>
      <c r="M35">
        <v>63.774957888826506</v>
      </c>
      <c r="N35">
        <v>51.885716472749543</v>
      </c>
      <c r="O35">
        <v>35.954627617912486</v>
      </c>
      <c r="P35">
        <v>23.264871030005263</v>
      </c>
      <c r="Q35">
        <v>9.028112562814071</v>
      </c>
      <c r="R35">
        <v>9.3114014129692819</v>
      </c>
      <c r="S35">
        <v>11.593458183241975</v>
      </c>
      <c r="T35">
        <v>0</v>
      </c>
      <c r="U35">
        <v>51.762006748731423</v>
      </c>
      <c r="V35">
        <v>6.2621464829586655</v>
      </c>
      <c r="W35">
        <v>19.468732276119404</v>
      </c>
      <c r="X35">
        <v>64.785382597100636</v>
      </c>
      <c r="Y35">
        <v>0</v>
      </c>
      <c r="Z35">
        <v>8.696159999999999</v>
      </c>
      <c r="AA35">
        <v>0</v>
      </c>
      <c r="AB35">
        <v>17.352844703999999</v>
      </c>
      <c r="AC35">
        <v>12.751521984</v>
      </c>
      <c r="AD35">
        <v>8.0065281600000002</v>
      </c>
      <c r="AE35">
        <v>18.595288799999999</v>
      </c>
      <c r="AF35">
        <v>6.1515000000000013</v>
      </c>
      <c r="AG35">
        <v>26.80022112</v>
      </c>
      <c r="AH35">
        <v>8.3184480000000018</v>
      </c>
      <c r="AI35">
        <v>0</v>
      </c>
      <c r="AJ35">
        <v>0</v>
      </c>
      <c r="AK35">
        <v>22.63044</v>
      </c>
      <c r="AL35">
        <v>26.006999999999994</v>
      </c>
      <c r="AM35">
        <v>6.9552893142857144</v>
      </c>
      <c r="AN35">
        <v>0</v>
      </c>
      <c r="AO35">
        <v>1.0503011231999999</v>
      </c>
      <c r="AP35">
        <v>0.78766128000000013</v>
      </c>
      <c r="AQ35">
        <v>15.109819999999999</v>
      </c>
      <c r="AR35">
        <v>21.819456000000002</v>
      </c>
      <c r="AS35">
        <v>14.009330613600001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28.805170514451135</v>
      </c>
      <c r="BB35">
        <f t="shared" si="0"/>
        <v>868.55216892355008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7.2228535512256453</v>
      </c>
      <c r="J36">
        <v>0</v>
      </c>
      <c r="K36">
        <v>321.00317068440586</v>
      </c>
      <c r="L36">
        <v>0</v>
      </c>
      <c r="M36">
        <v>63.774957888826506</v>
      </c>
      <c r="N36">
        <v>51.885716472749543</v>
      </c>
      <c r="O36">
        <v>35.954627617912486</v>
      </c>
      <c r="P36">
        <v>23.264871030005263</v>
      </c>
      <c r="Q36">
        <v>9.028112562814071</v>
      </c>
      <c r="R36">
        <v>9.3114014129692819</v>
      </c>
      <c r="S36">
        <v>11.593458183241975</v>
      </c>
      <c r="T36">
        <v>0</v>
      </c>
      <c r="U36">
        <v>51.762006748731423</v>
      </c>
      <c r="V36">
        <v>6.2621464829586655</v>
      </c>
      <c r="W36">
        <v>19.468732276119404</v>
      </c>
      <c r="X36">
        <v>64.785382597100636</v>
      </c>
      <c r="Y36">
        <v>0</v>
      </c>
      <c r="Z36">
        <v>8.696159999999999</v>
      </c>
      <c r="AA36">
        <v>0</v>
      </c>
      <c r="AB36">
        <v>17.352844703999999</v>
      </c>
      <c r="AC36">
        <v>12.751521984</v>
      </c>
      <c r="AD36">
        <v>8.0065281600000002</v>
      </c>
      <c r="AE36">
        <v>18.595288799999999</v>
      </c>
      <c r="AF36">
        <v>6.1515000000000013</v>
      </c>
      <c r="AG36">
        <v>26.80022112</v>
      </c>
      <c r="AH36">
        <v>8.3184480000000018</v>
      </c>
      <c r="AI36">
        <v>0</v>
      </c>
      <c r="AJ36">
        <v>0</v>
      </c>
      <c r="AK36">
        <v>22.63044</v>
      </c>
      <c r="AL36">
        <v>26.006999999999994</v>
      </c>
      <c r="AM36">
        <v>6.9552893142857144</v>
      </c>
      <c r="AN36">
        <v>0</v>
      </c>
      <c r="AO36">
        <v>1.0495263744000001</v>
      </c>
      <c r="AP36">
        <v>0.78766128000000013</v>
      </c>
      <c r="AQ36">
        <v>15.109819999999999</v>
      </c>
      <c r="AR36">
        <v>21.819456000000002</v>
      </c>
      <c r="AS36">
        <v>14.009330613600001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28.580506766422339</v>
      </c>
      <c r="BB36">
        <f t="shared" si="0"/>
        <v>861.7779670929242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7.2228535512256453</v>
      </c>
      <c r="J37">
        <v>0</v>
      </c>
      <c r="K37">
        <v>316.00299285022123</v>
      </c>
      <c r="L37">
        <v>0</v>
      </c>
      <c r="M37">
        <v>63.774957888826506</v>
      </c>
      <c r="N37">
        <v>51.885716472749543</v>
      </c>
      <c r="O37">
        <v>35.954627617912486</v>
      </c>
      <c r="P37">
        <v>23.264871030005263</v>
      </c>
      <c r="Q37">
        <v>9.028112562814071</v>
      </c>
      <c r="R37">
        <v>9.3114014129692819</v>
      </c>
      <c r="S37">
        <v>11.593458183241975</v>
      </c>
      <c r="T37">
        <v>0</v>
      </c>
      <c r="U37">
        <v>51.762006748731423</v>
      </c>
      <c r="V37">
        <v>6.2621464829586655</v>
      </c>
      <c r="W37">
        <v>19.468732276119404</v>
      </c>
      <c r="X37">
        <v>64.785382597100636</v>
      </c>
      <c r="Y37">
        <v>0</v>
      </c>
      <c r="Z37">
        <v>8.696159999999999</v>
      </c>
      <c r="AA37">
        <v>0</v>
      </c>
      <c r="AB37">
        <v>17.352844703999999</v>
      </c>
      <c r="AC37">
        <v>12.751521984</v>
      </c>
      <c r="AD37">
        <v>8.0065281600000002</v>
      </c>
      <c r="AE37">
        <v>18.595288799999999</v>
      </c>
      <c r="AF37">
        <v>6.1515000000000013</v>
      </c>
      <c r="AG37">
        <v>26.80022112</v>
      </c>
      <c r="AH37">
        <v>8.3184480000000018</v>
      </c>
      <c r="AI37">
        <v>0</v>
      </c>
      <c r="AJ37">
        <v>0</v>
      </c>
      <c r="AK37">
        <v>22.63044</v>
      </c>
      <c r="AL37">
        <v>26.006999999999994</v>
      </c>
      <c r="AM37">
        <v>6.9552893142857144</v>
      </c>
      <c r="AN37">
        <v>0</v>
      </c>
      <c r="AO37">
        <v>1.058177736</v>
      </c>
      <c r="AP37">
        <v>0.78766128000000013</v>
      </c>
      <c r="AQ37">
        <v>7.2055500000000006</v>
      </c>
      <c r="AR37">
        <v>21.819456000000002</v>
      </c>
      <c r="AS37">
        <v>14.009330613600001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28.166551774769346</v>
      </c>
      <c r="BB37">
        <f t="shared" si="0"/>
        <v>849.29612561199235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7.2228535512256453</v>
      </c>
      <c r="J38">
        <v>0</v>
      </c>
      <c r="K38">
        <v>335.00294251556511</v>
      </c>
      <c r="L38">
        <v>0</v>
      </c>
      <c r="M38">
        <v>63.774957888826506</v>
      </c>
      <c r="N38">
        <v>51.885716472749543</v>
      </c>
      <c r="O38">
        <v>35.954627617912486</v>
      </c>
      <c r="P38">
        <v>23.264871030005263</v>
      </c>
      <c r="Q38">
        <v>9.028112562814071</v>
      </c>
      <c r="R38">
        <v>9.3114014129692819</v>
      </c>
      <c r="S38">
        <v>11.593458183241975</v>
      </c>
      <c r="T38">
        <v>0</v>
      </c>
      <c r="U38">
        <v>51.762006748731423</v>
      </c>
      <c r="V38">
        <v>6.2621464829586655</v>
      </c>
      <c r="W38">
        <v>19.468732276119404</v>
      </c>
      <c r="X38">
        <v>64.785382597100636</v>
      </c>
      <c r="Y38">
        <v>0</v>
      </c>
      <c r="Z38">
        <v>8.696159999999999</v>
      </c>
      <c r="AA38">
        <v>0</v>
      </c>
      <c r="AB38">
        <v>17.352844703999999</v>
      </c>
      <c r="AC38">
        <v>12.751521984</v>
      </c>
      <c r="AD38">
        <v>8.0065281600000002</v>
      </c>
      <c r="AE38">
        <v>18.595288799999999</v>
      </c>
      <c r="AF38">
        <v>6.1515000000000013</v>
      </c>
      <c r="AG38">
        <v>26.80022112</v>
      </c>
      <c r="AH38">
        <v>10.273283280000001</v>
      </c>
      <c r="AI38">
        <v>0</v>
      </c>
      <c r="AJ38">
        <v>0</v>
      </c>
      <c r="AK38">
        <v>22.63044</v>
      </c>
      <c r="AL38">
        <v>26.006999999999994</v>
      </c>
      <c r="AM38">
        <v>6.9552893142857144</v>
      </c>
      <c r="AN38">
        <v>0</v>
      </c>
      <c r="AO38">
        <v>1.0616641056</v>
      </c>
      <c r="AP38">
        <v>0.78766128000000013</v>
      </c>
      <c r="AQ38">
        <v>0</v>
      </c>
      <c r="AR38">
        <v>21.819456000000002</v>
      </c>
      <c r="AS38">
        <v>14.009330613600001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28.608013908800842</v>
      </c>
      <c r="BB38">
        <f t="shared" si="0"/>
        <v>862.60738479290467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7.2228535512256453</v>
      </c>
      <c r="J39">
        <v>0</v>
      </c>
      <c r="K39">
        <v>347.00127542302357</v>
      </c>
      <c r="L39">
        <v>0</v>
      </c>
      <c r="M39">
        <v>63.774957888826506</v>
      </c>
      <c r="N39">
        <v>51.885716472749543</v>
      </c>
      <c r="O39">
        <v>35.964959407457854</v>
      </c>
      <c r="P39">
        <v>23.264871030005263</v>
      </c>
      <c r="Q39">
        <v>9.028112562814071</v>
      </c>
      <c r="R39">
        <v>9.3114014129692819</v>
      </c>
      <c r="S39">
        <v>11.593458183241975</v>
      </c>
      <c r="T39">
        <v>0</v>
      </c>
      <c r="U39">
        <v>51.762006748731423</v>
      </c>
      <c r="V39">
        <v>6.2621464829586655</v>
      </c>
      <c r="W39">
        <v>19.468732276119404</v>
      </c>
      <c r="X39">
        <v>64.785382597100636</v>
      </c>
      <c r="Y39">
        <v>0</v>
      </c>
      <c r="Z39">
        <v>8.696159999999999</v>
      </c>
      <c r="AA39">
        <v>0</v>
      </c>
      <c r="AB39">
        <v>17.352844703999999</v>
      </c>
      <c r="AC39">
        <v>12.751521984</v>
      </c>
      <c r="AD39">
        <v>8.0065281600000002</v>
      </c>
      <c r="AE39">
        <v>18.595288799999999</v>
      </c>
      <c r="AF39">
        <v>6.1515000000000013</v>
      </c>
      <c r="AG39">
        <v>26.80022112</v>
      </c>
      <c r="AH39">
        <v>10.273283280000001</v>
      </c>
      <c r="AI39">
        <v>0</v>
      </c>
      <c r="AJ39">
        <v>0</v>
      </c>
      <c r="AK39">
        <v>22.63044</v>
      </c>
      <c r="AL39">
        <v>26.006999999999994</v>
      </c>
      <c r="AM39">
        <v>4.6368595428571426</v>
      </c>
      <c r="AN39">
        <v>0</v>
      </c>
      <c r="AO39">
        <v>1.0647631007999998</v>
      </c>
      <c r="AP39">
        <v>0.78766128000000013</v>
      </c>
      <c r="AQ39">
        <v>0</v>
      </c>
      <c r="AR39">
        <v>23.274086400000002</v>
      </c>
      <c r="AS39">
        <v>14.009330613600001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28.965863529687368</v>
      </c>
      <c r="BB39">
        <f t="shared" si="0"/>
        <v>873.39749949279349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7.2228535512256453</v>
      </c>
      <c r="J40">
        <v>0</v>
      </c>
      <c r="K40">
        <v>376.0016394560505</v>
      </c>
      <c r="L40">
        <v>0</v>
      </c>
      <c r="M40">
        <v>63.774957888826506</v>
      </c>
      <c r="N40">
        <v>51.885716472749543</v>
      </c>
      <c r="O40">
        <v>35.954627617912486</v>
      </c>
      <c r="P40">
        <v>23.264871030005263</v>
      </c>
      <c r="Q40">
        <v>9.028112562814071</v>
      </c>
      <c r="R40">
        <v>9.3114014129692819</v>
      </c>
      <c r="S40">
        <v>11.593458183241975</v>
      </c>
      <c r="T40">
        <v>0</v>
      </c>
      <c r="U40">
        <v>51.762006748731423</v>
      </c>
      <c r="V40">
        <v>6.2621464829586655</v>
      </c>
      <c r="W40">
        <v>19.468732276119404</v>
      </c>
      <c r="X40">
        <v>64.785382597100636</v>
      </c>
      <c r="Y40">
        <v>0</v>
      </c>
      <c r="Z40">
        <v>8.696159999999999</v>
      </c>
      <c r="AA40">
        <v>0</v>
      </c>
      <c r="AB40">
        <v>17.352844703999999</v>
      </c>
      <c r="AC40">
        <v>12.751521984</v>
      </c>
      <c r="AD40">
        <v>8.0065281600000002</v>
      </c>
      <c r="AE40">
        <v>18.595288799999999</v>
      </c>
      <c r="AF40">
        <v>6.1515000000000013</v>
      </c>
      <c r="AG40">
        <v>26.80022112</v>
      </c>
      <c r="AH40">
        <v>10.273283280000001</v>
      </c>
      <c r="AI40">
        <v>0</v>
      </c>
      <c r="AJ40">
        <v>0</v>
      </c>
      <c r="AK40">
        <v>22.63044</v>
      </c>
      <c r="AL40">
        <v>26.006999999999994</v>
      </c>
      <c r="AM40">
        <v>2.3184297714285718</v>
      </c>
      <c r="AN40">
        <v>0</v>
      </c>
      <c r="AO40">
        <v>1.0586942352000002</v>
      </c>
      <c r="AP40">
        <v>0.78766128000000013</v>
      </c>
      <c r="AQ40">
        <v>0</v>
      </c>
      <c r="AR40">
        <v>23.274086400000002</v>
      </c>
      <c r="AS40">
        <v>14.009330613600001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29.821827232845514</v>
      </c>
      <c r="BB40">
        <f t="shared" si="0"/>
        <v>899.20706939608829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7.2228535512256453</v>
      </c>
      <c r="J41">
        <v>0</v>
      </c>
      <c r="K41">
        <v>407.00327103663949</v>
      </c>
      <c r="L41">
        <v>0</v>
      </c>
      <c r="M41">
        <v>63.774957888826506</v>
      </c>
      <c r="N41">
        <v>51.885716472749543</v>
      </c>
      <c r="O41">
        <v>35.954627617912486</v>
      </c>
      <c r="P41">
        <v>23.264871030005263</v>
      </c>
      <c r="Q41">
        <v>9.028112562814071</v>
      </c>
      <c r="R41">
        <v>9.3114014129692819</v>
      </c>
      <c r="S41">
        <v>11.593458183241975</v>
      </c>
      <c r="T41">
        <v>0</v>
      </c>
      <c r="U41">
        <v>51.762006748731423</v>
      </c>
      <c r="V41">
        <v>6.2621464829586655</v>
      </c>
      <c r="W41">
        <v>19.468732276119404</v>
      </c>
      <c r="X41">
        <v>64.785382597100636</v>
      </c>
      <c r="Y41">
        <v>0</v>
      </c>
      <c r="Z41">
        <v>8.696159999999999</v>
      </c>
      <c r="AA41">
        <v>0</v>
      </c>
      <c r="AB41">
        <v>17.352844703999999</v>
      </c>
      <c r="AC41">
        <v>12.751521984</v>
      </c>
      <c r="AD41">
        <v>8.0065281600000002</v>
      </c>
      <c r="AE41">
        <v>18.595288799999999</v>
      </c>
      <c r="AF41">
        <v>6.1515000000000013</v>
      </c>
      <c r="AG41">
        <v>26.80022112</v>
      </c>
      <c r="AH41">
        <v>10.273283280000001</v>
      </c>
      <c r="AI41">
        <v>0</v>
      </c>
      <c r="AJ41">
        <v>0</v>
      </c>
      <c r="AK41">
        <v>22.63044</v>
      </c>
      <c r="AL41">
        <v>26.006999999999994</v>
      </c>
      <c r="AM41">
        <v>2.3184297714285718</v>
      </c>
      <c r="AN41">
        <v>0</v>
      </c>
      <c r="AO41">
        <v>1.0500428736</v>
      </c>
      <c r="AP41">
        <v>3.3194296800000003</v>
      </c>
      <c r="AQ41">
        <v>0</v>
      </c>
      <c r="AR41">
        <v>23.274086400000002</v>
      </c>
      <c r="AS41">
        <v>14.009330613600001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30.89797203245373</v>
      </c>
      <c r="BB41">
        <f t="shared" si="0"/>
        <v>931.65567321546905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7.2228535512256453</v>
      </c>
      <c r="J42">
        <v>0</v>
      </c>
      <c r="K42">
        <v>421.00307346312002</v>
      </c>
      <c r="L42">
        <v>0</v>
      </c>
      <c r="M42">
        <v>63.774957888826506</v>
      </c>
      <c r="N42">
        <v>51.885716472749543</v>
      </c>
      <c r="O42">
        <v>35.954627617912486</v>
      </c>
      <c r="P42">
        <v>23.264871030005263</v>
      </c>
      <c r="Q42">
        <v>9.028112562814071</v>
      </c>
      <c r="R42">
        <v>9.3114014129692819</v>
      </c>
      <c r="S42">
        <v>11.593458183241975</v>
      </c>
      <c r="T42">
        <v>0</v>
      </c>
      <c r="U42">
        <v>51.762006748731423</v>
      </c>
      <c r="V42">
        <v>6.2621464829586655</v>
      </c>
      <c r="W42">
        <v>19.468732276119404</v>
      </c>
      <c r="X42">
        <v>64.785382597100636</v>
      </c>
      <c r="Y42">
        <v>0</v>
      </c>
      <c r="Z42">
        <v>8.2130399999999995</v>
      </c>
      <c r="AA42">
        <v>0</v>
      </c>
      <c r="AB42">
        <v>17.352844703999999</v>
      </c>
      <c r="AC42">
        <v>12.751521984</v>
      </c>
      <c r="AD42">
        <v>8.0065281600000002</v>
      </c>
      <c r="AE42">
        <v>18.595288799999999</v>
      </c>
      <c r="AF42">
        <v>6.1515000000000013</v>
      </c>
      <c r="AG42">
        <v>26.80022112</v>
      </c>
      <c r="AH42">
        <v>10.273283280000001</v>
      </c>
      <c r="AI42">
        <v>0</v>
      </c>
      <c r="AJ42">
        <v>0</v>
      </c>
      <c r="AK42">
        <v>22.63044</v>
      </c>
      <c r="AL42">
        <v>26.006999999999994</v>
      </c>
      <c r="AM42">
        <v>2.3184297714285718</v>
      </c>
      <c r="AN42">
        <v>0</v>
      </c>
      <c r="AO42">
        <v>1.0394546400000002</v>
      </c>
      <c r="AP42">
        <v>3.3194296800000003</v>
      </c>
      <c r="AQ42">
        <v>0</v>
      </c>
      <c r="AR42">
        <v>23.274086400000002</v>
      </c>
      <c r="AS42">
        <v>14.009330613600001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31.331517594651906</v>
      </c>
      <c r="BB42">
        <f t="shared" si="0"/>
        <v>944.72822184615143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7.2228535512256453</v>
      </c>
      <c r="J43">
        <v>0</v>
      </c>
      <c r="K43">
        <v>438.00179471979482</v>
      </c>
      <c r="L43">
        <v>0</v>
      </c>
      <c r="M43">
        <v>63.774957888826506</v>
      </c>
      <c r="N43">
        <v>51.885716472749543</v>
      </c>
      <c r="O43">
        <v>35.954627617912486</v>
      </c>
      <c r="P43">
        <v>23.264871030005263</v>
      </c>
      <c r="Q43">
        <v>9.028112562814071</v>
      </c>
      <c r="R43">
        <v>9.3114014129692819</v>
      </c>
      <c r="S43">
        <v>11.593458183241975</v>
      </c>
      <c r="T43">
        <v>0</v>
      </c>
      <c r="U43">
        <v>51.762006748731423</v>
      </c>
      <c r="V43">
        <v>6.2621464829586655</v>
      </c>
      <c r="W43">
        <v>19.468732276119404</v>
      </c>
      <c r="X43">
        <v>64.785382597100636</v>
      </c>
      <c r="Y43">
        <v>0</v>
      </c>
      <c r="Z43">
        <v>5.7568579199999999</v>
      </c>
      <c r="AA43">
        <v>0</v>
      </c>
      <c r="AB43">
        <v>17.352844703999999</v>
      </c>
      <c r="AC43">
        <v>12.751521984</v>
      </c>
      <c r="AD43">
        <v>8.0065281600000002</v>
      </c>
      <c r="AE43">
        <v>18.595288799999999</v>
      </c>
      <c r="AF43">
        <v>6.1515000000000013</v>
      </c>
      <c r="AG43">
        <v>26.80022112</v>
      </c>
      <c r="AH43">
        <v>10.273283280000001</v>
      </c>
      <c r="AI43">
        <v>0</v>
      </c>
      <c r="AJ43">
        <v>0</v>
      </c>
      <c r="AK43">
        <v>22.63044</v>
      </c>
      <c r="AL43">
        <v>26.006999999999994</v>
      </c>
      <c r="AM43">
        <v>2.3184297714285718</v>
      </c>
      <c r="AN43">
        <v>0</v>
      </c>
      <c r="AO43">
        <v>1.0128549311999999</v>
      </c>
      <c r="AP43">
        <v>3.3194296800000003</v>
      </c>
      <c r="AQ43">
        <v>0</v>
      </c>
      <c r="AR43">
        <v>21.819456000000002</v>
      </c>
      <c r="AS43">
        <v>14.009330613600001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31.750785763657959</v>
      </c>
      <c r="BB43">
        <f t="shared" si="0"/>
        <v>957.37026274502011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7.2228535512256453</v>
      </c>
      <c r="J44">
        <v>0</v>
      </c>
      <c r="K44">
        <v>445.00317117886453</v>
      </c>
      <c r="L44">
        <v>0</v>
      </c>
      <c r="M44">
        <v>63.774957888826506</v>
      </c>
      <c r="N44">
        <v>51.885716472749543</v>
      </c>
      <c r="O44">
        <v>35.954627617912486</v>
      </c>
      <c r="P44">
        <v>23.264871030005263</v>
      </c>
      <c r="Q44">
        <v>9.028112562814071</v>
      </c>
      <c r="R44">
        <v>9.3114014129692819</v>
      </c>
      <c r="S44">
        <v>11.593458183241975</v>
      </c>
      <c r="T44">
        <v>0</v>
      </c>
      <c r="U44">
        <v>51.762006748731423</v>
      </c>
      <c r="V44">
        <v>6.2621464829586655</v>
      </c>
      <c r="W44">
        <v>19.468732276119404</v>
      </c>
      <c r="X44">
        <v>64.785382597100636</v>
      </c>
      <c r="Y44">
        <v>0</v>
      </c>
      <c r="Z44">
        <v>5.7568579199999999</v>
      </c>
      <c r="AA44">
        <v>0</v>
      </c>
      <c r="AB44">
        <v>17.352844703999999</v>
      </c>
      <c r="AC44">
        <v>12.751521984</v>
      </c>
      <c r="AD44">
        <v>8.0065281600000002</v>
      </c>
      <c r="AE44">
        <v>18.595288799999999</v>
      </c>
      <c r="AF44">
        <v>6.1515000000000013</v>
      </c>
      <c r="AG44">
        <v>26.80022112</v>
      </c>
      <c r="AH44">
        <v>10.273283280000001</v>
      </c>
      <c r="AI44">
        <v>0</v>
      </c>
      <c r="AJ44">
        <v>0</v>
      </c>
      <c r="AK44">
        <v>22.63044</v>
      </c>
      <c r="AL44">
        <v>26.006999999999994</v>
      </c>
      <c r="AM44">
        <v>2.3184297714285718</v>
      </c>
      <c r="AN44">
        <v>0</v>
      </c>
      <c r="AO44">
        <v>1.0022666975999999</v>
      </c>
      <c r="AP44">
        <v>0.78766128000000013</v>
      </c>
      <c r="AQ44">
        <v>0</v>
      </c>
      <c r="AR44">
        <v>21.819456000000002</v>
      </c>
      <c r="AS44">
        <v>14.009330613600001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31.893919998673631</v>
      </c>
      <c r="BB44">
        <f t="shared" si="0"/>
        <v>961.68614833547429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461.0013414086888</v>
      </c>
      <c r="L45">
        <v>0</v>
      </c>
      <c r="M45">
        <v>63.774957888826506</v>
      </c>
      <c r="N45">
        <v>51.885716472749543</v>
      </c>
      <c r="O45">
        <v>35.954627617912486</v>
      </c>
      <c r="P45">
        <v>23.264871030005263</v>
      </c>
      <c r="Q45">
        <v>8.52397551889303</v>
      </c>
      <c r="R45">
        <v>9.3114014129692819</v>
      </c>
      <c r="S45">
        <v>11.593458183241975</v>
      </c>
      <c r="T45">
        <v>0</v>
      </c>
      <c r="U45">
        <v>51.762006748731423</v>
      </c>
      <c r="V45">
        <v>6.2621464829586655</v>
      </c>
      <c r="W45">
        <v>19.731688132474702</v>
      </c>
      <c r="X45">
        <v>64.785382597100636</v>
      </c>
      <c r="Y45">
        <v>0</v>
      </c>
      <c r="Z45">
        <v>2.8832601600000003</v>
      </c>
      <c r="AA45">
        <v>0</v>
      </c>
      <c r="AB45">
        <v>17.352844703999999</v>
      </c>
      <c r="AC45">
        <v>12.751521984</v>
      </c>
      <c r="AD45">
        <v>8.0065281600000002</v>
      </c>
      <c r="AE45">
        <v>18.595288799999999</v>
      </c>
      <c r="AF45">
        <v>6.1515000000000013</v>
      </c>
      <c r="AG45">
        <v>26.80022112</v>
      </c>
      <c r="AH45">
        <v>10.273283280000001</v>
      </c>
      <c r="AI45">
        <v>0</v>
      </c>
      <c r="AJ45">
        <v>0</v>
      </c>
      <c r="AK45">
        <v>22.63044</v>
      </c>
      <c r="AL45">
        <v>26.006999999999994</v>
      </c>
      <c r="AM45">
        <v>2.3184297714285718</v>
      </c>
      <c r="AN45">
        <v>0</v>
      </c>
      <c r="AO45">
        <v>0.98625522240000008</v>
      </c>
      <c r="AP45">
        <v>0.78766128000000013</v>
      </c>
      <c r="AQ45">
        <v>0</v>
      </c>
      <c r="AR45">
        <v>21.819456000000002</v>
      </c>
      <c r="AS45">
        <v>14.009330613600001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32.075109120718984</v>
      </c>
      <c r="BB45">
        <f t="shared" si="0"/>
        <v>967.14948546926166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476.00178586949625</v>
      </c>
      <c r="L46">
        <v>0</v>
      </c>
      <c r="M46">
        <v>63.774957888826506</v>
      </c>
      <c r="N46">
        <v>51.885716472749543</v>
      </c>
      <c r="O46">
        <v>35.954627617912486</v>
      </c>
      <c r="P46">
        <v>23.264871030005263</v>
      </c>
      <c r="Q46">
        <v>8.52397551889303</v>
      </c>
      <c r="R46">
        <v>9.3114014129692819</v>
      </c>
      <c r="S46">
        <v>11.593458183241975</v>
      </c>
      <c r="T46">
        <v>0</v>
      </c>
      <c r="U46">
        <v>51.762006748731423</v>
      </c>
      <c r="V46">
        <v>6.2621464829586655</v>
      </c>
      <c r="W46">
        <v>19.731688132474702</v>
      </c>
      <c r="X46">
        <v>64.785382597100636</v>
      </c>
      <c r="Y46">
        <v>0</v>
      </c>
      <c r="Z46">
        <v>2.8784289599999999</v>
      </c>
      <c r="AA46">
        <v>0</v>
      </c>
      <c r="AB46">
        <v>17.352844703999999</v>
      </c>
      <c r="AC46">
        <v>12.751521984</v>
      </c>
      <c r="AD46">
        <v>8.0065281600000002</v>
      </c>
      <c r="AE46">
        <v>18.595288799999999</v>
      </c>
      <c r="AF46">
        <v>6.1515000000000013</v>
      </c>
      <c r="AG46">
        <v>26.80022112</v>
      </c>
      <c r="AH46">
        <v>10.273283280000001</v>
      </c>
      <c r="AI46">
        <v>0</v>
      </c>
      <c r="AJ46">
        <v>0</v>
      </c>
      <c r="AK46">
        <v>22.63044</v>
      </c>
      <c r="AL46">
        <v>26.006999999999994</v>
      </c>
      <c r="AM46">
        <v>2.3184297714285718</v>
      </c>
      <c r="AN46">
        <v>0</v>
      </c>
      <c r="AO46">
        <v>0.96675737760000013</v>
      </c>
      <c r="AP46">
        <v>0.78766128000000013</v>
      </c>
      <c r="AQ46">
        <v>0</v>
      </c>
      <c r="AR46">
        <v>21.819456000000002</v>
      </c>
      <c r="AS46">
        <v>14.009330613600001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32.555842487715161</v>
      </c>
      <c r="BB46">
        <f t="shared" si="0"/>
        <v>981.64486751827303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496.00234754361094</v>
      </c>
      <c r="L47">
        <v>0</v>
      </c>
      <c r="M47">
        <v>63.774957888826506</v>
      </c>
      <c r="N47">
        <v>51.885716472749543</v>
      </c>
      <c r="O47">
        <v>35.954627617912486</v>
      </c>
      <c r="P47">
        <v>23.264871030005263</v>
      </c>
      <c r="Q47">
        <v>8.52397551889303</v>
      </c>
      <c r="R47">
        <v>9.3114014129692819</v>
      </c>
      <c r="S47">
        <v>11.593458183241975</v>
      </c>
      <c r="T47">
        <v>0</v>
      </c>
      <c r="U47">
        <v>51.762006748731423</v>
      </c>
      <c r="V47">
        <v>6.2621464829586655</v>
      </c>
      <c r="W47">
        <v>19.731688132474702</v>
      </c>
      <c r="X47">
        <v>64.785382597100636</v>
      </c>
      <c r="Y47">
        <v>0</v>
      </c>
      <c r="Z47">
        <v>5.7568579199999999</v>
      </c>
      <c r="AA47">
        <v>0</v>
      </c>
      <c r="AB47">
        <v>17.352844703999999</v>
      </c>
      <c r="AC47">
        <v>8.5010146560000006</v>
      </c>
      <c r="AD47">
        <v>8.0065281600000002</v>
      </c>
      <c r="AE47">
        <v>18.595288799999999</v>
      </c>
      <c r="AF47">
        <v>6.1515000000000013</v>
      </c>
      <c r="AG47">
        <v>26.80022112</v>
      </c>
      <c r="AH47">
        <v>10.273283280000001</v>
      </c>
      <c r="AI47">
        <v>0</v>
      </c>
      <c r="AJ47">
        <v>0</v>
      </c>
      <c r="AK47">
        <v>22.63044</v>
      </c>
      <c r="AL47">
        <v>26.006999999999994</v>
      </c>
      <c r="AM47">
        <v>2.3184297714285718</v>
      </c>
      <c r="AN47">
        <v>0</v>
      </c>
      <c r="AO47">
        <v>0.94984202880000002</v>
      </c>
      <c r="AP47">
        <v>0.78766128000000013</v>
      </c>
      <c r="AQ47">
        <v>0</v>
      </c>
      <c r="AR47">
        <v>21.819456000000002</v>
      </c>
      <c r="AS47">
        <v>14.009330613600001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33.153273808573623</v>
      </c>
      <c r="BB47">
        <f t="shared" si="0"/>
        <v>999.65900415472925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501.00248276431716</v>
      </c>
      <c r="L48">
        <v>0</v>
      </c>
      <c r="M48">
        <v>63.774957888826506</v>
      </c>
      <c r="N48">
        <v>51.885716472749543</v>
      </c>
      <c r="O48">
        <v>35.954627617912486</v>
      </c>
      <c r="P48">
        <v>23.264871030005263</v>
      </c>
      <c r="Q48">
        <v>8.52397551889303</v>
      </c>
      <c r="R48">
        <v>9.3114014129692819</v>
      </c>
      <c r="S48">
        <v>11.593458183241975</v>
      </c>
      <c r="T48">
        <v>0</v>
      </c>
      <c r="U48">
        <v>51.762006748731423</v>
      </c>
      <c r="V48">
        <v>6.2621464829586655</v>
      </c>
      <c r="W48">
        <v>19.731688132474702</v>
      </c>
      <c r="X48">
        <v>64.785382597100636</v>
      </c>
      <c r="Y48">
        <v>0</v>
      </c>
      <c r="Z48">
        <v>5.7568579199999999</v>
      </c>
      <c r="AA48">
        <v>0</v>
      </c>
      <c r="AB48">
        <v>17.352844703999999</v>
      </c>
      <c r="AC48">
        <v>8.5010146560000006</v>
      </c>
      <c r="AD48">
        <v>8.0065281600000002</v>
      </c>
      <c r="AE48">
        <v>18.595288799999999</v>
      </c>
      <c r="AF48">
        <v>6.1515000000000013</v>
      </c>
      <c r="AG48">
        <v>26.80022112</v>
      </c>
      <c r="AH48">
        <v>10.273283280000001</v>
      </c>
      <c r="AI48">
        <v>0</v>
      </c>
      <c r="AJ48">
        <v>0</v>
      </c>
      <c r="AK48">
        <v>22.63044</v>
      </c>
      <c r="AL48">
        <v>26.006999999999994</v>
      </c>
      <c r="AM48">
        <v>2.3184297714285718</v>
      </c>
      <c r="AN48">
        <v>0</v>
      </c>
      <c r="AO48">
        <v>0.94377316319999993</v>
      </c>
      <c r="AP48">
        <v>0.78766128000000013</v>
      </c>
      <c r="AQ48">
        <v>0</v>
      </c>
      <c r="AR48">
        <v>21.819456000000002</v>
      </c>
      <c r="AS48">
        <v>14.009330613600001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33.313583143568572</v>
      </c>
      <c r="BB48">
        <f t="shared" si="0"/>
        <v>1004.4927611748408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400.00180474100711</v>
      </c>
      <c r="L49">
        <v>0</v>
      </c>
      <c r="M49">
        <v>63.774957888826506</v>
      </c>
      <c r="N49">
        <v>51.885716472749543</v>
      </c>
      <c r="O49">
        <v>54.718222222222231</v>
      </c>
      <c r="P49">
        <v>23.419013163630026</v>
      </c>
      <c r="Q49">
        <v>0</v>
      </c>
      <c r="R49">
        <v>0</v>
      </c>
      <c r="S49">
        <v>0</v>
      </c>
      <c r="T49">
        <v>0</v>
      </c>
      <c r="U49">
        <v>51.762006748731423</v>
      </c>
      <c r="V49">
        <v>6.2621464829586655</v>
      </c>
      <c r="W49">
        <v>19.731688132474702</v>
      </c>
      <c r="X49">
        <v>64.785382597100636</v>
      </c>
      <c r="Y49">
        <v>0</v>
      </c>
      <c r="Z49">
        <v>5.7568579199999999</v>
      </c>
      <c r="AA49">
        <v>0</v>
      </c>
      <c r="AB49">
        <v>17.352844703999999</v>
      </c>
      <c r="AC49">
        <v>8.5010146560000006</v>
      </c>
      <c r="AD49">
        <v>8.0065281600000002</v>
      </c>
      <c r="AE49">
        <v>18.595288799999999</v>
      </c>
      <c r="AF49">
        <v>6.1515000000000013</v>
      </c>
      <c r="AG49">
        <v>26.80022112</v>
      </c>
      <c r="AH49">
        <v>10.273283280000001</v>
      </c>
      <c r="AI49">
        <v>0</v>
      </c>
      <c r="AJ49">
        <v>0</v>
      </c>
      <c r="AK49">
        <v>22.63044</v>
      </c>
      <c r="AL49">
        <v>26.006999999999994</v>
      </c>
      <c r="AM49">
        <v>2.3184297714285718</v>
      </c>
      <c r="AN49">
        <v>0</v>
      </c>
      <c r="AO49">
        <v>0.99232408799999994</v>
      </c>
      <c r="AP49">
        <v>0.78766128000000013</v>
      </c>
      <c r="AQ49">
        <v>0</v>
      </c>
      <c r="AR49">
        <v>21.819456000000002</v>
      </c>
      <c r="AS49">
        <v>14.009330613600001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29.735613790872222</v>
      </c>
      <c r="BB49">
        <f t="shared" si="0"/>
        <v>896.60750505185717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310.00203055087553</v>
      </c>
      <c r="L50">
        <v>0</v>
      </c>
      <c r="M50">
        <v>63.774957888826506</v>
      </c>
      <c r="N50">
        <v>51.885716472749543</v>
      </c>
      <c r="O50">
        <v>58.630110432330838</v>
      </c>
      <c r="P50">
        <v>23.419013163630026</v>
      </c>
      <c r="Q50">
        <v>8.5222192655667914</v>
      </c>
      <c r="R50">
        <v>9.3114014129692819</v>
      </c>
      <c r="S50">
        <v>11.593458183241975</v>
      </c>
      <c r="T50">
        <v>0</v>
      </c>
      <c r="U50">
        <v>51.762006748731423</v>
      </c>
      <c r="V50">
        <v>6.2621464829586655</v>
      </c>
      <c r="W50">
        <v>19.731688132474702</v>
      </c>
      <c r="X50">
        <v>64.785382597100636</v>
      </c>
      <c r="Y50">
        <v>0</v>
      </c>
      <c r="Z50">
        <v>5.7568579199999999</v>
      </c>
      <c r="AA50">
        <v>0</v>
      </c>
      <c r="AB50">
        <v>17.352844703999999</v>
      </c>
      <c r="AC50">
        <v>8.5010146560000006</v>
      </c>
      <c r="AD50">
        <v>8.0065281600000002</v>
      </c>
      <c r="AE50">
        <v>18.595288799999999</v>
      </c>
      <c r="AF50">
        <v>6.1515000000000013</v>
      </c>
      <c r="AG50">
        <v>26.80022112</v>
      </c>
      <c r="AH50">
        <v>10.273283280000001</v>
      </c>
      <c r="AI50">
        <v>0</v>
      </c>
      <c r="AJ50">
        <v>0</v>
      </c>
      <c r="AK50">
        <v>22.63044</v>
      </c>
      <c r="AL50">
        <v>26.006999999999994</v>
      </c>
      <c r="AM50">
        <v>2.3184297714285718</v>
      </c>
      <c r="AN50">
        <v>0</v>
      </c>
      <c r="AO50">
        <v>1.0067860656000001</v>
      </c>
      <c r="AP50">
        <v>0.78766128000000013</v>
      </c>
      <c r="AQ50">
        <v>0</v>
      </c>
      <c r="AR50">
        <v>21.819456000000002</v>
      </c>
      <c r="AS50">
        <v>14.009330613600001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27.917265833386658</v>
      </c>
      <c r="BB50">
        <f t="shared" si="0"/>
        <v>841.77950786869769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355.86279481764342</v>
      </c>
      <c r="L51">
        <v>0</v>
      </c>
      <c r="M51">
        <v>63.774957888826506</v>
      </c>
      <c r="N51">
        <v>51.885716472749543</v>
      </c>
      <c r="O51">
        <v>59.409120890446253</v>
      </c>
      <c r="P51">
        <v>23.419013163630026</v>
      </c>
      <c r="Q51">
        <v>8.5222192655667914</v>
      </c>
      <c r="R51">
        <v>9.3114014129692819</v>
      </c>
      <c r="S51">
        <v>11.593458183241975</v>
      </c>
      <c r="T51">
        <v>0</v>
      </c>
      <c r="U51">
        <v>51.762006748731423</v>
      </c>
      <c r="V51">
        <v>6.2621464829586655</v>
      </c>
      <c r="W51">
        <v>19.731688132474702</v>
      </c>
      <c r="X51">
        <v>64.785382597100636</v>
      </c>
      <c r="Y51">
        <v>0</v>
      </c>
      <c r="Z51">
        <v>5.7568579199999999</v>
      </c>
      <c r="AA51">
        <v>0</v>
      </c>
      <c r="AB51">
        <v>17.329426559999998</v>
      </c>
      <c r="AC51">
        <v>8.5010146560000006</v>
      </c>
      <c r="AD51">
        <v>8.0065281600000002</v>
      </c>
      <c r="AE51">
        <v>18.595288799999999</v>
      </c>
      <c r="AF51">
        <v>6.1515000000000013</v>
      </c>
      <c r="AG51">
        <v>26.80022112</v>
      </c>
      <c r="AH51">
        <v>10.273283280000001</v>
      </c>
      <c r="AI51">
        <v>0</v>
      </c>
      <c r="AJ51">
        <v>0</v>
      </c>
      <c r="AK51">
        <v>22.63044</v>
      </c>
      <c r="AL51">
        <v>26.006999999999994</v>
      </c>
      <c r="AM51">
        <v>2.3184297714285718</v>
      </c>
      <c r="AN51">
        <v>0</v>
      </c>
      <c r="AO51">
        <v>1.020731544</v>
      </c>
      <c r="AP51">
        <v>0.78766128000000013</v>
      </c>
      <c r="AQ51">
        <v>0</v>
      </c>
      <c r="AR51">
        <v>21.819456000000002</v>
      </c>
      <c r="AS51">
        <v>14.179484159999998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29.41956048890825</v>
      </c>
      <c r="BB51">
        <f t="shared" si="0"/>
        <v>887.07766881885971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378.64318986232797</v>
      </c>
      <c r="L52">
        <v>0</v>
      </c>
      <c r="M52">
        <v>63.774957888826506</v>
      </c>
      <c r="N52">
        <v>51.885716472749543</v>
      </c>
      <c r="O52">
        <v>59.409120890446253</v>
      </c>
      <c r="P52">
        <v>23.419013163630026</v>
      </c>
      <c r="Q52">
        <v>8.5222192655667914</v>
      </c>
      <c r="R52">
        <v>9.3114014129692819</v>
      </c>
      <c r="S52">
        <v>11.593458183241975</v>
      </c>
      <c r="T52">
        <v>0</v>
      </c>
      <c r="U52">
        <v>51.762006748731423</v>
      </c>
      <c r="V52">
        <v>6.2621464829586655</v>
      </c>
      <c r="W52">
        <v>19.731688132474702</v>
      </c>
      <c r="X52">
        <v>64.785382597100636</v>
      </c>
      <c r="Y52">
        <v>0</v>
      </c>
      <c r="Z52">
        <v>5.7568579199999999</v>
      </c>
      <c r="AA52">
        <v>0</v>
      </c>
      <c r="AB52">
        <v>17.329426559999998</v>
      </c>
      <c r="AC52">
        <v>8.5010146560000006</v>
      </c>
      <c r="AD52">
        <v>8.0065281600000002</v>
      </c>
      <c r="AE52">
        <v>18.595288799999999</v>
      </c>
      <c r="AF52">
        <v>6.1515000000000013</v>
      </c>
      <c r="AG52">
        <v>26.80022112</v>
      </c>
      <c r="AH52">
        <v>10.273283280000001</v>
      </c>
      <c r="AI52">
        <v>0</v>
      </c>
      <c r="AJ52">
        <v>0</v>
      </c>
      <c r="AK52">
        <v>22.63044</v>
      </c>
      <c r="AL52">
        <v>26.006999999999994</v>
      </c>
      <c r="AM52">
        <v>2.3184297714285718</v>
      </c>
      <c r="AN52">
        <v>0</v>
      </c>
      <c r="AO52">
        <v>1.0574029872000001</v>
      </c>
      <c r="AP52">
        <v>0.78766128000000013</v>
      </c>
      <c r="AQ52">
        <v>0</v>
      </c>
      <c r="AR52">
        <v>21.819456000000002</v>
      </c>
      <c r="AS52">
        <v>14.179484159999998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30.151988220287578</v>
      </c>
      <c r="BB52">
        <f t="shared" si="0"/>
        <v>909.16230757536505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372.41320227848098</v>
      </c>
      <c r="L53">
        <v>0</v>
      </c>
      <c r="M53">
        <v>63.774957888826506</v>
      </c>
      <c r="N53">
        <v>51.885716472749543</v>
      </c>
      <c r="O53">
        <v>67.21835661202185</v>
      </c>
      <c r="P53">
        <v>23.558617104237069</v>
      </c>
      <c r="Q53">
        <v>8.5222192655667914</v>
      </c>
      <c r="R53">
        <v>9.3114014129692819</v>
      </c>
      <c r="S53">
        <v>11.593458183241975</v>
      </c>
      <c r="T53">
        <v>0</v>
      </c>
      <c r="U53">
        <v>51.762006748731423</v>
      </c>
      <c r="V53">
        <v>6.2621464829586655</v>
      </c>
      <c r="W53">
        <v>19.731688132474702</v>
      </c>
      <c r="X53">
        <v>64.785382597100636</v>
      </c>
      <c r="Y53">
        <v>0</v>
      </c>
      <c r="Z53">
        <v>5.7568579199999999</v>
      </c>
      <c r="AA53">
        <v>0</v>
      </c>
      <c r="AB53">
        <v>17.329426559999998</v>
      </c>
      <c r="AC53">
        <v>8.5010146560000006</v>
      </c>
      <c r="AD53">
        <v>8.0065281600000002</v>
      </c>
      <c r="AE53">
        <v>18.595288799999999</v>
      </c>
      <c r="AF53">
        <v>6.1515000000000013</v>
      </c>
      <c r="AG53">
        <v>26.80022112</v>
      </c>
      <c r="AH53">
        <v>20.546566560000002</v>
      </c>
      <c r="AI53">
        <v>0</v>
      </c>
      <c r="AJ53">
        <v>0</v>
      </c>
      <c r="AK53">
        <v>22.63044</v>
      </c>
      <c r="AL53">
        <v>26.006999999999994</v>
      </c>
      <c r="AM53">
        <v>2.3184297714285718</v>
      </c>
      <c r="AN53">
        <v>0</v>
      </c>
      <c r="AO53">
        <v>1.0431992591999999</v>
      </c>
      <c r="AP53">
        <v>0.78766128000000013</v>
      </c>
      <c r="AQ53">
        <v>7.2928900000000008</v>
      </c>
      <c r="AR53">
        <v>21.819456000000002</v>
      </c>
      <c r="AS53">
        <v>14.179484159999998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30.770581565929209</v>
      </c>
      <c r="BB53">
        <f t="shared" si="0"/>
        <v>927.81453586005898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356.59395963929268</v>
      </c>
      <c r="L54">
        <v>0</v>
      </c>
      <c r="M54">
        <v>63.774957888826506</v>
      </c>
      <c r="N54">
        <v>51.885716472749543</v>
      </c>
      <c r="O54">
        <v>67.21835661202185</v>
      </c>
      <c r="P54">
        <v>23.558617104237069</v>
      </c>
      <c r="Q54">
        <v>8.5222192655667914</v>
      </c>
      <c r="R54">
        <v>9.3114014129692819</v>
      </c>
      <c r="S54">
        <v>11.593458183241975</v>
      </c>
      <c r="T54">
        <v>0</v>
      </c>
      <c r="U54">
        <v>51.762006748731423</v>
      </c>
      <c r="V54">
        <v>6.2621464829586655</v>
      </c>
      <c r="W54">
        <v>19.731688132474702</v>
      </c>
      <c r="X54">
        <v>64.785382597100636</v>
      </c>
      <c r="Y54">
        <v>0</v>
      </c>
      <c r="Z54">
        <v>5.7568579199999999</v>
      </c>
      <c r="AA54">
        <v>0</v>
      </c>
      <c r="AB54">
        <v>17.329426559999998</v>
      </c>
      <c r="AC54">
        <v>8.5010146560000006</v>
      </c>
      <c r="AD54">
        <v>8.0065281600000002</v>
      </c>
      <c r="AE54">
        <v>18.595288799999999</v>
      </c>
      <c r="AF54">
        <v>6.1515000000000013</v>
      </c>
      <c r="AG54">
        <v>26.80022112</v>
      </c>
      <c r="AH54">
        <v>30.819849840000003</v>
      </c>
      <c r="AI54">
        <v>0</v>
      </c>
      <c r="AJ54">
        <v>0</v>
      </c>
      <c r="AK54">
        <v>22.63044</v>
      </c>
      <c r="AL54">
        <v>26.006999999999994</v>
      </c>
      <c r="AM54">
        <v>2.3184297714285718</v>
      </c>
      <c r="AN54">
        <v>0</v>
      </c>
      <c r="AO54">
        <v>1.0634718528</v>
      </c>
      <c r="AP54">
        <v>0.78766128000000013</v>
      </c>
      <c r="AQ54">
        <v>7.5549099999999996</v>
      </c>
      <c r="AR54">
        <v>21.819456000000002</v>
      </c>
      <c r="AS54">
        <v>14.179484159999998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30.601617758541984</v>
      </c>
      <c r="BB54">
        <f t="shared" si="0"/>
        <v>922.71983290185779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280.00080373081732</v>
      </c>
      <c r="L55">
        <v>0</v>
      </c>
      <c r="M55">
        <v>63.774957888826506</v>
      </c>
      <c r="N55">
        <v>51.885716472749543</v>
      </c>
      <c r="O55">
        <v>73.290220864661649</v>
      </c>
      <c r="P55">
        <v>23.558617104237069</v>
      </c>
      <c r="Q55">
        <v>1.7353950930787587</v>
      </c>
      <c r="R55">
        <v>0</v>
      </c>
      <c r="S55">
        <v>0</v>
      </c>
      <c r="T55">
        <v>0</v>
      </c>
      <c r="U55">
        <v>51.762006748731423</v>
      </c>
      <c r="V55">
        <v>6.2621464829586655</v>
      </c>
      <c r="W55">
        <v>19.731688132474702</v>
      </c>
      <c r="X55">
        <v>64.785382597100636</v>
      </c>
      <c r="Y55">
        <v>0</v>
      </c>
      <c r="Z55">
        <v>2.89872</v>
      </c>
      <c r="AA55">
        <v>0</v>
      </c>
      <c r="AB55">
        <v>11.533435920000004</v>
      </c>
      <c r="AC55">
        <v>8.5010146560000006</v>
      </c>
      <c r="AD55">
        <v>8.0065281600000002</v>
      </c>
      <c r="AE55">
        <v>18.595288799999999</v>
      </c>
      <c r="AF55">
        <v>6.1515000000000013</v>
      </c>
      <c r="AG55">
        <v>26.80022112</v>
      </c>
      <c r="AH55">
        <v>30.819849840000003</v>
      </c>
      <c r="AI55">
        <v>0</v>
      </c>
      <c r="AJ55">
        <v>0</v>
      </c>
      <c r="AK55">
        <v>22.63044</v>
      </c>
      <c r="AL55">
        <v>26.006999999999994</v>
      </c>
      <c r="AM55">
        <v>2.3184297714285718</v>
      </c>
      <c r="AN55">
        <v>0</v>
      </c>
      <c r="AO55">
        <v>1.1375894880000001</v>
      </c>
      <c r="AP55">
        <v>0.78766128000000013</v>
      </c>
      <c r="AQ55">
        <v>7.5549099999999996</v>
      </c>
      <c r="AR55">
        <v>21.819456000000002</v>
      </c>
      <c r="AS55">
        <v>14.179484159999998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27.173563466752089</v>
      </c>
      <c r="BB55">
        <f t="shared" si="0"/>
        <v>819.35490084431274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320.00240640449681</v>
      </c>
      <c r="L56">
        <v>0</v>
      </c>
      <c r="M56">
        <v>63.774957888826506</v>
      </c>
      <c r="N56">
        <v>51.885716472749543</v>
      </c>
      <c r="O56">
        <v>73.290220864661649</v>
      </c>
      <c r="P56">
        <v>23.558617104237069</v>
      </c>
      <c r="Q56">
        <v>8.5222192655667914</v>
      </c>
      <c r="R56">
        <v>9.3114014129692819</v>
      </c>
      <c r="S56">
        <v>11.593458183241975</v>
      </c>
      <c r="T56">
        <v>0</v>
      </c>
      <c r="U56">
        <v>51.762006748731423</v>
      </c>
      <c r="V56">
        <v>6.2621464829586655</v>
      </c>
      <c r="W56">
        <v>19.731688132474702</v>
      </c>
      <c r="X56">
        <v>64.785382597100636</v>
      </c>
      <c r="Y56">
        <v>0</v>
      </c>
      <c r="Z56">
        <v>2.89872</v>
      </c>
      <c r="AA56">
        <v>0</v>
      </c>
      <c r="AB56">
        <v>11.533435920000004</v>
      </c>
      <c r="AC56">
        <v>8.5010146560000006</v>
      </c>
      <c r="AD56">
        <v>8.0065281600000002</v>
      </c>
      <c r="AE56">
        <v>18.595288799999999</v>
      </c>
      <c r="AF56">
        <v>6.1515000000000013</v>
      </c>
      <c r="AG56">
        <v>26.80022112</v>
      </c>
      <c r="AH56">
        <v>30.819849840000003</v>
      </c>
      <c r="AI56">
        <v>0</v>
      </c>
      <c r="AJ56">
        <v>0</v>
      </c>
      <c r="AK56">
        <v>22.63044</v>
      </c>
      <c r="AL56">
        <v>26.006999999999994</v>
      </c>
      <c r="AM56">
        <v>2.3184297714285718</v>
      </c>
      <c r="AN56">
        <v>0</v>
      </c>
      <c r="AO56">
        <v>1.1555378352000003</v>
      </c>
      <c r="AP56">
        <v>0.78766128000000013</v>
      </c>
      <c r="AQ56">
        <v>7.5549099999999996</v>
      </c>
      <c r="AR56">
        <v>21.819456000000002</v>
      </c>
      <c r="AS56">
        <v>14.179484159999998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29.347094147230937</v>
      </c>
      <c r="BB56">
        <f t="shared" si="0"/>
        <v>884.89260495341273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410.00212658039879</v>
      </c>
      <c r="L57">
        <v>7.3560888340530521</v>
      </c>
      <c r="M57">
        <v>63.774957888826506</v>
      </c>
      <c r="N57">
        <v>51.885716472749543</v>
      </c>
      <c r="O57">
        <v>73.290220864661649</v>
      </c>
      <c r="P57">
        <v>23.558617104237069</v>
      </c>
      <c r="Q57">
        <v>8.5222192655667914</v>
      </c>
      <c r="R57">
        <v>9.3114014129692819</v>
      </c>
      <c r="S57">
        <v>11.593458183241975</v>
      </c>
      <c r="T57">
        <v>0</v>
      </c>
      <c r="U57">
        <v>51.762006748731423</v>
      </c>
      <c r="V57">
        <v>6.2621464829586655</v>
      </c>
      <c r="W57">
        <v>19.731688132474702</v>
      </c>
      <c r="X57">
        <v>64.785382597100636</v>
      </c>
      <c r="Y57">
        <v>0</v>
      </c>
      <c r="Z57">
        <v>2.89872</v>
      </c>
      <c r="AA57">
        <v>0</v>
      </c>
      <c r="AB57">
        <v>11.533435920000004</v>
      </c>
      <c r="AC57">
        <v>8.5010146560000006</v>
      </c>
      <c r="AD57">
        <v>8.0065281600000002</v>
      </c>
      <c r="AE57">
        <v>18.595288799999999</v>
      </c>
      <c r="AF57">
        <v>6.1515000000000013</v>
      </c>
      <c r="AG57">
        <v>26.80022112</v>
      </c>
      <c r="AH57">
        <v>30.819849840000003</v>
      </c>
      <c r="AI57">
        <v>0</v>
      </c>
      <c r="AJ57">
        <v>0</v>
      </c>
      <c r="AK57">
        <v>22.63044</v>
      </c>
      <c r="AL57">
        <v>26.006999999999994</v>
      </c>
      <c r="AM57">
        <v>2.3184297714285718</v>
      </c>
      <c r="AN57">
        <v>0</v>
      </c>
      <c r="AO57">
        <v>1.1725823088</v>
      </c>
      <c r="AP57">
        <v>2.7568144800000005</v>
      </c>
      <c r="AQ57">
        <v>7.5549099999999996</v>
      </c>
      <c r="AR57">
        <v>21.819456000000002</v>
      </c>
      <c r="AS57">
        <v>14.009330613600001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32.5305106186226</v>
      </c>
      <c r="BB57">
        <f t="shared" si="0"/>
        <v>980.88104161917613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512.33931577124554</v>
      </c>
      <c r="L58">
        <v>7.3560888340530521</v>
      </c>
      <c r="M58">
        <v>63.774957888826506</v>
      </c>
      <c r="N58">
        <v>51.885716472749543</v>
      </c>
      <c r="O58">
        <v>73.290220864661649</v>
      </c>
      <c r="P58">
        <v>23.558617104237069</v>
      </c>
      <c r="Q58">
        <v>8.5222192655667914</v>
      </c>
      <c r="R58">
        <v>9.3114014129692819</v>
      </c>
      <c r="S58">
        <v>11.593458183241975</v>
      </c>
      <c r="T58">
        <v>0</v>
      </c>
      <c r="U58">
        <v>51.762006748731423</v>
      </c>
      <c r="V58">
        <v>6.2621464829586655</v>
      </c>
      <c r="W58">
        <v>19.731688132474702</v>
      </c>
      <c r="X58">
        <v>64.785382597100636</v>
      </c>
      <c r="Y58">
        <v>0</v>
      </c>
      <c r="Z58">
        <v>2.89872</v>
      </c>
      <c r="AA58">
        <v>6.1413335999999994</v>
      </c>
      <c r="AB58">
        <v>11.533435920000004</v>
      </c>
      <c r="AC58">
        <v>8.5010146560000006</v>
      </c>
      <c r="AD58">
        <v>7.8324731999999999</v>
      </c>
      <c r="AE58">
        <v>18.595288799999999</v>
      </c>
      <c r="AF58">
        <v>6.1515000000000013</v>
      </c>
      <c r="AG58">
        <v>26.80022112</v>
      </c>
      <c r="AH58">
        <v>30.819849840000003</v>
      </c>
      <c r="AI58">
        <v>0</v>
      </c>
      <c r="AJ58">
        <v>0</v>
      </c>
      <c r="AK58">
        <v>22.63044</v>
      </c>
      <c r="AL58">
        <v>26.006999999999994</v>
      </c>
      <c r="AM58">
        <v>2.3184297714285718</v>
      </c>
      <c r="AN58">
        <v>0</v>
      </c>
      <c r="AO58">
        <v>1.1818792944000001</v>
      </c>
      <c r="AP58">
        <v>2.7568144800000005</v>
      </c>
      <c r="AQ58">
        <v>7.5549099999999996</v>
      </c>
      <c r="AR58">
        <v>21.819456000000002</v>
      </c>
      <c r="AS58">
        <v>14.009330613600001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36.00738276943305</v>
      </c>
      <c r="BB58">
        <f t="shared" si="0"/>
        <v>1085.7179342848126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512.33931577124554</v>
      </c>
      <c r="L59">
        <v>7.3560888340530521</v>
      </c>
      <c r="M59">
        <v>63.774957888826506</v>
      </c>
      <c r="N59">
        <v>51.885716472749543</v>
      </c>
      <c r="O59">
        <v>73.290220864661649</v>
      </c>
      <c r="P59">
        <v>23.558617104237069</v>
      </c>
      <c r="Q59">
        <v>8.5222192655667914</v>
      </c>
      <c r="R59">
        <v>9.3114014129692819</v>
      </c>
      <c r="S59">
        <v>11.593458183241975</v>
      </c>
      <c r="T59">
        <v>0</v>
      </c>
      <c r="U59">
        <v>51.762006748731423</v>
      </c>
      <c r="V59">
        <v>6.2621464829586655</v>
      </c>
      <c r="W59">
        <v>19.731688132474702</v>
      </c>
      <c r="X59">
        <v>64.785382597100636</v>
      </c>
      <c r="Y59">
        <v>0</v>
      </c>
      <c r="Z59">
        <v>2.89872</v>
      </c>
      <c r="AA59">
        <v>6.1413335999999994</v>
      </c>
      <c r="AB59">
        <v>11.533435920000004</v>
      </c>
      <c r="AC59">
        <v>8.5010146560000006</v>
      </c>
      <c r="AD59">
        <v>7.8324731999999999</v>
      </c>
      <c r="AE59">
        <v>18.595288799999999</v>
      </c>
      <c r="AF59">
        <v>6.1515000000000013</v>
      </c>
      <c r="AG59">
        <v>26.80022112</v>
      </c>
      <c r="AH59">
        <v>30.819849840000003</v>
      </c>
      <c r="AI59">
        <v>0</v>
      </c>
      <c r="AJ59">
        <v>0</v>
      </c>
      <c r="AK59">
        <v>22.63044</v>
      </c>
      <c r="AL59">
        <v>26.006999999999994</v>
      </c>
      <c r="AM59">
        <v>2.3184297714285718</v>
      </c>
      <c r="AN59">
        <v>0</v>
      </c>
      <c r="AO59">
        <v>1.2031848863999999</v>
      </c>
      <c r="AP59">
        <v>2.7568144800000005</v>
      </c>
      <c r="AQ59">
        <v>15.109819999999999</v>
      </c>
      <c r="AR59">
        <v>21.819456000000002</v>
      </c>
      <c r="AS59">
        <v>14.009330613600001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36.250579284150511</v>
      </c>
      <c r="BB59">
        <f t="shared" si="0"/>
        <v>1093.050953362095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512.33931577124554</v>
      </c>
      <c r="L60">
        <v>7.3560888340530521</v>
      </c>
      <c r="M60">
        <v>63.774957888826506</v>
      </c>
      <c r="N60">
        <v>51.885716472749543</v>
      </c>
      <c r="O60">
        <v>73.290220864661649</v>
      </c>
      <c r="P60">
        <v>23.558617104237069</v>
      </c>
      <c r="Q60">
        <v>8.5222192655667914</v>
      </c>
      <c r="R60">
        <v>9.3114014129692819</v>
      </c>
      <c r="S60">
        <v>11.593458183241975</v>
      </c>
      <c r="T60">
        <v>0</v>
      </c>
      <c r="U60">
        <v>51.762006748731423</v>
      </c>
      <c r="V60">
        <v>6.2621464829586655</v>
      </c>
      <c r="W60">
        <v>19.731688132474702</v>
      </c>
      <c r="X60">
        <v>64.785382597100636</v>
      </c>
      <c r="Y60">
        <v>0</v>
      </c>
      <c r="Z60">
        <v>2.89872</v>
      </c>
      <c r="AA60">
        <v>6.1413335999999994</v>
      </c>
      <c r="AB60">
        <v>11.533435920000004</v>
      </c>
      <c r="AC60">
        <v>7.9417373760000016</v>
      </c>
      <c r="AD60">
        <v>7.8324731999999999</v>
      </c>
      <c r="AE60">
        <v>18.595288799999999</v>
      </c>
      <c r="AF60">
        <v>6.1515000000000013</v>
      </c>
      <c r="AG60">
        <v>26.80022112</v>
      </c>
      <c r="AH60">
        <v>30.819849840000003</v>
      </c>
      <c r="AI60">
        <v>1.1182032000000002</v>
      </c>
      <c r="AJ60">
        <v>0</v>
      </c>
      <c r="AK60">
        <v>22.63044</v>
      </c>
      <c r="AL60">
        <v>26.006999999999994</v>
      </c>
      <c r="AM60">
        <v>2.3184297714285718</v>
      </c>
      <c r="AN60">
        <v>0</v>
      </c>
      <c r="AO60">
        <v>1.1940170256000002</v>
      </c>
      <c r="AP60">
        <v>2.7568144800000005</v>
      </c>
      <c r="AQ60">
        <v>22.664730000000002</v>
      </c>
      <c r="AR60">
        <v>21.819456000000002</v>
      </c>
      <c r="AS60">
        <v>14.009330613600001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36.510739459667974</v>
      </c>
      <c r="BB60">
        <f t="shared" si="0"/>
        <v>1100.8954612457774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512.33931577124554</v>
      </c>
      <c r="L61">
        <v>7.3560888340530521</v>
      </c>
      <c r="M61">
        <v>63.774957888826506</v>
      </c>
      <c r="N61">
        <v>51.885716472749543</v>
      </c>
      <c r="O61">
        <v>73.290220864661649</v>
      </c>
      <c r="P61">
        <v>23.558617104237069</v>
      </c>
      <c r="Q61">
        <v>8.5222192655667914</v>
      </c>
      <c r="R61">
        <v>9.3114014129692819</v>
      </c>
      <c r="S61">
        <v>11.593458183241975</v>
      </c>
      <c r="T61">
        <v>0</v>
      </c>
      <c r="U61">
        <v>51.762006748731423</v>
      </c>
      <c r="V61">
        <v>6.2621464829586655</v>
      </c>
      <c r="W61">
        <v>19.731688132474702</v>
      </c>
      <c r="X61">
        <v>64.785382597100636</v>
      </c>
      <c r="Y61">
        <v>0</v>
      </c>
      <c r="Z61">
        <v>2.89872</v>
      </c>
      <c r="AA61">
        <v>9.368135999999998</v>
      </c>
      <c r="AB61">
        <v>11.533435920000004</v>
      </c>
      <c r="AC61">
        <v>8.5010146560000006</v>
      </c>
      <c r="AD61">
        <v>7.8324731999999999</v>
      </c>
      <c r="AE61">
        <v>18.595288799999999</v>
      </c>
      <c r="AF61">
        <v>6.1515000000000013</v>
      </c>
      <c r="AG61">
        <v>26.80022112</v>
      </c>
      <c r="AH61">
        <v>30.819849840000003</v>
      </c>
      <c r="AI61">
        <v>6.1501175999999997</v>
      </c>
      <c r="AJ61">
        <v>0</v>
      </c>
      <c r="AK61">
        <v>22.63044</v>
      </c>
      <c r="AL61">
        <v>26.006999999999994</v>
      </c>
      <c r="AM61">
        <v>2.3184297714285718</v>
      </c>
      <c r="AN61">
        <v>0</v>
      </c>
      <c r="AO61">
        <v>1.1823957936</v>
      </c>
      <c r="AP61">
        <v>0.78766128000000013</v>
      </c>
      <c r="AQ61">
        <v>22.664730000000002</v>
      </c>
      <c r="AR61">
        <v>21.819456000000002</v>
      </c>
      <c r="AS61">
        <v>14.009330613600001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36.730213848467983</v>
      </c>
      <c r="BB61">
        <f t="shared" si="0"/>
        <v>1107.5132065049777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512.33931577124554</v>
      </c>
      <c r="L62">
        <v>7.3560888340530521</v>
      </c>
      <c r="M62">
        <v>63.774957888826506</v>
      </c>
      <c r="N62">
        <v>51.885716472749543</v>
      </c>
      <c r="O62">
        <v>73.290220864661649</v>
      </c>
      <c r="P62">
        <v>23.558617104237069</v>
      </c>
      <c r="Q62">
        <v>8.5222192655667914</v>
      </c>
      <c r="R62">
        <v>9.3114014129692819</v>
      </c>
      <c r="S62">
        <v>11.593458183241975</v>
      </c>
      <c r="T62">
        <v>0</v>
      </c>
      <c r="U62">
        <v>51.762006748731423</v>
      </c>
      <c r="V62">
        <v>6.2621464829586655</v>
      </c>
      <c r="W62">
        <v>19.731688132474702</v>
      </c>
      <c r="X62">
        <v>64.785382597100636</v>
      </c>
      <c r="Y62">
        <v>0</v>
      </c>
      <c r="Z62">
        <v>2.89872</v>
      </c>
      <c r="AA62">
        <v>12.317364000000001</v>
      </c>
      <c r="AB62">
        <v>11.533435920000004</v>
      </c>
      <c r="AC62">
        <v>8.5010146560000006</v>
      </c>
      <c r="AD62">
        <v>7.8324731999999999</v>
      </c>
      <c r="AE62">
        <v>18.595288799999999</v>
      </c>
      <c r="AF62">
        <v>6.1515000000000013</v>
      </c>
      <c r="AG62">
        <v>26.80022112</v>
      </c>
      <c r="AH62">
        <v>30.819849840000003</v>
      </c>
      <c r="AI62">
        <v>6.1501175999999997</v>
      </c>
      <c r="AJ62">
        <v>0</v>
      </c>
      <c r="AK62">
        <v>22.63044</v>
      </c>
      <c r="AL62">
        <v>26.006999999999994</v>
      </c>
      <c r="AM62">
        <v>2.3184297714285718</v>
      </c>
      <c r="AN62">
        <v>0</v>
      </c>
      <c r="AO62">
        <v>1.1829122928</v>
      </c>
      <c r="AP62">
        <v>0.78766128000000013</v>
      </c>
      <c r="AQ62">
        <v>22.664730000000002</v>
      </c>
      <c r="AR62">
        <v>21.819456000000002</v>
      </c>
      <c r="AS62">
        <v>14.009330613600001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36.824900537267979</v>
      </c>
      <c r="BB62">
        <f t="shared" si="0"/>
        <v>1110.3682643153775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512.33931577124554</v>
      </c>
      <c r="L63">
        <v>7.3560888340530521</v>
      </c>
      <c r="M63">
        <v>63.774957888826506</v>
      </c>
      <c r="N63">
        <v>51.885716472749543</v>
      </c>
      <c r="O63">
        <v>73.290220864661649</v>
      </c>
      <c r="P63">
        <v>23.558617104237069</v>
      </c>
      <c r="Q63">
        <v>8.5222192655667914</v>
      </c>
      <c r="R63">
        <v>9.3114014129692819</v>
      </c>
      <c r="S63">
        <v>11.593458183241975</v>
      </c>
      <c r="T63">
        <v>0</v>
      </c>
      <c r="U63">
        <v>51.762006748731423</v>
      </c>
      <c r="V63">
        <v>6.2621464829586655</v>
      </c>
      <c r="W63">
        <v>19.731688132474702</v>
      </c>
      <c r="X63">
        <v>64.785382597100636</v>
      </c>
      <c r="Y63">
        <v>0</v>
      </c>
      <c r="Z63">
        <v>2.89872</v>
      </c>
      <c r="AA63">
        <v>18.493394399999996</v>
      </c>
      <c r="AB63">
        <v>11.533435920000004</v>
      </c>
      <c r="AC63">
        <v>8.5010146560000006</v>
      </c>
      <c r="AD63">
        <v>7.8324731999999999</v>
      </c>
      <c r="AE63">
        <v>18.595288799999999</v>
      </c>
      <c r="AF63">
        <v>6.1515000000000013</v>
      </c>
      <c r="AG63">
        <v>26.80022112</v>
      </c>
      <c r="AH63">
        <v>30.819849840000003</v>
      </c>
      <c r="AI63">
        <v>6.1501175999999997</v>
      </c>
      <c r="AJ63">
        <v>0</v>
      </c>
      <c r="AK63">
        <v>22.63044</v>
      </c>
      <c r="AL63">
        <v>26.006999999999994</v>
      </c>
      <c r="AM63">
        <v>2.3184297714285718</v>
      </c>
      <c r="AN63">
        <v>0</v>
      </c>
      <c r="AO63">
        <v>1.1750356799999999</v>
      </c>
      <c r="AP63">
        <v>2.7568144800000005</v>
      </c>
      <c r="AQ63">
        <v>22.664730000000002</v>
      </c>
      <c r="AR63">
        <v>21.819456000000002</v>
      </c>
      <c r="AS63">
        <v>14.009330613600001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37.086108149267972</v>
      </c>
      <c r="BB63">
        <f t="shared" si="0"/>
        <v>1118.2443636905773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512.33931577124554</v>
      </c>
      <c r="L64">
        <v>7.3560888340530521</v>
      </c>
      <c r="M64">
        <v>63.774957888826506</v>
      </c>
      <c r="N64">
        <v>51.885716472749543</v>
      </c>
      <c r="O64">
        <v>73.290220864661649</v>
      </c>
      <c r="P64">
        <v>23.558617104237069</v>
      </c>
      <c r="Q64">
        <v>8.5222192655667914</v>
      </c>
      <c r="R64">
        <v>9.3114014129692819</v>
      </c>
      <c r="S64">
        <v>11.593458183241975</v>
      </c>
      <c r="T64">
        <v>0</v>
      </c>
      <c r="U64">
        <v>51.762006748731423</v>
      </c>
      <c r="V64">
        <v>6.2621464829586655</v>
      </c>
      <c r="W64">
        <v>19.731688132474702</v>
      </c>
      <c r="X64">
        <v>64.785382597100636</v>
      </c>
      <c r="Y64">
        <v>0</v>
      </c>
      <c r="Z64">
        <v>2.89872</v>
      </c>
      <c r="AA64">
        <v>18.493394399999996</v>
      </c>
      <c r="AB64">
        <v>11.533435920000004</v>
      </c>
      <c r="AC64">
        <v>8.5010146560000006</v>
      </c>
      <c r="AD64">
        <v>7.8324731999999999</v>
      </c>
      <c r="AE64">
        <v>18.595288799999999</v>
      </c>
      <c r="AF64">
        <v>6.1515000000000013</v>
      </c>
      <c r="AG64">
        <v>26.80022112</v>
      </c>
      <c r="AH64">
        <v>25.537635359999999</v>
      </c>
      <c r="AI64">
        <v>6.1501175999999997</v>
      </c>
      <c r="AJ64">
        <v>0</v>
      </c>
      <c r="AK64">
        <v>22.63044</v>
      </c>
      <c r="AL64">
        <v>26.006999999999994</v>
      </c>
      <c r="AM64">
        <v>2.3184297714285718</v>
      </c>
      <c r="AN64">
        <v>0</v>
      </c>
      <c r="AO64">
        <v>1.1742609312000003</v>
      </c>
      <c r="AP64">
        <v>2.7568144800000005</v>
      </c>
      <c r="AQ64">
        <v>22.664730000000002</v>
      </c>
      <c r="AR64">
        <v>21.819456000000002</v>
      </c>
      <c r="AS64">
        <v>14.009330613600001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36.916524245267979</v>
      </c>
      <c r="BB64">
        <f t="shared" si="0"/>
        <v>1113.1309583657774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512.33931577124554</v>
      </c>
      <c r="L65">
        <v>7.3560888340530521</v>
      </c>
      <c r="M65">
        <v>63.774957888826506</v>
      </c>
      <c r="N65">
        <v>51.885716472749543</v>
      </c>
      <c r="O65">
        <v>73.290220864661649</v>
      </c>
      <c r="P65">
        <v>23.558617104237069</v>
      </c>
      <c r="Q65">
        <v>8.5222192655667914</v>
      </c>
      <c r="R65">
        <v>9.3114014129692819</v>
      </c>
      <c r="S65">
        <v>11.593458183241975</v>
      </c>
      <c r="T65">
        <v>0</v>
      </c>
      <c r="U65">
        <v>51.762006748731423</v>
      </c>
      <c r="V65">
        <v>6.2621464829586655</v>
      </c>
      <c r="W65">
        <v>19.731688132474702</v>
      </c>
      <c r="X65">
        <v>64.785382597100636</v>
      </c>
      <c r="Y65">
        <v>0</v>
      </c>
      <c r="Z65">
        <v>2.89872</v>
      </c>
      <c r="AA65">
        <v>16.654464000000001</v>
      </c>
      <c r="AB65">
        <v>11.533435920000004</v>
      </c>
      <c r="AC65">
        <v>8.5010146560000006</v>
      </c>
      <c r="AD65">
        <v>8.0065281600000002</v>
      </c>
      <c r="AE65">
        <v>18.595288799999999</v>
      </c>
      <c r="AF65">
        <v>6.1515000000000013</v>
      </c>
      <c r="AG65">
        <v>26.80022112</v>
      </c>
      <c r="AH65">
        <v>14.9732064</v>
      </c>
      <c r="AI65">
        <v>6.1501175999999997</v>
      </c>
      <c r="AJ65">
        <v>0</v>
      </c>
      <c r="AK65">
        <v>22.63044</v>
      </c>
      <c r="AL65">
        <v>26.006999999999994</v>
      </c>
      <c r="AM65">
        <v>2.3184297714285718</v>
      </c>
      <c r="AN65">
        <v>0</v>
      </c>
      <c r="AO65">
        <v>1.1510184672000003</v>
      </c>
      <c r="AP65">
        <v>2.7568144800000005</v>
      </c>
      <c r="AQ65">
        <v>22.664730000000002</v>
      </c>
      <c r="AR65">
        <v>21.819456000000002</v>
      </c>
      <c r="AS65">
        <v>14.356727712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36.534368858867978</v>
      </c>
      <c r="BB65">
        <f t="shared" si="0"/>
        <v>1101.6079639865775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512.33931577124554</v>
      </c>
      <c r="L66">
        <v>7.3560888340530521</v>
      </c>
      <c r="M66">
        <v>63.774957888826506</v>
      </c>
      <c r="N66">
        <v>51.885716472749543</v>
      </c>
      <c r="O66">
        <v>73.290220864661649</v>
      </c>
      <c r="P66">
        <v>23.558617104237069</v>
      </c>
      <c r="Q66">
        <v>8.5222192655667914</v>
      </c>
      <c r="R66">
        <v>9.3114014129692819</v>
      </c>
      <c r="S66">
        <v>11.593458183241975</v>
      </c>
      <c r="T66">
        <v>0</v>
      </c>
      <c r="U66">
        <v>51.762006748731423</v>
      </c>
      <c r="V66">
        <v>6.2621464829586655</v>
      </c>
      <c r="W66">
        <v>19.731688132474702</v>
      </c>
      <c r="X66">
        <v>64.785382597100636</v>
      </c>
      <c r="Y66">
        <v>0</v>
      </c>
      <c r="Z66">
        <v>2.7054720000000003</v>
      </c>
      <c r="AA66">
        <v>15.440075999999998</v>
      </c>
      <c r="AB66">
        <v>11.533435920000004</v>
      </c>
      <c r="AC66">
        <v>8.5010146560000006</v>
      </c>
      <c r="AD66">
        <v>8.0065281600000002</v>
      </c>
      <c r="AE66">
        <v>18.595288799999999</v>
      </c>
      <c r="AF66">
        <v>6.1515000000000013</v>
      </c>
      <c r="AG66">
        <v>26.80022112</v>
      </c>
      <c r="AH66">
        <v>14.9732064</v>
      </c>
      <c r="AI66">
        <v>6.1501175999999997</v>
      </c>
      <c r="AJ66">
        <v>0</v>
      </c>
      <c r="AK66">
        <v>22.63044</v>
      </c>
      <c r="AL66">
        <v>26.006999999999994</v>
      </c>
      <c r="AM66">
        <v>2.3184297714285718</v>
      </c>
      <c r="AN66">
        <v>0</v>
      </c>
      <c r="AO66">
        <v>1.1520514655999998</v>
      </c>
      <c r="AP66">
        <v>2.7568144800000005</v>
      </c>
      <c r="AQ66">
        <v>22.664730000000002</v>
      </c>
      <c r="AR66">
        <v>21.819456000000002</v>
      </c>
      <c r="AS66">
        <v>14.356727712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36.489216902867966</v>
      </c>
      <c r="BB66">
        <f t="shared" si="0"/>
        <v>1100.2465129409775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512.33931577124554</v>
      </c>
      <c r="L67">
        <v>7.3560888340530521</v>
      </c>
      <c r="M67">
        <v>63.774957888826506</v>
      </c>
      <c r="N67">
        <v>51.885716472749543</v>
      </c>
      <c r="O67">
        <v>73.290220864661649</v>
      </c>
      <c r="P67">
        <v>23.558617104237069</v>
      </c>
      <c r="Q67">
        <v>8.5222192655667914</v>
      </c>
      <c r="R67">
        <v>9.3114014129692819</v>
      </c>
      <c r="S67">
        <v>11.593458183241975</v>
      </c>
      <c r="T67">
        <v>0</v>
      </c>
      <c r="U67">
        <v>51.762006748731423</v>
      </c>
      <c r="V67">
        <v>6.2621464829586655</v>
      </c>
      <c r="W67">
        <v>19.731688132474702</v>
      </c>
      <c r="X67">
        <v>64.785382597100636</v>
      </c>
      <c r="Y67">
        <v>0</v>
      </c>
      <c r="Z67">
        <v>5.7568579199999999</v>
      </c>
      <c r="AA67">
        <v>11.102976000000002</v>
      </c>
      <c r="AB67">
        <v>5.7374452800000002</v>
      </c>
      <c r="AC67">
        <v>4.2505073280000003</v>
      </c>
      <c r="AD67">
        <v>8.0065281600000002</v>
      </c>
      <c r="AE67">
        <v>18.877035600000003</v>
      </c>
      <c r="AF67">
        <v>6.1515000000000013</v>
      </c>
      <c r="AG67">
        <v>26.80022112</v>
      </c>
      <c r="AH67">
        <v>14.9732064</v>
      </c>
      <c r="AI67">
        <v>1.1182032000000002</v>
      </c>
      <c r="AJ67">
        <v>0</v>
      </c>
      <c r="AK67">
        <v>22.63044</v>
      </c>
      <c r="AL67">
        <v>26.006999999999994</v>
      </c>
      <c r="AM67">
        <v>2.3184297714285718</v>
      </c>
      <c r="AN67">
        <v>0</v>
      </c>
      <c r="AO67">
        <v>1.1229983856000001</v>
      </c>
      <c r="AP67">
        <v>2.7568144800000005</v>
      </c>
      <c r="AQ67">
        <v>22.664730000000002</v>
      </c>
      <c r="AR67">
        <v>21.819456000000002</v>
      </c>
      <c r="AS67">
        <v>14.356727712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35.972040456467965</v>
      </c>
      <c r="BB67">
        <f t="shared" si="0"/>
        <v>1084.6522566593776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512.33931577124554</v>
      </c>
      <c r="L68">
        <v>7.3560888340530521</v>
      </c>
      <c r="M68">
        <v>63.774957888826506</v>
      </c>
      <c r="N68">
        <v>51.885716472749543</v>
      </c>
      <c r="O68">
        <v>73.290220864661649</v>
      </c>
      <c r="P68">
        <v>23.558617104237069</v>
      </c>
      <c r="Q68">
        <v>8.5222192655667914</v>
      </c>
      <c r="R68">
        <v>9.3114014129692819</v>
      </c>
      <c r="S68">
        <v>11.593458183241975</v>
      </c>
      <c r="T68">
        <v>0</v>
      </c>
      <c r="U68">
        <v>51.762006748731423</v>
      </c>
      <c r="V68">
        <v>6.2621464829586655</v>
      </c>
      <c r="W68">
        <v>19.731688132474702</v>
      </c>
      <c r="X68">
        <v>64.785382597100636</v>
      </c>
      <c r="Y68">
        <v>0</v>
      </c>
      <c r="Z68">
        <v>5.7568579199999999</v>
      </c>
      <c r="AA68">
        <v>11.102976000000002</v>
      </c>
      <c r="AB68">
        <v>5.7374452800000002</v>
      </c>
      <c r="AC68">
        <v>4.2505073280000003</v>
      </c>
      <c r="AD68">
        <v>8.0065281600000002</v>
      </c>
      <c r="AE68">
        <v>18.877035600000003</v>
      </c>
      <c r="AF68">
        <v>6.1515000000000013</v>
      </c>
      <c r="AG68">
        <v>26.80022112</v>
      </c>
      <c r="AH68">
        <v>14.9732064</v>
      </c>
      <c r="AI68">
        <v>0</v>
      </c>
      <c r="AJ68">
        <v>0</v>
      </c>
      <c r="AK68">
        <v>22.63044</v>
      </c>
      <c r="AL68">
        <v>26.006999999999994</v>
      </c>
      <c r="AM68">
        <v>2.3184297714285718</v>
      </c>
      <c r="AN68">
        <v>0</v>
      </c>
      <c r="AO68">
        <v>1.1277760031999999</v>
      </c>
      <c r="AP68">
        <v>2.1941992800000003</v>
      </c>
      <c r="AQ68">
        <v>22.664730000000002</v>
      </c>
      <c r="AR68">
        <v>21.819456000000002</v>
      </c>
      <c r="AS68">
        <v>14.356727712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35.918239334867962</v>
      </c>
      <c r="BB68">
        <f t="shared" ref="BB68:BB99" si="1">SUM(B68:AZ68)-BA68</f>
        <v>1083.0300169985776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512.33931577124554</v>
      </c>
      <c r="L69">
        <v>7.3560888340530521</v>
      </c>
      <c r="M69">
        <v>63.774957888826506</v>
      </c>
      <c r="N69">
        <v>51.885716472749543</v>
      </c>
      <c r="O69">
        <v>73.290220864661649</v>
      </c>
      <c r="P69">
        <v>23.558617104237069</v>
      </c>
      <c r="Q69">
        <v>8.5222192655667914</v>
      </c>
      <c r="R69">
        <v>9.3114014129692819</v>
      </c>
      <c r="S69">
        <v>11.593458183241975</v>
      </c>
      <c r="T69">
        <v>0</v>
      </c>
      <c r="U69">
        <v>51.762006748731423</v>
      </c>
      <c r="V69">
        <v>6.2621464829586655</v>
      </c>
      <c r="W69">
        <v>19.731688132474702</v>
      </c>
      <c r="X69">
        <v>64.785382597100636</v>
      </c>
      <c r="Y69">
        <v>0</v>
      </c>
      <c r="Z69">
        <v>5.7568579199999999</v>
      </c>
      <c r="AA69">
        <v>11.102976000000002</v>
      </c>
      <c r="AB69">
        <v>5.7374452800000002</v>
      </c>
      <c r="AC69">
        <v>4.2505073280000003</v>
      </c>
      <c r="AD69">
        <v>8.0065281600000002</v>
      </c>
      <c r="AE69">
        <v>18.877035600000003</v>
      </c>
      <c r="AF69">
        <v>6.1515000000000013</v>
      </c>
      <c r="AG69">
        <v>26.80022112</v>
      </c>
      <c r="AH69">
        <v>14.9732064</v>
      </c>
      <c r="AI69">
        <v>0</v>
      </c>
      <c r="AJ69">
        <v>0</v>
      </c>
      <c r="AK69">
        <v>22.63044</v>
      </c>
      <c r="AL69">
        <v>26.006999999999994</v>
      </c>
      <c r="AM69">
        <v>2.3184297714285718</v>
      </c>
      <c r="AN69">
        <v>0</v>
      </c>
      <c r="AO69">
        <v>0.77177892959999994</v>
      </c>
      <c r="AP69">
        <v>2.1941992800000003</v>
      </c>
      <c r="AQ69">
        <v>22.664730000000002</v>
      </c>
      <c r="AR69">
        <v>21.819456000000002</v>
      </c>
      <c r="AS69">
        <v>14.356727712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35.906811790067962</v>
      </c>
      <c r="BB69">
        <f t="shared" si="1"/>
        <v>1082.6854474697777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512.33931577124554</v>
      </c>
      <c r="L70">
        <v>7.3560888340530521</v>
      </c>
      <c r="M70">
        <v>63.774957888826506</v>
      </c>
      <c r="N70">
        <v>51.885716472749543</v>
      </c>
      <c r="O70">
        <v>73.290220864661649</v>
      </c>
      <c r="P70">
        <v>23.558617104237069</v>
      </c>
      <c r="Q70">
        <v>8.5222192655667914</v>
      </c>
      <c r="R70">
        <v>9.3114014129692819</v>
      </c>
      <c r="S70">
        <v>11.593458183241975</v>
      </c>
      <c r="T70">
        <v>0</v>
      </c>
      <c r="U70">
        <v>51.762006748731423</v>
      </c>
      <c r="V70">
        <v>6.2621464829586655</v>
      </c>
      <c r="W70">
        <v>19.731688132474702</v>
      </c>
      <c r="X70">
        <v>64.785382597100636</v>
      </c>
      <c r="Y70">
        <v>0</v>
      </c>
      <c r="Z70">
        <v>5.7568579199999999</v>
      </c>
      <c r="AA70">
        <v>11.102976000000002</v>
      </c>
      <c r="AB70">
        <v>5.7374452800000002</v>
      </c>
      <c r="AC70">
        <v>4.2505073280000003</v>
      </c>
      <c r="AD70">
        <v>8.0065281600000002</v>
      </c>
      <c r="AE70">
        <v>18.877035600000003</v>
      </c>
      <c r="AF70">
        <v>6.1515000000000013</v>
      </c>
      <c r="AG70">
        <v>26.80022112</v>
      </c>
      <c r="AH70">
        <v>14.9732064</v>
      </c>
      <c r="AI70">
        <v>0</v>
      </c>
      <c r="AJ70">
        <v>0</v>
      </c>
      <c r="AK70">
        <v>22.63044</v>
      </c>
      <c r="AL70">
        <v>26.006999999999994</v>
      </c>
      <c r="AM70">
        <v>2.3184297714285718</v>
      </c>
      <c r="AN70">
        <v>0</v>
      </c>
      <c r="AO70">
        <v>0.76183632000000001</v>
      </c>
      <c r="AP70">
        <v>2.1941992800000003</v>
      </c>
      <c r="AQ70">
        <v>22.664730000000002</v>
      </c>
      <c r="AR70">
        <v>21.819456000000002</v>
      </c>
      <c r="AS70">
        <v>14.356727712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35.906492930867969</v>
      </c>
      <c r="BB70">
        <f t="shared" si="1"/>
        <v>1082.6758237193776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512.33931577124554</v>
      </c>
      <c r="L71">
        <v>7.3560888340530521</v>
      </c>
      <c r="M71">
        <v>63.774957888826506</v>
      </c>
      <c r="N71">
        <v>51.885716472749543</v>
      </c>
      <c r="O71">
        <v>73.290220864661649</v>
      </c>
      <c r="P71">
        <v>23.558617104237069</v>
      </c>
      <c r="Q71">
        <v>8.5222192655667914</v>
      </c>
      <c r="R71">
        <v>9.3114014129692819</v>
      </c>
      <c r="S71">
        <v>11.593458183241975</v>
      </c>
      <c r="T71">
        <v>0</v>
      </c>
      <c r="U71">
        <v>51.762006748731423</v>
      </c>
      <c r="V71">
        <v>6.2621464829586655</v>
      </c>
      <c r="W71">
        <v>19.731688132474702</v>
      </c>
      <c r="X71">
        <v>64.785382597100636</v>
      </c>
      <c r="Y71">
        <v>0</v>
      </c>
      <c r="Z71">
        <v>5.7568579199999999</v>
      </c>
      <c r="AA71">
        <v>5.5514880000000009</v>
      </c>
      <c r="AB71">
        <v>5.7374452800000002</v>
      </c>
      <c r="AC71">
        <v>4.2505073280000003</v>
      </c>
      <c r="AD71">
        <v>8.0065281600000002</v>
      </c>
      <c r="AE71">
        <v>18.877035600000003</v>
      </c>
      <c r="AF71">
        <v>6.1515000000000013</v>
      </c>
      <c r="AG71">
        <v>26.80022112</v>
      </c>
      <c r="AH71">
        <v>14.9732064</v>
      </c>
      <c r="AI71">
        <v>0</v>
      </c>
      <c r="AJ71">
        <v>0</v>
      </c>
      <c r="AK71">
        <v>22.63044</v>
      </c>
      <c r="AL71">
        <v>26.006999999999994</v>
      </c>
      <c r="AM71">
        <v>2.3184297714285718</v>
      </c>
      <c r="AN71">
        <v>0</v>
      </c>
      <c r="AO71">
        <v>0.69197980319999997</v>
      </c>
      <c r="AP71">
        <v>2.1941992800000003</v>
      </c>
      <c r="AQ71">
        <v>22.664730000000002</v>
      </c>
      <c r="AR71">
        <v>21.819456000000002</v>
      </c>
      <c r="AS71">
        <v>14.009330613600001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35.714896322867972</v>
      </c>
      <c r="BB71">
        <f t="shared" si="1"/>
        <v>1076.8986787121773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512.33931577124554</v>
      </c>
      <c r="L72">
        <v>7.3560888340530521</v>
      </c>
      <c r="M72">
        <v>63.774957888826506</v>
      </c>
      <c r="N72">
        <v>51.885716472749543</v>
      </c>
      <c r="O72">
        <v>73.290220864661649</v>
      </c>
      <c r="P72">
        <v>23.558617104237069</v>
      </c>
      <c r="Q72">
        <v>8.5222192655667914</v>
      </c>
      <c r="R72">
        <v>9.3114014129692819</v>
      </c>
      <c r="S72">
        <v>11.593458183241975</v>
      </c>
      <c r="T72">
        <v>0</v>
      </c>
      <c r="U72">
        <v>51.762006748731423</v>
      </c>
      <c r="V72">
        <v>6.2621464829586655</v>
      </c>
      <c r="W72">
        <v>19.731688132474702</v>
      </c>
      <c r="X72">
        <v>64.785382597100636</v>
      </c>
      <c r="Y72">
        <v>0</v>
      </c>
      <c r="Z72">
        <v>5.7568579199999999</v>
      </c>
      <c r="AA72">
        <v>5.5514880000000009</v>
      </c>
      <c r="AB72">
        <v>5.7374452800000002</v>
      </c>
      <c r="AC72">
        <v>4.2505073280000003</v>
      </c>
      <c r="AD72">
        <v>8.0065281600000002</v>
      </c>
      <c r="AE72">
        <v>18.877035600000003</v>
      </c>
      <c r="AF72">
        <v>6.1515000000000013</v>
      </c>
      <c r="AG72">
        <v>26.80022112</v>
      </c>
      <c r="AH72">
        <v>14.9732064</v>
      </c>
      <c r="AI72">
        <v>0</v>
      </c>
      <c r="AJ72">
        <v>0</v>
      </c>
      <c r="AK72">
        <v>22.63044</v>
      </c>
      <c r="AL72">
        <v>26.006999999999994</v>
      </c>
      <c r="AM72">
        <v>4.6368595428571426</v>
      </c>
      <c r="AN72">
        <v>0</v>
      </c>
      <c r="AO72">
        <v>0.6371017632</v>
      </c>
      <c r="AP72">
        <v>2.1941992800000003</v>
      </c>
      <c r="AQ72">
        <v>22.664730000000002</v>
      </c>
      <c r="AR72">
        <v>21.819456000000002</v>
      </c>
      <c r="AS72">
        <v>14.009330613600001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35.787556011509253</v>
      </c>
      <c r="BB72">
        <f t="shared" si="1"/>
        <v>1079.0895707549648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7.2203999999999997</v>
      </c>
      <c r="J73">
        <v>0</v>
      </c>
      <c r="K73">
        <v>512.33931577124554</v>
      </c>
      <c r="L73">
        <v>7.3560888340530521</v>
      </c>
      <c r="M73">
        <v>63.774957888826506</v>
      </c>
      <c r="N73">
        <v>51.885716472749543</v>
      </c>
      <c r="O73">
        <v>73.290220864661649</v>
      </c>
      <c r="P73">
        <v>23.558617104237069</v>
      </c>
      <c r="Q73">
        <v>8.5222192655667914</v>
      </c>
      <c r="R73">
        <v>9.3114014129692819</v>
      </c>
      <c r="S73">
        <v>11.593458183241975</v>
      </c>
      <c r="T73">
        <v>0</v>
      </c>
      <c r="U73">
        <v>51.762006748731423</v>
      </c>
      <c r="V73">
        <v>6.2621464829586655</v>
      </c>
      <c r="W73">
        <v>19.731688132474702</v>
      </c>
      <c r="X73">
        <v>64.785382597100636</v>
      </c>
      <c r="Y73">
        <v>0</v>
      </c>
      <c r="Z73">
        <v>5.7568579199999999</v>
      </c>
      <c r="AA73">
        <v>5.5514880000000009</v>
      </c>
      <c r="AB73">
        <v>11.533435920000004</v>
      </c>
      <c r="AC73">
        <v>8.5010146560000006</v>
      </c>
      <c r="AD73">
        <v>8.0065281600000002</v>
      </c>
      <c r="AE73">
        <v>18.877035600000003</v>
      </c>
      <c r="AF73">
        <v>6.1515000000000013</v>
      </c>
      <c r="AG73">
        <v>26.80022112</v>
      </c>
      <c r="AH73">
        <v>24.955344000000004</v>
      </c>
      <c r="AI73">
        <v>0</v>
      </c>
      <c r="AJ73">
        <v>0</v>
      </c>
      <c r="AK73">
        <v>22.63044</v>
      </c>
      <c r="AL73">
        <v>26.006999999999994</v>
      </c>
      <c r="AM73">
        <v>6.9552893142857144</v>
      </c>
      <c r="AN73">
        <v>0</v>
      </c>
      <c r="AO73">
        <v>0.57486360960000005</v>
      </c>
      <c r="AP73">
        <v>2.1941992800000003</v>
      </c>
      <c r="AQ73">
        <v>22.664730000000002</v>
      </c>
      <c r="AR73">
        <v>21.819456000000002</v>
      </c>
      <c r="AS73">
        <v>14.009330613600001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36.734673816956871</v>
      </c>
      <c r="BB73">
        <f t="shared" si="1"/>
        <v>1107.6476801353458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7.2203999999999997</v>
      </c>
      <c r="J74">
        <v>0</v>
      </c>
      <c r="K74">
        <v>512.33931577124554</v>
      </c>
      <c r="L74">
        <v>7.3560888340530521</v>
      </c>
      <c r="M74">
        <v>63.774957888826506</v>
      </c>
      <c r="N74">
        <v>51.885716472749543</v>
      </c>
      <c r="O74">
        <v>73.290220864661649</v>
      </c>
      <c r="P74">
        <v>23.558617104237069</v>
      </c>
      <c r="Q74">
        <v>8.5222192655667914</v>
      </c>
      <c r="R74">
        <v>9.3114014129692819</v>
      </c>
      <c r="S74">
        <v>11.593458183241975</v>
      </c>
      <c r="T74">
        <v>0</v>
      </c>
      <c r="U74">
        <v>51.762006748731423</v>
      </c>
      <c r="V74">
        <v>6.2621464829586655</v>
      </c>
      <c r="W74">
        <v>19.731688132474702</v>
      </c>
      <c r="X74">
        <v>64.785382597100636</v>
      </c>
      <c r="Y74">
        <v>0</v>
      </c>
      <c r="Z74">
        <v>5.7568579199999999</v>
      </c>
      <c r="AA74">
        <v>5.2045199999999996</v>
      </c>
      <c r="AB74">
        <v>11.533435920000004</v>
      </c>
      <c r="AC74">
        <v>8.5010146560000006</v>
      </c>
      <c r="AD74">
        <v>12.0376410336</v>
      </c>
      <c r="AE74">
        <v>18.877035600000003</v>
      </c>
      <c r="AF74">
        <v>6.1515000000000013</v>
      </c>
      <c r="AG74">
        <v>26.80022112</v>
      </c>
      <c r="AH74">
        <v>24.955344000000004</v>
      </c>
      <c r="AI74">
        <v>0</v>
      </c>
      <c r="AJ74">
        <v>0</v>
      </c>
      <c r="AK74">
        <v>22.63044</v>
      </c>
      <c r="AL74">
        <v>26.006999999999994</v>
      </c>
      <c r="AM74">
        <v>6.9552893142857144</v>
      </c>
      <c r="AN74">
        <v>0</v>
      </c>
      <c r="AO74">
        <v>0.47027252159999999</v>
      </c>
      <c r="AP74">
        <v>2.1941992800000003</v>
      </c>
      <c r="AQ74">
        <v>22.664730000000002</v>
      </c>
      <c r="AR74">
        <v>21.819456000000002</v>
      </c>
      <c r="AS74">
        <v>14.009330613600001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36.849577320956882</v>
      </c>
      <c r="BB74">
        <f t="shared" si="1"/>
        <v>1111.112330416946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7.2220705349048044</v>
      </c>
      <c r="J75">
        <v>0</v>
      </c>
      <c r="K75">
        <v>512.33931577124554</v>
      </c>
      <c r="L75">
        <v>7.3560888340530521</v>
      </c>
      <c r="M75">
        <v>63.774957888826506</v>
      </c>
      <c r="N75">
        <v>51.885716472749543</v>
      </c>
      <c r="O75">
        <v>73.290220864661649</v>
      </c>
      <c r="P75">
        <v>23.558617104237069</v>
      </c>
      <c r="Q75">
        <v>8.5222192655667914</v>
      </c>
      <c r="R75">
        <v>9.3114014129692819</v>
      </c>
      <c r="S75">
        <v>11.593458183241975</v>
      </c>
      <c r="T75">
        <v>0</v>
      </c>
      <c r="U75">
        <v>51.762006748731423</v>
      </c>
      <c r="V75">
        <v>6.2621464829586655</v>
      </c>
      <c r="W75">
        <v>19.731688132474702</v>
      </c>
      <c r="X75">
        <v>64.785382597100636</v>
      </c>
      <c r="Y75">
        <v>0</v>
      </c>
      <c r="Z75">
        <v>5.7568579199999999</v>
      </c>
      <c r="AA75">
        <v>5.2045199999999996</v>
      </c>
      <c r="AB75">
        <v>11.533435920000004</v>
      </c>
      <c r="AC75">
        <v>8.5010146560000006</v>
      </c>
      <c r="AD75">
        <v>12.0376410336</v>
      </c>
      <c r="AE75">
        <v>18.877035600000003</v>
      </c>
      <c r="AF75">
        <v>6.1515000000000013</v>
      </c>
      <c r="AG75">
        <v>26.80022112</v>
      </c>
      <c r="AH75">
        <v>24.955344000000004</v>
      </c>
      <c r="AI75">
        <v>0</v>
      </c>
      <c r="AJ75">
        <v>0</v>
      </c>
      <c r="AK75">
        <v>22.63044</v>
      </c>
      <c r="AL75">
        <v>26.006999999999994</v>
      </c>
      <c r="AM75">
        <v>6.9552893142857144</v>
      </c>
      <c r="AN75">
        <v>0</v>
      </c>
      <c r="AO75">
        <v>0.18271159200000001</v>
      </c>
      <c r="AP75">
        <v>1.6315840800000001</v>
      </c>
      <c r="AQ75">
        <v>22.664730000000002</v>
      </c>
      <c r="AR75">
        <v>21.819456000000002</v>
      </c>
      <c r="AS75">
        <v>14.009330613600001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36.822340202052786</v>
      </c>
      <c r="BB75">
        <f t="shared" si="1"/>
        <v>1110.2910619411546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7.2220705349048044</v>
      </c>
      <c r="J76">
        <v>0</v>
      </c>
      <c r="K76">
        <v>512.33931577124554</v>
      </c>
      <c r="L76">
        <v>7.3560888340530521</v>
      </c>
      <c r="M76">
        <v>63.774957888826506</v>
      </c>
      <c r="N76">
        <v>51.885716472749543</v>
      </c>
      <c r="O76">
        <v>73.290220864661649</v>
      </c>
      <c r="P76">
        <v>23.558617104237069</v>
      </c>
      <c r="Q76">
        <v>8.5222192655667914</v>
      </c>
      <c r="R76">
        <v>9.3114014129692819</v>
      </c>
      <c r="S76">
        <v>11.593458183241975</v>
      </c>
      <c r="T76">
        <v>0</v>
      </c>
      <c r="U76">
        <v>51.762006748731423</v>
      </c>
      <c r="V76">
        <v>6.2621464829586655</v>
      </c>
      <c r="W76">
        <v>19.731688132474702</v>
      </c>
      <c r="X76">
        <v>64.785382597100636</v>
      </c>
      <c r="Y76">
        <v>0</v>
      </c>
      <c r="Z76">
        <v>5.7568579199999999</v>
      </c>
      <c r="AA76">
        <v>11.102976000000002</v>
      </c>
      <c r="AB76">
        <v>11.533435920000004</v>
      </c>
      <c r="AC76">
        <v>8.5010146560000006</v>
      </c>
      <c r="AD76">
        <v>12.0376410336</v>
      </c>
      <c r="AE76">
        <v>18.877035600000003</v>
      </c>
      <c r="AF76">
        <v>6.1515000000000013</v>
      </c>
      <c r="AG76">
        <v>26.80022112</v>
      </c>
      <c r="AH76">
        <v>33.273792000000007</v>
      </c>
      <c r="AI76">
        <v>0</v>
      </c>
      <c r="AJ76">
        <v>0</v>
      </c>
      <c r="AK76">
        <v>22.63044</v>
      </c>
      <c r="AL76">
        <v>26.006999999999994</v>
      </c>
      <c r="AM76">
        <v>6.9552893142857144</v>
      </c>
      <c r="AN76">
        <v>0</v>
      </c>
      <c r="AO76">
        <v>0.11840744160000001</v>
      </c>
      <c r="AP76">
        <v>1.6315840800000001</v>
      </c>
      <c r="AQ76">
        <v>22.664730000000002</v>
      </c>
      <c r="AR76">
        <v>21.819456000000002</v>
      </c>
      <c r="AS76">
        <v>14.009330613600001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37.276638580452797</v>
      </c>
      <c r="BB76">
        <f t="shared" si="1"/>
        <v>1123.9893634123548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512.33931577124554</v>
      </c>
      <c r="L77">
        <v>7.3560888340530521</v>
      </c>
      <c r="M77">
        <v>63.774957888826506</v>
      </c>
      <c r="N77">
        <v>51.885716472749543</v>
      </c>
      <c r="O77">
        <v>73.290220864661649</v>
      </c>
      <c r="P77">
        <v>23.558617104237069</v>
      </c>
      <c r="Q77">
        <v>8.5222192655667914</v>
      </c>
      <c r="R77">
        <v>9.3114014129692819</v>
      </c>
      <c r="S77">
        <v>11.593458183241975</v>
      </c>
      <c r="T77">
        <v>0</v>
      </c>
      <c r="U77">
        <v>51.762006748731423</v>
      </c>
      <c r="V77">
        <v>6.2621464829586655</v>
      </c>
      <c r="W77">
        <v>20.379649341050754</v>
      </c>
      <c r="X77">
        <v>64.785382597100636</v>
      </c>
      <c r="Y77">
        <v>0</v>
      </c>
      <c r="Z77">
        <v>5.7568579199999999</v>
      </c>
      <c r="AA77">
        <v>16.654464000000001</v>
      </c>
      <c r="AB77">
        <v>15.690156480000004</v>
      </c>
      <c r="AC77">
        <v>12.7643852736</v>
      </c>
      <c r="AD77">
        <v>12.0376410336</v>
      </c>
      <c r="AE77">
        <v>18.877035600000003</v>
      </c>
      <c r="AF77">
        <v>6.1515000000000013</v>
      </c>
      <c r="AG77">
        <v>26.80022112</v>
      </c>
      <c r="AH77">
        <v>33.273792000000007</v>
      </c>
      <c r="AI77">
        <v>1.1182032000000002</v>
      </c>
      <c r="AJ77">
        <v>0</v>
      </c>
      <c r="AK77">
        <v>22.63044</v>
      </c>
      <c r="AL77">
        <v>26.006999999999994</v>
      </c>
      <c r="AM77">
        <v>6.9552893142857144</v>
      </c>
      <c r="AN77">
        <v>0</v>
      </c>
      <c r="AO77">
        <v>0.1249928064</v>
      </c>
      <c r="AP77">
        <v>1.6315840800000001</v>
      </c>
      <c r="AQ77">
        <v>22.664730000000002</v>
      </c>
      <c r="AR77">
        <v>21.819456000000002</v>
      </c>
      <c r="AS77">
        <v>14.009330613600001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37.550202906338242</v>
      </c>
      <c r="BB77">
        <f t="shared" si="1"/>
        <v>1132.2380575025404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512.33931577124554</v>
      </c>
      <c r="L78">
        <v>7.3560888340530521</v>
      </c>
      <c r="M78">
        <v>63.774957888826506</v>
      </c>
      <c r="N78">
        <v>51.885716472749543</v>
      </c>
      <c r="O78">
        <v>73.290220864661649</v>
      </c>
      <c r="P78">
        <v>23.558617104237069</v>
      </c>
      <c r="Q78">
        <v>8.5222192655667914</v>
      </c>
      <c r="R78">
        <v>9.3114014129692819</v>
      </c>
      <c r="S78">
        <v>11.593458183241975</v>
      </c>
      <c r="T78">
        <v>0</v>
      </c>
      <c r="U78">
        <v>51.762006748731423</v>
      </c>
      <c r="V78">
        <v>6.2621464829586655</v>
      </c>
      <c r="W78">
        <v>20.379649341050754</v>
      </c>
      <c r="X78">
        <v>64.785382597100636</v>
      </c>
      <c r="Y78">
        <v>0</v>
      </c>
      <c r="Z78">
        <v>5.7568579199999999</v>
      </c>
      <c r="AA78">
        <v>18.511436736000004</v>
      </c>
      <c r="AB78">
        <v>17.352844703999999</v>
      </c>
      <c r="AC78">
        <v>12.7643852736</v>
      </c>
      <c r="AD78">
        <v>12.0376410336</v>
      </c>
      <c r="AE78">
        <v>21.712535395200007</v>
      </c>
      <c r="AF78">
        <v>12.303000000000001</v>
      </c>
      <c r="AG78">
        <v>26.80022112</v>
      </c>
      <c r="AH78">
        <v>51.366416399999991</v>
      </c>
      <c r="AI78">
        <v>3.3546096000000003</v>
      </c>
      <c r="AJ78">
        <v>0</v>
      </c>
      <c r="AK78">
        <v>22.63044</v>
      </c>
      <c r="AL78">
        <v>26.006999999999994</v>
      </c>
      <c r="AM78">
        <v>6.9552893142857144</v>
      </c>
      <c r="AN78">
        <v>0</v>
      </c>
      <c r="AO78">
        <v>0.1268005536</v>
      </c>
      <c r="AP78">
        <v>1.6315840800000001</v>
      </c>
      <c r="AQ78">
        <v>22.664730000000002</v>
      </c>
      <c r="AR78">
        <v>21.819456000000002</v>
      </c>
      <c r="AS78">
        <v>14.009330613600001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38.604286983461151</v>
      </c>
      <c r="BB78">
        <f t="shared" si="1"/>
        <v>1164.0214727278174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512.33931577124554</v>
      </c>
      <c r="L79">
        <v>7.3560888340530521</v>
      </c>
      <c r="M79">
        <v>63.774957888826506</v>
      </c>
      <c r="N79">
        <v>51.885716472749543</v>
      </c>
      <c r="O79">
        <v>73.290220864661649</v>
      </c>
      <c r="P79">
        <v>23.637792555488378</v>
      </c>
      <c r="Q79">
        <v>8.5222192655667914</v>
      </c>
      <c r="R79">
        <v>9.3114014129692819</v>
      </c>
      <c r="S79">
        <v>11.593458183241975</v>
      </c>
      <c r="T79">
        <v>0</v>
      </c>
      <c r="U79">
        <v>51.762006748731423</v>
      </c>
      <c r="V79">
        <v>6.2621464829586655</v>
      </c>
      <c r="W79">
        <v>20.379649341050754</v>
      </c>
      <c r="X79">
        <v>64.785382597100636</v>
      </c>
      <c r="Y79">
        <v>0</v>
      </c>
      <c r="Z79">
        <v>8.6352868800000007</v>
      </c>
      <c r="AA79">
        <v>18.511436736000004</v>
      </c>
      <c r="AB79">
        <v>17.352844703999999</v>
      </c>
      <c r="AC79">
        <v>12.7643852736</v>
      </c>
      <c r="AD79">
        <v>12.0376410336</v>
      </c>
      <c r="AE79">
        <v>21.712535395200007</v>
      </c>
      <c r="AF79">
        <v>20.505000000000003</v>
      </c>
      <c r="AG79">
        <v>26.80022112</v>
      </c>
      <c r="AH79">
        <v>61.63969968</v>
      </c>
      <c r="AI79">
        <v>21.804962400000001</v>
      </c>
      <c r="AJ79">
        <v>0</v>
      </c>
      <c r="AK79">
        <v>22.63044</v>
      </c>
      <c r="AL79">
        <v>43.345000000000006</v>
      </c>
      <c r="AM79">
        <v>6.9552893142857144</v>
      </c>
      <c r="AN79">
        <v>0</v>
      </c>
      <c r="AO79">
        <v>0.24908173920000004</v>
      </c>
      <c r="AP79">
        <v>1.6315840800000001</v>
      </c>
      <c r="AQ79">
        <v>22.664730000000002</v>
      </c>
      <c r="AR79">
        <v>21.819456000000002</v>
      </c>
      <c r="AS79">
        <v>14.356727712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40.456165085205782</v>
      </c>
      <c r="BB79">
        <f t="shared" si="1"/>
        <v>1219.8605134013237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512.33931577124554</v>
      </c>
      <c r="L80">
        <v>7.3560888340530521</v>
      </c>
      <c r="M80">
        <v>63.774957888826506</v>
      </c>
      <c r="N80">
        <v>51.885716472749543</v>
      </c>
      <c r="O80">
        <v>73.290220864661649</v>
      </c>
      <c r="P80">
        <v>23.637792555488378</v>
      </c>
      <c r="Q80">
        <v>8.5222192655667914</v>
      </c>
      <c r="R80">
        <v>9.3114014129692819</v>
      </c>
      <c r="S80">
        <v>11.593458183241975</v>
      </c>
      <c r="T80">
        <v>0</v>
      </c>
      <c r="U80">
        <v>51.762006748731423</v>
      </c>
      <c r="V80">
        <v>6.2621464829586655</v>
      </c>
      <c r="W80">
        <v>20.379649341050754</v>
      </c>
      <c r="X80">
        <v>64.785382597100636</v>
      </c>
      <c r="Y80">
        <v>0</v>
      </c>
      <c r="Z80">
        <v>8.6352868800000007</v>
      </c>
      <c r="AA80">
        <v>18.511436736000004</v>
      </c>
      <c r="AB80">
        <v>17.352844703999999</v>
      </c>
      <c r="AC80">
        <v>12.7643852736</v>
      </c>
      <c r="AD80">
        <v>12.0376410336</v>
      </c>
      <c r="AE80">
        <v>21.712535395200007</v>
      </c>
      <c r="AF80">
        <v>20.505000000000003</v>
      </c>
      <c r="AG80">
        <v>26.80022112</v>
      </c>
      <c r="AH80">
        <v>61.63969968</v>
      </c>
      <c r="AI80">
        <v>21.804962400000001</v>
      </c>
      <c r="AJ80">
        <v>0</v>
      </c>
      <c r="AK80">
        <v>22.63044</v>
      </c>
      <c r="AL80">
        <v>43.345000000000006</v>
      </c>
      <c r="AM80">
        <v>6.9552893142857144</v>
      </c>
      <c r="AN80">
        <v>0</v>
      </c>
      <c r="AO80">
        <v>1.4332852800000002E-2</v>
      </c>
      <c r="AP80">
        <v>1.6315840800000001</v>
      </c>
      <c r="AQ80">
        <v>22.664730000000002</v>
      </c>
      <c r="AR80">
        <v>21.819456000000002</v>
      </c>
      <c r="AS80">
        <v>14.356727712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40.448629730805791</v>
      </c>
      <c r="BB80">
        <f t="shared" si="1"/>
        <v>1219.6332998693238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512.33931577124554</v>
      </c>
      <c r="L81">
        <v>7.8105460888232923</v>
      </c>
      <c r="M81">
        <v>63.774957888826506</v>
      </c>
      <c r="N81">
        <v>51.885716472749543</v>
      </c>
      <c r="O81">
        <v>73.290220864661649</v>
      </c>
      <c r="P81">
        <v>23.637792555488378</v>
      </c>
      <c r="Q81">
        <v>8.5222192655667914</v>
      </c>
      <c r="R81">
        <v>9.3114014129692819</v>
      </c>
      <c r="S81">
        <v>11.593458183241975</v>
      </c>
      <c r="T81">
        <v>0</v>
      </c>
      <c r="U81">
        <v>51.762006748731423</v>
      </c>
      <c r="V81">
        <v>6.2621464829586655</v>
      </c>
      <c r="W81">
        <v>20.379649341050754</v>
      </c>
      <c r="X81">
        <v>64.785382597100636</v>
      </c>
      <c r="Y81">
        <v>0</v>
      </c>
      <c r="Z81">
        <v>8.6352868800000007</v>
      </c>
      <c r="AA81">
        <v>18.511436736000004</v>
      </c>
      <c r="AB81">
        <v>17.352844703999999</v>
      </c>
      <c r="AC81">
        <v>12.7643852736</v>
      </c>
      <c r="AD81">
        <v>12.0376410336</v>
      </c>
      <c r="AE81">
        <v>21.712535395200007</v>
      </c>
      <c r="AF81">
        <v>20.505000000000003</v>
      </c>
      <c r="AG81">
        <v>26.80022112</v>
      </c>
      <c r="AH81">
        <v>61.63969968</v>
      </c>
      <c r="AI81">
        <v>21.804962400000001</v>
      </c>
      <c r="AJ81">
        <v>0</v>
      </c>
      <c r="AK81">
        <v>22.63044</v>
      </c>
      <c r="AL81">
        <v>43.345000000000006</v>
      </c>
      <c r="AM81">
        <v>6.9552893142857144</v>
      </c>
      <c r="AN81">
        <v>0</v>
      </c>
      <c r="AO81">
        <v>0.15430413600000001</v>
      </c>
      <c r="AP81">
        <v>1.6315840800000001</v>
      </c>
      <c r="AQ81">
        <v>22.664730000000002</v>
      </c>
      <c r="AR81">
        <v>21.819456000000002</v>
      </c>
      <c r="AS81">
        <v>14.356727712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40.467710816237087</v>
      </c>
      <c r="BB81">
        <f t="shared" si="1"/>
        <v>1220.2086473218631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512.33931577124554</v>
      </c>
      <c r="L82">
        <v>8.2032969139352119</v>
      </c>
      <c r="M82">
        <v>63.774957888826506</v>
      </c>
      <c r="N82">
        <v>51.885716472749543</v>
      </c>
      <c r="O82">
        <v>73.290220864661649</v>
      </c>
      <c r="P82">
        <v>23.637792555488378</v>
      </c>
      <c r="Q82">
        <v>8.5222192655667914</v>
      </c>
      <c r="R82">
        <v>9.3114014129692819</v>
      </c>
      <c r="S82">
        <v>11.593458183241975</v>
      </c>
      <c r="T82">
        <v>0</v>
      </c>
      <c r="U82">
        <v>51.762006748731423</v>
      </c>
      <c r="V82">
        <v>6.2621464829586655</v>
      </c>
      <c r="W82">
        <v>20.379649341050754</v>
      </c>
      <c r="X82">
        <v>64.785382597100636</v>
      </c>
      <c r="Y82">
        <v>0</v>
      </c>
      <c r="Z82">
        <v>8.6352868800000007</v>
      </c>
      <c r="AA82">
        <v>18.511436736000004</v>
      </c>
      <c r="AB82">
        <v>17.352844703999999</v>
      </c>
      <c r="AC82">
        <v>12.7643852736</v>
      </c>
      <c r="AD82">
        <v>12.0376410336</v>
      </c>
      <c r="AE82">
        <v>21.712535395200007</v>
      </c>
      <c r="AF82">
        <v>20.505000000000003</v>
      </c>
      <c r="AG82">
        <v>26.80022112</v>
      </c>
      <c r="AH82">
        <v>61.63969968</v>
      </c>
      <c r="AI82">
        <v>21.804962400000001</v>
      </c>
      <c r="AJ82">
        <v>0</v>
      </c>
      <c r="AK82">
        <v>22.63044</v>
      </c>
      <c r="AL82">
        <v>43.345000000000006</v>
      </c>
      <c r="AM82">
        <v>6.9552893142857144</v>
      </c>
      <c r="AN82">
        <v>0</v>
      </c>
      <c r="AO82">
        <v>0.202725936</v>
      </c>
      <c r="AP82">
        <v>1.6315840800000001</v>
      </c>
      <c r="AQ82">
        <v>22.664730000000002</v>
      </c>
      <c r="AR82">
        <v>21.819456000000002</v>
      </c>
      <c r="AS82">
        <v>14.356727712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40.481872446523184</v>
      </c>
      <c r="BB82">
        <f t="shared" si="1"/>
        <v>1220.6356583166887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512.33931577124554</v>
      </c>
      <c r="L83">
        <v>8.2032969139352119</v>
      </c>
      <c r="M83">
        <v>63.774957888826506</v>
      </c>
      <c r="N83">
        <v>51.885716472749543</v>
      </c>
      <c r="O83">
        <v>73.290220864661649</v>
      </c>
      <c r="P83">
        <v>23.637792555488378</v>
      </c>
      <c r="Q83">
        <v>8.5222192655667914</v>
      </c>
      <c r="R83">
        <v>9.3114014129692819</v>
      </c>
      <c r="S83">
        <v>11.593458183241975</v>
      </c>
      <c r="T83">
        <v>0</v>
      </c>
      <c r="U83">
        <v>51.762006748731423</v>
      </c>
      <c r="V83">
        <v>6.2621464829586655</v>
      </c>
      <c r="W83">
        <v>20.379649341050754</v>
      </c>
      <c r="X83">
        <v>64.785382597100636</v>
      </c>
      <c r="Y83">
        <v>0</v>
      </c>
      <c r="Z83">
        <v>8.6352868800000007</v>
      </c>
      <c r="AA83">
        <v>18.511436736000004</v>
      </c>
      <c r="AB83">
        <v>17.352844703999999</v>
      </c>
      <c r="AC83">
        <v>12.7643852736</v>
      </c>
      <c r="AD83">
        <v>12.0376410336</v>
      </c>
      <c r="AE83">
        <v>21.712535395200007</v>
      </c>
      <c r="AF83">
        <v>20.505000000000003</v>
      </c>
      <c r="AG83">
        <v>26.80022112</v>
      </c>
      <c r="AH83">
        <v>61.63969968</v>
      </c>
      <c r="AI83">
        <v>21.804962400000001</v>
      </c>
      <c r="AJ83">
        <v>0</v>
      </c>
      <c r="AK83">
        <v>22.63044</v>
      </c>
      <c r="AL83">
        <v>26.006999999999994</v>
      </c>
      <c r="AM83">
        <v>6.9552893142857144</v>
      </c>
      <c r="AN83">
        <v>0</v>
      </c>
      <c r="AO83">
        <v>0.26341459199999995</v>
      </c>
      <c r="AP83">
        <v>1.3502764799999996</v>
      </c>
      <c r="AQ83">
        <v>22.664730000000002</v>
      </c>
      <c r="AR83">
        <v>21.819456000000002</v>
      </c>
      <c r="AS83">
        <v>14.356727712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39.91824054652318</v>
      </c>
      <c r="BB83">
        <f t="shared" si="1"/>
        <v>1203.6406712726885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512.33931577124554</v>
      </c>
      <c r="L84">
        <v>8.585597685711333</v>
      </c>
      <c r="M84">
        <v>63.774957888826506</v>
      </c>
      <c r="N84">
        <v>51.885716472749543</v>
      </c>
      <c r="O84">
        <v>73.290220864661649</v>
      </c>
      <c r="P84">
        <v>23.637792555488378</v>
      </c>
      <c r="Q84">
        <v>8.5222192655667914</v>
      </c>
      <c r="R84">
        <v>9.3114014129692819</v>
      </c>
      <c r="S84">
        <v>11.593458183241975</v>
      </c>
      <c r="T84">
        <v>0</v>
      </c>
      <c r="U84">
        <v>51.762006748731423</v>
      </c>
      <c r="V84">
        <v>6.2621464829586655</v>
      </c>
      <c r="W84">
        <v>20.379649341050754</v>
      </c>
      <c r="X84">
        <v>64.785382597100636</v>
      </c>
      <c r="Y84">
        <v>0</v>
      </c>
      <c r="Z84">
        <v>8.6352868800000007</v>
      </c>
      <c r="AA84">
        <v>18.511436736000004</v>
      </c>
      <c r="AB84">
        <v>17.352844703999999</v>
      </c>
      <c r="AC84">
        <v>12.7643852736</v>
      </c>
      <c r="AD84">
        <v>12.0376410336</v>
      </c>
      <c r="AE84">
        <v>21.712535395200007</v>
      </c>
      <c r="AF84">
        <v>20.505000000000003</v>
      </c>
      <c r="AG84">
        <v>26.80022112</v>
      </c>
      <c r="AH84">
        <v>61.63969968</v>
      </c>
      <c r="AI84">
        <v>21.804962400000001</v>
      </c>
      <c r="AJ84">
        <v>0</v>
      </c>
      <c r="AK84">
        <v>22.63044</v>
      </c>
      <c r="AL84">
        <v>26.006999999999994</v>
      </c>
      <c r="AM84">
        <v>6.9552893142857144</v>
      </c>
      <c r="AN84">
        <v>0</v>
      </c>
      <c r="AO84">
        <v>0.33598272960000003</v>
      </c>
      <c r="AP84">
        <v>1.3502764799999996</v>
      </c>
      <c r="AQ84">
        <v>22.664730000000002</v>
      </c>
      <c r="AR84">
        <v>21.819456000000002</v>
      </c>
      <c r="AS84">
        <v>14.356727712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39.932841918097182</v>
      </c>
      <c r="BB84">
        <f t="shared" si="1"/>
        <v>1204.0809388104908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512.33931577124554</v>
      </c>
      <c r="L85">
        <v>8.585597685711333</v>
      </c>
      <c r="M85">
        <v>63.774957888826506</v>
      </c>
      <c r="N85">
        <v>51.885716472749543</v>
      </c>
      <c r="O85">
        <v>73.290220864661649</v>
      </c>
      <c r="P85">
        <v>23.637792555488378</v>
      </c>
      <c r="Q85">
        <v>8.5222192655667914</v>
      </c>
      <c r="R85">
        <v>9.3114014129692819</v>
      </c>
      <c r="S85">
        <v>11.593458183241975</v>
      </c>
      <c r="T85">
        <v>0</v>
      </c>
      <c r="U85">
        <v>51.762006748731423</v>
      </c>
      <c r="V85">
        <v>6.2621464829586655</v>
      </c>
      <c r="W85">
        <v>20.379649341050754</v>
      </c>
      <c r="X85">
        <v>64.785382597100636</v>
      </c>
      <c r="Y85">
        <v>0</v>
      </c>
      <c r="Z85">
        <v>8.6352868800000007</v>
      </c>
      <c r="AA85">
        <v>18.511436736000004</v>
      </c>
      <c r="AB85">
        <v>17.352844703999999</v>
      </c>
      <c r="AC85">
        <v>12.7643852736</v>
      </c>
      <c r="AD85">
        <v>12.0376410336</v>
      </c>
      <c r="AE85">
        <v>21.712535395200007</v>
      </c>
      <c r="AF85">
        <v>20.505000000000003</v>
      </c>
      <c r="AG85">
        <v>26.80022112</v>
      </c>
      <c r="AH85">
        <v>61.63969968</v>
      </c>
      <c r="AI85">
        <v>2.2364063999999999</v>
      </c>
      <c r="AJ85">
        <v>0</v>
      </c>
      <c r="AK85">
        <v>22.63044</v>
      </c>
      <c r="AL85">
        <v>26.006999999999994</v>
      </c>
      <c r="AM85">
        <v>6.9552893142857144</v>
      </c>
      <c r="AN85">
        <v>0</v>
      </c>
      <c r="AO85">
        <v>0.39628401120000006</v>
      </c>
      <c r="AP85">
        <v>1.3502764799999996</v>
      </c>
      <c r="AQ85">
        <v>22.664730000000002</v>
      </c>
      <c r="AR85">
        <v>21.819456000000002</v>
      </c>
      <c r="AS85">
        <v>14.009330613600001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39.295475317297203</v>
      </c>
      <c r="BB85">
        <f t="shared" si="1"/>
        <v>1184.8626535944909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512.33931577124554</v>
      </c>
      <c r="L86">
        <v>8.585597685711333</v>
      </c>
      <c r="M86">
        <v>63.774957888826506</v>
      </c>
      <c r="N86">
        <v>51.885716472749543</v>
      </c>
      <c r="O86">
        <v>73.290220864661649</v>
      </c>
      <c r="P86">
        <v>23.637792555488378</v>
      </c>
      <c r="Q86">
        <v>8.5222192655667914</v>
      </c>
      <c r="R86">
        <v>9.3114014129692819</v>
      </c>
      <c r="S86">
        <v>11.593458183241975</v>
      </c>
      <c r="T86">
        <v>0</v>
      </c>
      <c r="U86">
        <v>51.762006748731423</v>
      </c>
      <c r="V86">
        <v>6.2621464829586655</v>
      </c>
      <c r="W86">
        <v>20.379649341050754</v>
      </c>
      <c r="X86">
        <v>64.785382597100636</v>
      </c>
      <c r="Y86">
        <v>0</v>
      </c>
      <c r="Z86">
        <v>8.6352868800000007</v>
      </c>
      <c r="AA86">
        <v>18.511436736000004</v>
      </c>
      <c r="AB86">
        <v>17.352844703999999</v>
      </c>
      <c r="AC86">
        <v>12.7643852736</v>
      </c>
      <c r="AD86">
        <v>12.0376410336</v>
      </c>
      <c r="AE86">
        <v>21.712535395200007</v>
      </c>
      <c r="AF86">
        <v>20.505000000000003</v>
      </c>
      <c r="AG86">
        <v>26.80022112</v>
      </c>
      <c r="AH86">
        <v>61.63969968</v>
      </c>
      <c r="AI86">
        <v>1.1182032000000002</v>
      </c>
      <c r="AJ86">
        <v>0</v>
      </c>
      <c r="AK86">
        <v>22.63044</v>
      </c>
      <c r="AL86">
        <v>26.006999999999994</v>
      </c>
      <c r="AM86">
        <v>6.9552893142857144</v>
      </c>
      <c r="AN86">
        <v>0</v>
      </c>
      <c r="AO86">
        <v>0.47427539040000005</v>
      </c>
      <c r="AP86">
        <v>1.3502764799999996</v>
      </c>
      <c r="AQ86">
        <v>22.664730000000002</v>
      </c>
      <c r="AR86">
        <v>21.819456000000002</v>
      </c>
      <c r="AS86">
        <v>14.009330613600001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39.262085137297206</v>
      </c>
      <c r="BB86">
        <f t="shared" si="1"/>
        <v>1183.8558319536908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512.33931577124554</v>
      </c>
      <c r="L87">
        <v>8.585597685711333</v>
      </c>
      <c r="M87">
        <v>63.774957888826506</v>
      </c>
      <c r="N87">
        <v>51.885716472749543</v>
      </c>
      <c r="O87">
        <v>73.290220864661649</v>
      </c>
      <c r="P87">
        <v>23.637792555488378</v>
      </c>
      <c r="Q87">
        <v>8.5222192655667914</v>
      </c>
      <c r="R87">
        <v>9.3114014129692819</v>
      </c>
      <c r="S87">
        <v>11.593458183241975</v>
      </c>
      <c r="T87">
        <v>0</v>
      </c>
      <c r="U87">
        <v>51.762006748731423</v>
      </c>
      <c r="V87">
        <v>6.2621464829586655</v>
      </c>
      <c r="W87">
        <v>20.379649341050754</v>
      </c>
      <c r="X87">
        <v>64.785382597100636</v>
      </c>
      <c r="Y87">
        <v>0</v>
      </c>
      <c r="Z87">
        <v>5.7568579199999999</v>
      </c>
      <c r="AA87">
        <v>18.511436736000004</v>
      </c>
      <c r="AB87">
        <v>17.352844703999999</v>
      </c>
      <c r="AC87">
        <v>12.7643852736</v>
      </c>
      <c r="AD87">
        <v>12.0376410336</v>
      </c>
      <c r="AE87">
        <v>18.877035600000003</v>
      </c>
      <c r="AF87">
        <v>12.986500000000001</v>
      </c>
      <c r="AG87">
        <v>26.80022112</v>
      </c>
      <c r="AH87">
        <v>51.366416399999991</v>
      </c>
      <c r="AI87">
        <v>0</v>
      </c>
      <c r="AJ87">
        <v>0</v>
      </c>
      <c r="AK87">
        <v>22.63044</v>
      </c>
      <c r="AL87">
        <v>26.006999999999994</v>
      </c>
      <c r="AM87">
        <v>6.9552893142857144</v>
      </c>
      <c r="AN87">
        <v>0</v>
      </c>
      <c r="AO87">
        <v>0.54464840640000001</v>
      </c>
      <c r="AP87">
        <v>1.3502764799999996</v>
      </c>
      <c r="AQ87">
        <v>22.664730000000002</v>
      </c>
      <c r="AR87">
        <v>21.819456000000002</v>
      </c>
      <c r="AS87">
        <v>14.009330613600001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38.473915928415238</v>
      </c>
      <c r="BB87">
        <f t="shared" si="1"/>
        <v>1160.0904589433731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512.33931577124554</v>
      </c>
      <c r="L88">
        <v>8.585597685711333</v>
      </c>
      <c r="M88">
        <v>63.774957888826506</v>
      </c>
      <c r="N88">
        <v>51.885716472749543</v>
      </c>
      <c r="O88">
        <v>73.290220864661649</v>
      </c>
      <c r="P88">
        <v>23.637792555488378</v>
      </c>
      <c r="Q88">
        <v>8.5222192655667914</v>
      </c>
      <c r="R88">
        <v>9.3114014129692819</v>
      </c>
      <c r="S88">
        <v>11.593458183241975</v>
      </c>
      <c r="T88">
        <v>0</v>
      </c>
      <c r="U88">
        <v>51.762006748731423</v>
      </c>
      <c r="V88">
        <v>6.2621464829586655</v>
      </c>
      <c r="W88">
        <v>20.379649341050754</v>
      </c>
      <c r="X88">
        <v>64.785382597100636</v>
      </c>
      <c r="Y88">
        <v>0</v>
      </c>
      <c r="Z88">
        <v>5.7568579199999999</v>
      </c>
      <c r="AA88">
        <v>18.511436736000004</v>
      </c>
      <c r="AB88">
        <v>17.352844703999999</v>
      </c>
      <c r="AC88">
        <v>12.7643852736</v>
      </c>
      <c r="AD88">
        <v>12.0376410336</v>
      </c>
      <c r="AE88">
        <v>18.877035600000003</v>
      </c>
      <c r="AF88">
        <v>12.986500000000001</v>
      </c>
      <c r="AG88">
        <v>26.80022112</v>
      </c>
      <c r="AH88">
        <v>51.366416399999991</v>
      </c>
      <c r="AI88">
        <v>0</v>
      </c>
      <c r="AJ88">
        <v>0</v>
      </c>
      <c r="AK88">
        <v>22.63044</v>
      </c>
      <c r="AL88">
        <v>26.006999999999994</v>
      </c>
      <c r="AM88">
        <v>6.9552893142857144</v>
      </c>
      <c r="AN88">
        <v>0</v>
      </c>
      <c r="AO88">
        <v>0.60714480960000006</v>
      </c>
      <c r="AP88">
        <v>1.3502764799999996</v>
      </c>
      <c r="AQ88">
        <v>22.664730000000002</v>
      </c>
      <c r="AR88">
        <v>21.819456000000002</v>
      </c>
      <c r="AS88">
        <v>14.009330613600001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38.47592219401524</v>
      </c>
      <c r="BB88">
        <f t="shared" si="1"/>
        <v>1160.1509490809729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512.33931577124554</v>
      </c>
      <c r="L89">
        <v>9.3708038787395544</v>
      </c>
      <c r="M89">
        <v>63.774957888826506</v>
      </c>
      <c r="N89">
        <v>51.885716472749543</v>
      </c>
      <c r="O89">
        <v>73.290220864661649</v>
      </c>
      <c r="P89">
        <v>23.637792555488378</v>
      </c>
      <c r="Q89">
        <v>8.7776849456802886</v>
      </c>
      <c r="R89">
        <v>9.3114014129692819</v>
      </c>
      <c r="S89">
        <v>11.593458183241975</v>
      </c>
      <c r="T89">
        <v>0</v>
      </c>
      <c r="U89">
        <v>51.762006748731423</v>
      </c>
      <c r="V89">
        <v>6.2621464829586655</v>
      </c>
      <c r="W89">
        <v>20.379649341050754</v>
      </c>
      <c r="X89">
        <v>64.785382597100636</v>
      </c>
      <c r="Y89">
        <v>0</v>
      </c>
      <c r="Z89">
        <v>5.7568579199999999</v>
      </c>
      <c r="AA89">
        <v>18.511436736000004</v>
      </c>
      <c r="AB89">
        <v>17.352844703999999</v>
      </c>
      <c r="AC89">
        <v>12.7643852736</v>
      </c>
      <c r="AD89">
        <v>12.0376410336</v>
      </c>
      <c r="AE89">
        <v>18.877035600000003</v>
      </c>
      <c r="AF89">
        <v>12.986500000000001</v>
      </c>
      <c r="AG89">
        <v>26.80022112</v>
      </c>
      <c r="AH89">
        <v>51.366416399999991</v>
      </c>
      <c r="AI89">
        <v>0</v>
      </c>
      <c r="AJ89">
        <v>0</v>
      </c>
      <c r="AK89">
        <v>22.63044</v>
      </c>
      <c r="AL89">
        <v>26.006999999999994</v>
      </c>
      <c r="AM89">
        <v>6.9552893142857144</v>
      </c>
      <c r="AN89">
        <v>0</v>
      </c>
      <c r="AO89">
        <v>0.65672873279999999</v>
      </c>
      <c r="AP89">
        <v>1.3502764799999996</v>
      </c>
      <c r="AQ89">
        <v>22.664730000000002</v>
      </c>
      <c r="AR89">
        <v>21.819456000000002</v>
      </c>
      <c r="AS89">
        <v>14.009330613600001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38.510920276568271</v>
      </c>
      <c r="BB89">
        <f t="shared" si="1"/>
        <v>1161.2062067947618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512.33931577124554</v>
      </c>
      <c r="L90">
        <v>9.7634059749009037</v>
      </c>
      <c r="M90">
        <v>63.774957888826506</v>
      </c>
      <c r="N90">
        <v>51.885716472749543</v>
      </c>
      <c r="O90">
        <v>73.290220864661649</v>
      </c>
      <c r="P90">
        <v>23.637792555488378</v>
      </c>
      <c r="Q90">
        <v>8.7776849456802886</v>
      </c>
      <c r="R90">
        <v>9.3114014129692819</v>
      </c>
      <c r="S90">
        <v>11.593458183241975</v>
      </c>
      <c r="T90">
        <v>0</v>
      </c>
      <c r="U90">
        <v>51.762006748731423</v>
      </c>
      <c r="V90">
        <v>6.2621464829586655</v>
      </c>
      <c r="W90">
        <v>20.379649341050754</v>
      </c>
      <c r="X90">
        <v>64.785382597100636</v>
      </c>
      <c r="Y90">
        <v>0</v>
      </c>
      <c r="Z90">
        <v>5.7568579199999999</v>
      </c>
      <c r="AA90">
        <v>18.511436736000004</v>
      </c>
      <c r="AB90">
        <v>17.352844703999999</v>
      </c>
      <c r="AC90">
        <v>12.7643852736</v>
      </c>
      <c r="AD90">
        <v>12.0376410336</v>
      </c>
      <c r="AE90">
        <v>18.877035600000003</v>
      </c>
      <c r="AF90">
        <v>12.986500000000001</v>
      </c>
      <c r="AG90">
        <v>26.80022112</v>
      </c>
      <c r="AH90">
        <v>51.366416399999991</v>
      </c>
      <c r="AI90">
        <v>0</v>
      </c>
      <c r="AJ90">
        <v>0</v>
      </c>
      <c r="AK90">
        <v>22.63044</v>
      </c>
      <c r="AL90">
        <v>26.006999999999994</v>
      </c>
      <c r="AM90">
        <v>6.9552893142857144</v>
      </c>
      <c r="AN90">
        <v>0</v>
      </c>
      <c r="AO90">
        <v>0.70230978720000004</v>
      </c>
      <c r="AP90">
        <v>1.3502764799999996</v>
      </c>
      <c r="AQ90">
        <v>22.664730000000002</v>
      </c>
      <c r="AR90">
        <v>21.819456000000002</v>
      </c>
      <c r="AS90">
        <v>14.009330613600001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38.524985347929629</v>
      </c>
      <c r="BB90">
        <f t="shared" si="1"/>
        <v>1161.6303248739614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512.33931577124554</v>
      </c>
      <c r="L91">
        <v>10.145676209884741</v>
      </c>
      <c r="M91">
        <v>63.774957888826506</v>
      </c>
      <c r="N91">
        <v>51.885716472749543</v>
      </c>
      <c r="O91">
        <v>73.290220864661649</v>
      </c>
      <c r="P91">
        <v>23.637792555488378</v>
      </c>
      <c r="Q91">
        <v>8.7776849456802886</v>
      </c>
      <c r="R91">
        <v>9.3114014129692819</v>
      </c>
      <c r="S91">
        <v>11.593458183241975</v>
      </c>
      <c r="T91">
        <v>0</v>
      </c>
      <c r="U91">
        <v>51.762006748731423</v>
      </c>
      <c r="V91">
        <v>6.2621464829586655</v>
      </c>
      <c r="W91">
        <v>20.379649341050754</v>
      </c>
      <c r="X91">
        <v>64.785382597100636</v>
      </c>
      <c r="Y91">
        <v>0</v>
      </c>
      <c r="Z91">
        <v>8.6352868800000007</v>
      </c>
      <c r="AA91">
        <v>18.511436736000004</v>
      </c>
      <c r="AB91">
        <v>17.352844703999999</v>
      </c>
      <c r="AC91">
        <v>12.7643852736</v>
      </c>
      <c r="AD91">
        <v>12.0376410336</v>
      </c>
      <c r="AE91">
        <v>21.712535395200007</v>
      </c>
      <c r="AF91">
        <v>20.505000000000003</v>
      </c>
      <c r="AG91">
        <v>26.80022112</v>
      </c>
      <c r="AH91">
        <v>61.63969968</v>
      </c>
      <c r="AI91">
        <v>0</v>
      </c>
      <c r="AJ91">
        <v>0</v>
      </c>
      <c r="AK91">
        <v>22.63044</v>
      </c>
      <c r="AL91">
        <v>26.006999999999994</v>
      </c>
      <c r="AM91">
        <v>6.9552893142857144</v>
      </c>
      <c r="AN91">
        <v>0</v>
      </c>
      <c r="AO91">
        <v>0.75744607679999998</v>
      </c>
      <c r="AP91">
        <v>1.3502764799999996</v>
      </c>
      <c r="AQ91">
        <v>22.664730000000002</v>
      </c>
      <c r="AR91">
        <v>21.819456000000002</v>
      </c>
      <c r="AS91">
        <v>14.009330613600001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39.293559074995414</v>
      </c>
      <c r="BB91">
        <f t="shared" si="1"/>
        <v>1184.8048697066797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512.33931577124554</v>
      </c>
      <c r="L92">
        <v>10.538265306122449</v>
      </c>
      <c r="M92">
        <v>63.774957888826506</v>
      </c>
      <c r="N92">
        <v>51.885716472749543</v>
      </c>
      <c r="O92">
        <v>73.290220864661649</v>
      </c>
      <c r="P92">
        <v>23.637792555488378</v>
      </c>
      <c r="Q92">
        <v>8.7776849456802886</v>
      </c>
      <c r="R92">
        <v>9.3114014129692819</v>
      </c>
      <c r="S92">
        <v>11.593458183241975</v>
      </c>
      <c r="T92">
        <v>0</v>
      </c>
      <c r="U92">
        <v>51.762006748731423</v>
      </c>
      <c r="V92">
        <v>6.2621464829586655</v>
      </c>
      <c r="W92">
        <v>20.379649341050754</v>
      </c>
      <c r="X92">
        <v>64.785382597100636</v>
      </c>
      <c r="Y92">
        <v>0</v>
      </c>
      <c r="Z92">
        <v>8.6352868800000007</v>
      </c>
      <c r="AA92">
        <v>18.511436736000004</v>
      </c>
      <c r="AB92">
        <v>17.352844703999999</v>
      </c>
      <c r="AC92">
        <v>12.7643852736</v>
      </c>
      <c r="AD92">
        <v>12.0376410336</v>
      </c>
      <c r="AE92">
        <v>21.712535395200007</v>
      </c>
      <c r="AF92">
        <v>20.505000000000003</v>
      </c>
      <c r="AG92">
        <v>26.80022112</v>
      </c>
      <c r="AH92">
        <v>61.63969968</v>
      </c>
      <c r="AI92">
        <v>0</v>
      </c>
      <c r="AJ92">
        <v>0</v>
      </c>
      <c r="AK92">
        <v>22.63044</v>
      </c>
      <c r="AL92">
        <v>26.006999999999994</v>
      </c>
      <c r="AM92">
        <v>6.9552893142857144</v>
      </c>
      <c r="AN92">
        <v>0</v>
      </c>
      <c r="AO92">
        <v>0.78753215520000008</v>
      </c>
      <c r="AP92">
        <v>1.3502764799999996</v>
      </c>
      <c r="AQ92">
        <v>22.664730000000002</v>
      </c>
      <c r="AR92">
        <v>21.819456000000002</v>
      </c>
      <c r="AS92">
        <v>14.009330613600001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39.307126982237207</v>
      </c>
      <c r="BB92">
        <f t="shared" si="1"/>
        <v>1185.2139769740754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512.33931577124554</v>
      </c>
      <c r="L93">
        <v>10.93084147977765</v>
      </c>
      <c r="M93">
        <v>63.774957888826506</v>
      </c>
      <c r="N93">
        <v>51.885716472749543</v>
      </c>
      <c r="O93">
        <v>73.290220864661649</v>
      </c>
      <c r="P93">
        <v>23.637792555488378</v>
      </c>
      <c r="Q93">
        <v>8.7776849456802886</v>
      </c>
      <c r="R93">
        <v>9.3114014129692819</v>
      </c>
      <c r="S93">
        <v>11.593458183241975</v>
      </c>
      <c r="T93">
        <v>0</v>
      </c>
      <c r="U93">
        <v>51.762006748731423</v>
      </c>
      <c r="V93">
        <v>6.2621464829586655</v>
      </c>
      <c r="W93">
        <v>20.379649341050754</v>
      </c>
      <c r="X93">
        <v>64.785382597100636</v>
      </c>
      <c r="Y93">
        <v>0</v>
      </c>
      <c r="Z93">
        <v>8.6352868800000007</v>
      </c>
      <c r="AA93">
        <v>18.511436736000004</v>
      </c>
      <c r="AB93">
        <v>17.352844703999999</v>
      </c>
      <c r="AC93">
        <v>12.7643852736</v>
      </c>
      <c r="AD93">
        <v>12.0376410336</v>
      </c>
      <c r="AE93">
        <v>21.712535395200007</v>
      </c>
      <c r="AF93">
        <v>20.505000000000003</v>
      </c>
      <c r="AG93">
        <v>26.80022112</v>
      </c>
      <c r="AH93">
        <v>61.63969968</v>
      </c>
      <c r="AI93">
        <v>0</v>
      </c>
      <c r="AJ93">
        <v>0</v>
      </c>
      <c r="AK93">
        <v>22.63044</v>
      </c>
      <c r="AL93">
        <v>26.006999999999994</v>
      </c>
      <c r="AM93">
        <v>6.9552893142857144</v>
      </c>
      <c r="AN93">
        <v>0</v>
      </c>
      <c r="AO93">
        <v>0.82730259360000014</v>
      </c>
      <c r="AP93">
        <v>1.0689688799999999</v>
      </c>
      <c r="AQ93">
        <v>22.664730000000002</v>
      </c>
      <c r="AR93">
        <v>21.819456000000002</v>
      </c>
      <c r="AS93">
        <v>14.009330613600001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39.311975040611529</v>
      </c>
      <c r="BB93">
        <f t="shared" si="1"/>
        <v>1185.3601679277563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512.33931577124554</v>
      </c>
      <c r="L94">
        <v>11.044247864599809</v>
      </c>
      <c r="M94">
        <v>63.774957888826506</v>
      </c>
      <c r="N94">
        <v>51.885716472749543</v>
      </c>
      <c r="O94">
        <v>73.290220864661649</v>
      </c>
      <c r="P94">
        <v>23.637792555488378</v>
      </c>
      <c r="Q94">
        <v>8.7776849456802886</v>
      </c>
      <c r="R94">
        <v>9.3114014129692819</v>
      </c>
      <c r="S94">
        <v>11.593458183241975</v>
      </c>
      <c r="T94">
        <v>0</v>
      </c>
      <c r="U94">
        <v>51.762006748731423</v>
      </c>
      <c r="V94">
        <v>6.2621464829586655</v>
      </c>
      <c r="W94">
        <v>20.379649341050754</v>
      </c>
      <c r="X94">
        <v>64.785382597100636</v>
      </c>
      <c r="Y94">
        <v>0</v>
      </c>
      <c r="Z94">
        <v>8.6352868800000007</v>
      </c>
      <c r="AA94">
        <v>18.511436736000004</v>
      </c>
      <c r="AB94">
        <v>17.352844703999999</v>
      </c>
      <c r="AC94">
        <v>12.7643852736</v>
      </c>
      <c r="AD94">
        <v>12.0376410336</v>
      </c>
      <c r="AE94">
        <v>21.712535395200007</v>
      </c>
      <c r="AF94">
        <v>20.505000000000003</v>
      </c>
      <c r="AG94">
        <v>26.80022112</v>
      </c>
      <c r="AH94">
        <v>61.63969968</v>
      </c>
      <c r="AI94">
        <v>0</v>
      </c>
      <c r="AJ94">
        <v>0</v>
      </c>
      <c r="AK94">
        <v>22.63044</v>
      </c>
      <c r="AL94">
        <v>26.006999999999994</v>
      </c>
      <c r="AM94">
        <v>6.9552893142857144</v>
      </c>
      <c r="AN94">
        <v>0</v>
      </c>
      <c r="AO94">
        <v>0.84680043840000008</v>
      </c>
      <c r="AP94">
        <v>1.0689688799999999</v>
      </c>
      <c r="AQ94">
        <v>22.664730000000002</v>
      </c>
      <c r="AR94">
        <v>21.819456000000002</v>
      </c>
      <c r="AS94">
        <v>14.009330613600001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39.316241245564342</v>
      </c>
      <c r="BB94">
        <f t="shared" si="1"/>
        <v>1185.4888059524255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512.33931577124554</v>
      </c>
      <c r="L95">
        <v>11.044247864599809</v>
      </c>
      <c r="M95">
        <v>63.774957888826506</v>
      </c>
      <c r="N95">
        <v>51.885716472749543</v>
      </c>
      <c r="O95">
        <v>73.290220864661649</v>
      </c>
      <c r="P95">
        <v>23.637792555488378</v>
      </c>
      <c r="Q95">
        <v>8.7776849456802886</v>
      </c>
      <c r="R95">
        <v>9.3114014129692819</v>
      </c>
      <c r="S95">
        <v>11.593458183241975</v>
      </c>
      <c r="T95">
        <v>0</v>
      </c>
      <c r="U95">
        <v>51.762006748731423</v>
      </c>
      <c r="V95">
        <v>6.2621464829586655</v>
      </c>
      <c r="W95">
        <v>19.731688132474702</v>
      </c>
      <c r="X95">
        <v>64.785382597100636</v>
      </c>
      <c r="Y95">
        <v>0</v>
      </c>
      <c r="Z95">
        <v>5.7568579199999999</v>
      </c>
      <c r="AA95">
        <v>18.511436736000004</v>
      </c>
      <c r="AB95">
        <v>17.352844703999999</v>
      </c>
      <c r="AC95">
        <v>12.7643852736</v>
      </c>
      <c r="AD95">
        <v>12.0376410336</v>
      </c>
      <c r="AE95">
        <v>18.877035600000003</v>
      </c>
      <c r="AF95">
        <v>6.2881999999999998</v>
      </c>
      <c r="AG95">
        <v>26.80022112</v>
      </c>
      <c r="AH95">
        <v>51.366416399999991</v>
      </c>
      <c r="AI95">
        <v>0</v>
      </c>
      <c r="AJ95">
        <v>0</v>
      </c>
      <c r="AK95">
        <v>22.63044</v>
      </c>
      <c r="AL95">
        <v>26.006999999999994</v>
      </c>
      <c r="AM95">
        <v>6.9552893142857144</v>
      </c>
      <c r="AN95">
        <v>0</v>
      </c>
      <c r="AO95">
        <v>0.86849340480000004</v>
      </c>
      <c r="AP95">
        <v>1.0689688799999999</v>
      </c>
      <c r="AQ95">
        <v>22.664730000000002</v>
      </c>
      <c r="AR95">
        <v>21.819456000000002</v>
      </c>
      <c r="AS95">
        <v>14.009330613600001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38.32659021932129</v>
      </c>
      <c r="BB95">
        <f t="shared" si="1"/>
        <v>1155.6481767012926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512.33931577124554</v>
      </c>
      <c r="L96">
        <v>11.044247864599809</v>
      </c>
      <c r="M96">
        <v>63.774957888826506</v>
      </c>
      <c r="N96">
        <v>51.885716472749543</v>
      </c>
      <c r="O96">
        <v>73.290220864661649</v>
      </c>
      <c r="P96">
        <v>23.637792555488378</v>
      </c>
      <c r="Q96">
        <v>8.7776849456802886</v>
      </c>
      <c r="R96">
        <v>9.3114014129692819</v>
      </c>
      <c r="S96">
        <v>11.593458183241975</v>
      </c>
      <c r="T96">
        <v>0</v>
      </c>
      <c r="U96">
        <v>51.762006748731423</v>
      </c>
      <c r="V96">
        <v>6.2621464829586655</v>
      </c>
      <c r="W96">
        <v>19.731688132474702</v>
      </c>
      <c r="X96">
        <v>64.785382597100636</v>
      </c>
      <c r="Y96">
        <v>0</v>
      </c>
      <c r="Z96">
        <v>5.7568579199999999</v>
      </c>
      <c r="AA96">
        <v>18.511436736000004</v>
      </c>
      <c r="AB96">
        <v>15.807247200000001</v>
      </c>
      <c r="AC96">
        <v>12.7643852736</v>
      </c>
      <c r="AD96">
        <v>12.0376410336</v>
      </c>
      <c r="AE96">
        <v>18.877035600000003</v>
      </c>
      <c r="AF96">
        <v>6.1515000000000013</v>
      </c>
      <c r="AG96">
        <v>26.80022112</v>
      </c>
      <c r="AH96">
        <v>41.093133120000005</v>
      </c>
      <c r="AI96">
        <v>0</v>
      </c>
      <c r="AJ96">
        <v>0</v>
      </c>
      <c r="AK96">
        <v>22.63044</v>
      </c>
      <c r="AL96">
        <v>26.006999999999994</v>
      </c>
      <c r="AM96">
        <v>6.9552893142857144</v>
      </c>
      <c r="AN96">
        <v>0</v>
      </c>
      <c r="AO96">
        <v>0.88670000160000018</v>
      </c>
      <c r="AP96">
        <v>1.0689688799999999</v>
      </c>
      <c r="AQ96">
        <v>22.664730000000002</v>
      </c>
      <c r="AR96">
        <v>21.819456000000002</v>
      </c>
      <c r="AS96">
        <v>14.009330613600001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37.943400323301006</v>
      </c>
      <c r="BB96">
        <f t="shared" si="1"/>
        <v>1144.0939924101133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512.33931577124554</v>
      </c>
      <c r="L97">
        <v>11.044247864599809</v>
      </c>
      <c r="M97">
        <v>63.774957888826506</v>
      </c>
      <c r="N97">
        <v>51.885716472749543</v>
      </c>
      <c r="O97">
        <v>73.290220864661649</v>
      </c>
      <c r="P97">
        <v>23.637792555488378</v>
      </c>
      <c r="Q97">
        <v>8.7776849456802886</v>
      </c>
      <c r="R97">
        <v>9.3114014129692819</v>
      </c>
      <c r="S97">
        <v>11.593458183241975</v>
      </c>
      <c r="T97">
        <v>0</v>
      </c>
      <c r="U97">
        <v>51.762006748731423</v>
      </c>
      <c r="V97">
        <v>6.2621464829586655</v>
      </c>
      <c r="W97">
        <v>20.379649341050754</v>
      </c>
      <c r="X97">
        <v>64.785382597100636</v>
      </c>
      <c r="Y97">
        <v>0</v>
      </c>
      <c r="Z97">
        <v>5.7568579199999999</v>
      </c>
      <c r="AA97">
        <v>18.511436736000004</v>
      </c>
      <c r="AB97">
        <v>11.1236184</v>
      </c>
      <c r="AC97">
        <v>12.7643852736</v>
      </c>
      <c r="AD97">
        <v>12.0376410336</v>
      </c>
      <c r="AE97">
        <v>18.877035600000003</v>
      </c>
      <c r="AF97">
        <v>6.1515000000000013</v>
      </c>
      <c r="AG97">
        <v>26.80022112</v>
      </c>
      <c r="AH97">
        <v>30.819849840000003</v>
      </c>
      <c r="AI97">
        <v>0</v>
      </c>
      <c r="AJ97">
        <v>0</v>
      </c>
      <c r="AK97">
        <v>22.63044</v>
      </c>
      <c r="AL97">
        <v>26.006999999999994</v>
      </c>
      <c r="AM97">
        <v>4.6368595428571426</v>
      </c>
      <c r="AN97">
        <v>0</v>
      </c>
      <c r="AO97">
        <v>0.90374447520000012</v>
      </c>
      <c r="AP97">
        <v>1.0689688799999999</v>
      </c>
      <c r="AQ97">
        <v>22.664730000000002</v>
      </c>
      <c r="AR97">
        <v>21.819456000000002</v>
      </c>
      <c r="AS97">
        <v>14.009330613600001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37.410207879234761</v>
      </c>
      <c r="BB97">
        <f t="shared" si="1"/>
        <v>1128.0168486849268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512.33931577124554</v>
      </c>
      <c r="L98">
        <v>11.044247864599809</v>
      </c>
      <c r="M98">
        <v>63.774957888826506</v>
      </c>
      <c r="N98">
        <v>51.885716472749543</v>
      </c>
      <c r="O98">
        <v>73.290220864661649</v>
      </c>
      <c r="P98">
        <v>23.637792555488378</v>
      </c>
      <c r="Q98">
        <v>8.7776849456802886</v>
      </c>
      <c r="R98">
        <v>9.3114014129692819</v>
      </c>
      <c r="S98">
        <v>11.593458183241975</v>
      </c>
      <c r="T98">
        <v>0</v>
      </c>
      <c r="U98">
        <v>51.762006748731423</v>
      </c>
      <c r="V98">
        <v>6.2621464829586655</v>
      </c>
      <c r="W98">
        <v>20.379649341050754</v>
      </c>
      <c r="X98">
        <v>64.785382597100636</v>
      </c>
      <c r="Y98">
        <v>0</v>
      </c>
      <c r="Z98">
        <v>5.7568579199999999</v>
      </c>
      <c r="AA98">
        <v>18.511436736000004</v>
      </c>
      <c r="AB98">
        <v>11.1236184</v>
      </c>
      <c r="AC98">
        <v>12.7643852736</v>
      </c>
      <c r="AD98">
        <v>12.0376410336</v>
      </c>
      <c r="AE98">
        <v>18.877035600000003</v>
      </c>
      <c r="AF98">
        <v>6.1515000000000013</v>
      </c>
      <c r="AG98">
        <v>26.80022112</v>
      </c>
      <c r="AH98">
        <v>20.546566560000002</v>
      </c>
      <c r="AI98">
        <v>0</v>
      </c>
      <c r="AJ98">
        <v>0</v>
      </c>
      <c r="AK98">
        <v>22.63044</v>
      </c>
      <c r="AL98">
        <v>26.006999999999994</v>
      </c>
      <c r="AM98">
        <v>4.6368595428571426</v>
      </c>
      <c r="AN98">
        <v>0</v>
      </c>
      <c r="AO98">
        <v>0.9224675712</v>
      </c>
      <c r="AP98">
        <v>1.0689688799999999</v>
      </c>
      <c r="AQ98">
        <v>22.664730000000002</v>
      </c>
      <c r="AR98">
        <v>21.819456000000002</v>
      </c>
      <c r="AS98">
        <v>14.009330613600001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37.081036702434758</v>
      </c>
      <c r="BB98">
        <f t="shared" si="1"/>
        <v>1118.0914596777268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4.108061251383708E-2</v>
      </c>
      <c r="J99">
        <f t="shared" si="2"/>
        <v>1.9015401322375415E-6</v>
      </c>
      <c r="K99">
        <f t="shared" si="2"/>
        <v>11.341394965184723</v>
      </c>
      <c r="L99">
        <f t="shared" si="2"/>
        <v>0.12051777288697568</v>
      </c>
      <c r="M99">
        <f t="shared" si="2"/>
        <v>1.5201857651131625</v>
      </c>
      <c r="N99">
        <f t="shared" si="2"/>
        <v>1.2452571953459901</v>
      </c>
      <c r="O99">
        <f t="shared" si="2"/>
        <v>1.3161457639173013</v>
      </c>
      <c r="P99">
        <f t="shared" si="2"/>
        <v>0.56228500396367376</v>
      </c>
      <c r="Q99">
        <f t="shared" si="2"/>
        <v>0.20665830158879597</v>
      </c>
      <c r="R99">
        <f t="shared" si="2"/>
        <v>0.21881793320477844</v>
      </c>
      <c r="S99">
        <f t="shared" si="2"/>
        <v>0.27244626730618632</v>
      </c>
      <c r="T99">
        <f t="shared" si="2"/>
        <v>0</v>
      </c>
      <c r="U99">
        <f t="shared" si="2"/>
        <v>1.2422881619695543</v>
      </c>
      <c r="V99">
        <f t="shared" si="2"/>
        <v>0.15029151559100778</v>
      </c>
      <c r="W99">
        <f t="shared" si="2"/>
        <v>0.47601145365320757</v>
      </c>
      <c r="X99">
        <f t="shared" si="2"/>
        <v>1.554849182330414</v>
      </c>
      <c r="Y99">
        <f t="shared" si="2"/>
        <v>0</v>
      </c>
      <c r="Z99">
        <f t="shared" si="2"/>
        <v>0.14396661972000016</v>
      </c>
      <c r="AA99">
        <f t="shared" si="2"/>
        <v>0.22205917303199973</v>
      </c>
      <c r="AB99">
        <f t="shared" si="2"/>
        <v>0.30935075497199993</v>
      </c>
      <c r="AC99">
        <f t="shared" si="2"/>
        <v>0.22201993666080044</v>
      </c>
      <c r="AD99">
        <f t="shared" si="2"/>
        <v>0.22104979920000031</v>
      </c>
      <c r="AE99">
        <f t="shared" si="2"/>
        <v>0.44282708049600056</v>
      </c>
      <c r="AF99">
        <f t="shared" si="2"/>
        <v>0.19910354999999999</v>
      </c>
      <c r="AG99">
        <f t="shared" si="2"/>
        <v>0.64320530688000055</v>
      </c>
      <c r="AH99">
        <f t="shared" si="2"/>
        <v>0.67502125907999966</v>
      </c>
      <c r="AI99">
        <f t="shared" si="2"/>
        <v>7.911287639999999E-2</v>
      </c>
      <c r="AJ99">
        <f t="shared" si="2"/>
        <v>0</v>
      </c>
      <c r="AK99">
        <f t="shared" si="2"/>
        <v>0.54313055999999904</v>
      </c>
      <c r="AL99">
        <f t="shared" si="2"/>
        <v>0.73989915000000062</v>
      </c>
      <c r="AM99">
        <f t="shared" si="2"/>
        <v>0.11708070345714294</v>
      </c>
      <c r="AN99">
        <f t="shared" si="2"/>
        <v>0</v>
      </c>
      <c r="AO99">
        <f t="shared" si="2"/>
        <v>2.6530175095199997E-2</v>
      </c>
      <c r="AP99">
        <f t="shared" si="2"/>
        <v>3.1211078220000035E-2</v>
      </c>
      <c r="AQ99">
        <f t="shared" si="2"/>
        <v>0.3184853099999998</v>
      </c>
      <c r="AR99">
        <f t="shared" si="2"/>
        <v>0.52803083519999916</v>
      </c>
      <c r="AS99">
        <f t="shared" si="2"/>
        <v>0.33752135634120028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2.2198467079056053E-2</v>
      </c>
      <c r="AY99">
        <f t="shared" si="2"/>
        <v>0</v>
      </c>
      <c r="AZ99">
        <f t="shared" si="2"/>
        <v>0</v>
      </c>
      <c r="BA99">
        <f t="shared" si="2"/>
        <v>0.83749014610126171</v>
      </c>
      <c r="BB99">
        <f t="shared" si="1"/>
        <v>25.252545641841881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16.437648517408824</v>
      </c>
      <c r="J3">
        <v>0.74387878033743771</v>
      </c>
      <c r="K3">
        <v>165.02671036408242</v>
      </c>
      <c r="L3">
        <v>42.411158235656998</v>
      </c>
      <c r="M3">
        <v>0</v>
      </c>
      <c r="N3">
        <v>29.998851806491121</v>
      </c>
      <c r="O3">
        <v>25.18655639097744</v>
      </c>
      <c r="P3">
        <v>58.358462010879101</v>
      </c>
      <c r="Q3">
        <v>5.2164723618090454</v>
      </c>
      <c r="R3">
        <v>5.38428427986348</v>
      </c>
      <c r="S3">
        <v>6.6956870790916208</v>
      </c>
      <c r="T3">
        <v>0</v>
      </c>
      <c r="U3">
        <v>190.14614734425143</v>
      </c>
      <c r="V3">
        <v>3.6167512690355328</v>
      </c>
      <c r="W3">
        <v>11.405122355105792</v>
      </c>
      <c r="X3">
        <v>37.470352843196309</v>
      </c>
      <c r="Y3">
        <v>0</v>
      </c>
      <c r="Z3">
        <v>3.3293303999999995</v>
      </c>
      <c r="AA3">
        <v>7.1370748800000001</v>
      </c>
      <c r="AB3">
        <v>6.6700654000000013</v>
      </c>
      <c r="AC3">
        <v>4.9163427199999994</v>
      </c>
      <c r="AD3">
        <v>6.945553799999999</v>
      </c>
      <c r="AE3">
        <v>10.428223999999998</v>
      </c>
      <c r="AF3">
        <v>0</v>
      </c>
      <c r="AG3">
        <v>0</v>
      </c>
      <c r="AH3">
        <v>11.882577199999998</v>
      </c>
      <c r="AI3">
        <v>0</v>
      </c>
      <c r="AJ3">
        <v>0</v>
      </c>
      <c r="AK3">
        <v>13.085379999999999</v>
      </c>
      <c r="AL3">
        <v>5.3118000000000016</v>
      </c>
      <c r="AM3">
        <v>2.6812342857142859</v>
      </c>
      <c r="AN3">
        <v>0</v>
      </c>
      <c r="AO3">
        <v>1.951358556</v>
      </c>
      <c r="AP3">
        <v>0.45552360000000008</v>
      </c>
      <c r="AQ3">
        <v>0</v>
      </c>
      <c r="AR3">
        <v>12.618719999999998</v>
      </c>
      <c r="AS3">
        <v>8.1019352819999995</v>
      </c>
      <c r="AT3">
        <v>0</v>
      </c>
      <c r="AU3">
        <v>0</v>
      </c>
      <c r="AV3">
        <v>0</v>
      </c>
      <c r="AW3">
        <v>0</v>
      </c>
      <c r="AX3">
        <v>8.9782002272962078</v>
      </c>
      <c r="AY3">
        <v>0</v>
      </c>
      <c r="AZ3">
        <v>0</v>
      </c>
      <c r="BA3">
        <v>22.553184898400136</v>
      </c>
      <c r="BB3">
        <f>SUM(B3:AZ3)-BA3</f>
        <v>680.03821909079682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16.437648517408824</v>
      </c>
      <c r="J4">
        <v>0.74387878033743771</v>
      </c>
      <c r="K4">
        <v>165.02671036408242</v>
      </c>
      <c r="L4">
        <v>42.411158235656998</v>
      </c>
      <c r="M4">
        <v>0</v>
      </c>
      <c r="N4">
        <v>29.998851806491121</v>
      </c>
      <c r="O4">
        <v>25.18655639097744</v>
      </c>
      <c r="P4">
        <v>58.358462010879101</v>
      </c>
      <c r="Q4">
        <v>5.2164723618090454</v>
      </c>
      <c r="R4">
        <v>5.38428427986348</v>
      </c>
      <c r="S4">
        <v>6.6956870790916208</v>
      </c>
      <c r="T4">
        <v>0</v>
      </c>
      <c r="U4">
        <v>190.14614734425143</v>
      </c>
      <c r="V4">
        <v>3.6167512690355328</v>
      </c>
      <c r="W4">
        <v>11.405122355105792</v>
      </c>
      <c r="X4">
        <v>37.470352843196309</v>
      </c>
      <c r="Y4">
        <v>0</v>
      </c>
      <c r="Z4">
        <v>3.3293303999999995</v>
      </c>
      <c r="AA4">
        <v>7.1370748800000001</v>
      </c>
      <c r="AB4">
        <v>6.6700654000000013</v>
      </c>
      <c r="AC4">
        <v>4.9163427199999994</v>
      </c>
      <c r="AD4">
        <v>6.945553799999999</v>
      </c>
      <c r="AE4">
        <v>10.428223999999998</v>
      </c>
      <c r="AF4">
        <v>0</v>
      </c>
      <c r="AG4">
        <v>0</v>
      </c>
      <c r="AH4">
        <v>11.882577199999998</v>
      </c>
      <c r="AI4">
        <v>0</v>
      </c>
      <c r="AJ4">
        <v>0</v>
      </c>
      <c r="AK4">
        <v>13.085379999999999</v>
      </c>
      <c r="AL4">
        <v>5.3118000000000016</v>
      </c>
      <c r="AM4">
        <v>2.6812342857142859</v>
      </c>
      <c r="AN4">
        <v>0</v>
      </c>
      <c r="AO4">
        <v>1.9573326359999998</v>
      </c>
      <c r="AP4">
        <v>0.45552360000000008</v>
      </c>
      <c r="AQ4">
        <v>0</v>
      </c>
      <c r="AR4">
        <v>12.618719999999998</v>
      </c>
      <c r="AS4">
        <v>8.1019352819999995</v>
      </c>
      <c r="AT4">
        <v>0</v>
      </c>
      <c r="AU4">
        <v>0</v>
      </c>
      <c r="AV4">
        <v>0</v>
      </c>
      <c r="AW4">
        <v>0</v>
      </c>
      <c r="AX4">
        <v>8.9782002272962078</v>
      </c>
      <c r="AY4">
        <v>0</v>
      </c>
      <c r="AZ4">
        <v>0</v>
      </c>
      <c r="BA4">
        <v>22.553376668400137</v>
      </c>
      <c r="BB4">
        <f t="shared" ref="BB4:BB67" si="0">SUM(B4:AZ4)-BA4</f>
        <v>680.0440014007969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16.437648517408824</v>
      </c>
      <c r="J5">
        <v>0.74387878033743771</v>
      </c>
      <c r="K5">
        <v>165.02671036408242</v>
      </c>
      <c r="L5">
        <v>42.411158235656998</v>
      </c>
      <c r="M5">
        <v>0</v>
      </c>
      <c r="N5">
        <v>29.998851806491121</v>
      </c>
      <c r="O5">
        <v>25.18655639097744</v>
      </c>
      <c r="P5">
        <v>58.358462010879101</v>
      </c>
      <c r="Q5">
        <v>5.2164723618090454</v>
      </c>
      <c r="R5">
        <v>5.38428427986348</v>
      </c>
      <c r="S5">
        <v>6.6956870790916208</v>
      </c>
      <c r="T5">
        <v>0</v>
      </c>
      <c r="U5">
        <v>190.14614734425143</v>
      </c>
      <c r="V5">
        <v>3.6167512690355328</v>
      </c>
      <c r="W5">
        <v>11.405122355105792</v>
      </c>
      <c r="X5">
        <v>37.470352843196309</v>
      </c>
      <c r="Y5">
        <v>0</v>
      </c>
      <c r="Z5">
        <v>3.3293303999999995</v>
      </c>
      <c r="AA5">
        <v>7.1370748800000001</v>
      </c>
      <c r="AB5">
        <v>6.6700654000000013</v>
      </c>
      <c r="AC5">
        <v>2.4581713599999997</v>
      </c>
      <c r="AD5">
        <v>6.945553799999999</v>
      </c>
      <c r="AE5">
        <v>10.428223999999998</v>
      </c>
      <c r="AF5">
        <v>0</v>
      </c>
      <c r="AG5">
        <v>0</v>
      </c>
      <c r="AH5">
        <v>11.882577199999998</v>
      </c>
      <c r="AI5">
        <v>0</v>
      </c>
      <c r="AJ5">
        <v>0</v>
      </c>
      <c r="AK5">
        <v>13.085379999999999</v>
      </c>
      <c r="AL5">
        <v>11.803999999999998</v>
      </c>
      <c r="AM5">
        <v>2.6812342857142859</v>
      </c>
      <c r="AN5">
        <v>0</v>
      </c>
      <c r="AO5">
        <v>1.0155935999999999</v>
      </c>
      <c r="AP5">
        <v>0.45552360000000008</v>
      </c>
      <c r="AQ5">
        <v>0</v>
      </c>
      <c r="AR5">
        <v>12.618719999999998</v>
      </c>
      <c r="AS5">
        <v>8.1019352819999995</v>
      </c>
      <c r="AT5">
        <v>0</v>
      </c>
      <c r="AU5">
        <v>0</v>
      </c>
      <c r="AV5">
        <v>0</v>
      </c>
      <c r="AW5">
        <v>0</v>
      </c>
      <c r="AX5">
        <v>8.9782002272962078</v>
      </c>
      <c r="AY5">
        <v>0</v>
      </c>
      <c r="AZ5">
        <v>0</v>
      </c>
      <c r="BA5">
        <v>22.652639244816658</v>
      </c>
      <c r="BB5">
        <f t="shared" si="0"/>
        <v>683.03702842838038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16.437648517408824</v>
      </c>
      <c r="J6">
        <v>0.74387878033743771</v>
      </c>
      <c r="K6">
        <v>165.02671036408242</v>
      </c>
      <c r="L6">
        <v>42.411158235656998</v>
      </c>
      <c r="M6">
        <v>0</v>
      </c>
      <c r="N6">
        <v>29.998851806491121</v>
      </c>
      <c r="O6">
        <v>25.18655639097744</v>
      </c>
      <c r="P6">
        <v>58.358462010879101</v>
      </c>
      <c r="Q6">
        <v>5.2164723618090454</v>
      </c>
      <c r="R6">
        <v>5.38428427986348</v>
      </c>
      <c r="S6">
        <v>6.6956870790916208</v>
      </c>
      <c r="T6">
        <v>0</v>
      </c>
      <c r="U6">
        <v>190.14614734425143</v>
      </c>
      <c r="V6">
        <v>3.6167512690355328</v>
      </c>
      <c r="W6">
        <v>11.405122355105792</v>
      </c>
      <c r="X6">
        <v>37.470352843196309</v>
      </c>
      <c r="Y6">
        <v>0</v>
      </c>
      <c r="Z6">
        <v>3.3293303999999995</v>
      </c>
      <c r="AA6">
        <v>7.1234299999999999</v>
      </c>
      <c r="AB6">
        <v>6.6700654000000013</v>
      </c>
      <c r="AC6">
        <v>2.4581713599999997</v>
      </c>
      <c r="AD6">
        <v>6.945553799999999</v>
      </c>
      <c r="AE6">
        <v>10.428223999999998</v>
      </c>
      <c r="AF6">
        <v>0</v>
      </c>
      <c r="AG6">
        <v>0</v>
      </c>
      <c r="AH6">
        <v>11.882577199999998</v>
      </c>
      <c r="AI6">
        <v>0</v>
      </c>
      <c r="AJ6">
        <v>0</v>
      </c>
      <c r="AK6">
        <v>13.085379999999999</v>
      </c>
      <c r="AL6">
        <v>20.361900000000006</v>
      </c>
      <c r="AM6">
        <v>2.6812342857142859</v>
      </c>
      <c r="AN6">
        <v>0</v>
      </c>
      <c r="AO6">
        <v>1.0205968919999999</v>
      </c>
      <c r="AP6">
        <v>0.45552360000000008</v>
      </c>
      <c r="AQ6">
        <v>0</v>
      </c>
      <c r="AR6">
        <v>12.618719999999998</v>
      </c>
      <c r="AS6">
        <v>8.1019352819999995</v>
      </c>
      <c r="AT6">
        <v>0</v>
      </c>
      <c r="AU6">
        <v>0</v>
      </c>
      <c r="AV6">
        <v>0</v>
      </c>
      <c r="AW6">
        <v>0</v>
      </c>
      <c r="AX6">
        <v>8.9782002272962078</v>
      </c>
      <c r="AY6">
        <v>0</v>
      </c>
      <c r="AZ6">
        <v>0</v>
      </c>
      <c r="BA6">
        <v>22.927070263608403</v>
      </c>
      <c r="BB6">
        <f t="shared" si="0"/>
        <v>691.31185582158867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16.437648517408824</v>
      </c>
      <c r="J7">
        <v>0.74387878033743771</v>
      </c>
      <c r="K7">
        <v>165.02671036408242</v>
      </c>
      <c r="L7">
        <v>42.411158235656998</v>
      </c>
      <c r="M7">
        <v>0</v>
      </c>
      <c r="N7">
        <v>29.998851806491121</v>
      </c>
      <c r="O7">
        <v>25.18655639097744</v>
      </c>
      <c r="P7">
        <v>58.358462010879101</v>
      </c>
      <c r="Q7">
        <v>5.2164723618090454</v>
      </c>
      <c r="R7">
        <v>5.38428427986348</v>
      </c>
      <c r="S7">
        <v>6.6956870790916208</v>
      </c>
      <c r="T7">
        <v>0</v>
      </c>
      <c r="U7">
        <v>190.14614734425143</v>
      </c>
      <c r="V7">
        <v>3.6167512690355328</v>
      </c>
      <c r="W7">
        <v>11.405122355105792</v>
      </c>
      <c r="X7">
        <v>37.470352843196309</v>
      </c>
      <c r="Y7">
        <v>0</v>
      </c>
      <c r="Z7">
        <v>3.3293303999999995</v>
      </c>
      <c r="AA7">
        <v>7.1234299999999999</v>
      </c>
      <c r="AB7">
        <v>3.3181035999999997</v>
      </c>
      <c r="AC7">
        <v>2.4581713599999997</v>
      </c>
      <c r="AD7">
        <v>4.6303691999999996</v>
      </c>
      <c r="AE7">
        <v>7.8211679999999992</v>
      </c>
      <c r="AF7">
        <v>0</v>
      </c>
      <c r="AG7">
        <v>0</v>
      </c>
      <c r="AH7">
        <v>11.882577199999998</v>
      </c>
      <c r="AI7">
        <v>0</v>
      </c>
      <c r="AJ7">
        <v>0</v>
      </c>
      <c r="AK7">
        <v>13.085379999999999</v>
      </c>
      <c r="AL7">
        <v>20.361900000000006</v>
      </c>
      <c r="AM7">
        <v>2.6812342857142859</v>
      </c>
      <c r="AN7">
        <v>0</v>
      </c>
      <c r="AO7">
        <v>1.0378470479999997</v>
      </c>
      <c r="AP7">
        <v>0.45552360000000008</v>
      </c>
      <c r="AQ7">
        <v>0</v>
      </c>
      <c r="AR7">
        <v>12.618719999999998</v>
      </c>
      <c r="AS7">
        <v>8.1019352819999995</v>
      </c>
      <c r="AT7">
        <v>0</v>
      </c>
      <c r="AU7">
        <v>0</v>
      </c>
      <c r="AV7">
        <v>0</v>
      </c>
      <c r="AW7">
        <v>0</v>
      </c>
      <c r="AX7">
        <v>8.9782002272962078</v>
      </c>
      <c r="AY7">
        <v>0</v>
      </c>
      <c r="AZ7">
        <v>0</v>
      </c>
      <c r="BA7">
        <v>22.662022025608398</v>
      </c>
      <c r="BB7">
        <f t="shared" si="0"/>
        <v>683.31995181558864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16.437648517408824</v>
      </c>
      <c r="J8">
        <v>0.74387878033743771</v>
      </c>
      <c r="K8">
        <v>165.02671036408242</v>
      </c>
      <c r="L8">
        <v>42.411158235656998</v>
      </c>
      <c r="M8">
        <v>0</v>
      </c>
      <c r="N8">
        <v>29.998851806491121</v>
      </c>
      <c r="O8">
        <v>25.18655639097744</v>
      </c>
      <c r="P8">
        <v>58.358462010879101</v>
      </c>
      <c r="Q8">
        <v>5.2164723618090454</v>
      </c>
      <c r="R8">
        <v>5.38428427986348</v>
      </c>
      <c r="S8">
        <v>6.6956870790916208</v>
      </c>
      <c r="T8">
        <v>0</v>
      </c>
      <c r="U8">
        <v>190.14614734425143</v>
      </c>
      <c r="V8">
        <v>3.6167512690355328</v>
      </c>
      <c r="W8">
        <v>11.405122355105792</v>
      </c>
      <c r="X8">
        <v>37.470352843196309</v>
      </c>
      <c r="Y8">
        <v>0</v>
      </c>
      <c r="Z8">
        <v>3.3293303999999995</v>
      </c>
      <c r="AA8">
        <v>7.1234299999999999</v>
      </c>
      <c r="AB8">
        <v>3.3181035999999997</v>
      </c>
      <c r="AC8">
        <v>2.4581713599999997</v>
      </c>
      <c r="AD8">
        <v>4.6303691999999996</v>
      </c>
      <c r="AE8">
        <v>7.8211679999999992</v>
      </c>
      <c r="AF8">
        <v>0</v>
      </c>
      <c r="AG8">
        <v>0</v>
      </c>
      <c r="AH8">
        <v>9.6215200000000003</v>
      </c>
      <c r="AI8">
        <v>0</v>
      </c>
      <c r="AJ8">
        <v>0</v>
      </c>
      <c r="AK8">
        <v>13.085379999999999</v>
      </c>
      <c r="AL8">
        <v>20.361900000000006</v>
      </c>
      <c r="AM8">
        <v>2.6812342857142859</v>
      </c>
      <c r="AN8">
        <v>0</v>
      </c>
      <c r="AO8">
        <v>1.0382951039999999</v>
      </c>
      <c r="AP8">
        <v>0.45552360000000008</v>
      </c>
      <c r="AQ8">
        <v>0</v>
      </c>
      <c r="AR8">
        <v>12.618719999999998</v>
      </c>
      <c r="AS8">
        <v>8.1019352819999995</v>
      </c>
      <c r="AT8">
        <v>0</v>
      </c>
      <c r="AU8">
        <v>0</v>
      </c>
      <c r="AV8">
        <v>0</v>
      </c>
      <c r="AW8">
        <v>0</v>
      </c>
      <c r="AX8">
        <v>8.9782002272962078</v>
      </c>
      <c r="AY8">
        <v>0</v>
      </c>
      <c r="AZ8">
        <v>0</v>
      </c>
      <c r="BA8">
        <v>22.5894565116084</v>
      </c>
      <c r="BB8">
        <f t="shared" si="0"/>
        <v>681.1319081855886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16.437648517408824</v>
      </c>
      <c r="J9">
        <v>0.74387878033743771</v>
      </c>
      <c r="K9">
        <v>165.02671036408242</v>
      </c>
      <c r="L9">
        <v>42.411158235656998</v>
      </c>
      <c r="M9">
        <v>0</v>
      </c>
      <c r="N9">
        <v>29.998851806491121</v>
      </c>
      <c r="O9">
        <v>25.18655639097744</v>
      </c>
      <c r="P9">
        <v>58.358462010879101</v>
      </c>
      <c r="Q9">
        <v>5.2164723618090454</v>
      </c>
      <c r="R9">
        <v>5.38428427986348</v>
      </c>
      <c r="S9">
        <v>6.6956870790916208</v>
      </c>
      <c r="T9">
        <v>0</v>
      </c>
      <c r="U9">
        <v>190.14614734425143</v>
      </c>
      <c r="V9">
        <v>3.6167512690355328</v>
      </c>
      <c r="W9">
        <v>11.405122355105792</v>
      </c>
      <c r="X9">
        <v>37.470352843196309</v>
      </c>
      <c r="Y9">
        <v>0</v>
      </c>
      <c r="Z9">
        <v>3.3293303999999995</v>
      </c>
      <c r="AA9">
        <v>7.1234299999999999</v>
      </c>
      <c r="AB9">
        <v>3.3181035999999997</v>
      </c>
      <c r="AC9">
        <v>2.4581713599999997</v>
      </c>
      <c r="AD9">
        <v>4.6303691999999996</v>
      </c>
      <c r="AE9">
        <v>7.8211679999999992</v>
      </c>
      <c r="AF9">
        <v>0</v>
      </c>
      <c r="AG9">
        <v>0</v>
      </c>
      <c r="AH9">
        <v>9.6215200000000003</v>
      </c>
      <c r="AI9">
        <v>0</v>
      </c>
      <c r="AJ9">
        <v>0</v>
      </c>
      <c r="AK9">
        <v>13.085379999999999</v>
      </c>
      <c r="AL9">
        <v>20.361900000000006</v>
      </c>
      <c r="AM9">
        <v>2.6812342857142859</v>
      </c>
      <c r="AN9">
        <v>0</v>
      </c>
      <c r="AO9">
        <v>1.042551636</v>
      </c>
      <c r="AP9">
        <v>0.45552360000000008</v>
      </c>
      <c r="AQ9">
        <v>0</v>
      </c>
      <c r="AR9">
        <v>12.618719999999998</v>
      </c>
      <c r="AS9">
        <v>8.1019352819999995</v>
      </c>
      <c r="AT9">
        <v>0</v>
      </c>
      <c r="AU9">
        <v>0</v>
      </c>
      <c r="AV9">
        <v>0</v>
      </c>
      <c r="AW9">
        <v>0</v>
      </c>
      <c r="AX9">
        <v>8.9782002272962078</v>
      </c>
      <c r="AY9">
        <v>0</v>
      </c>
      <c r="AZ9">
        <v>0</v>
      </c>
      <c r="BA9">
        <v>22.589593163608402</v>
      </c>
      <c r="BB9">
        <f t="shared" si="0"/>
        <v>681.13602806558868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16.437648517408824</v>
      </c>
      <c r="J10">
        <v>0.74387878033743771</v>
      </c>
      <c r="K10">
        <v>165.02671036408242</v>
      </c>
      <c r="L10">
        <v>42.411158235656998</v>
      </c>
      <c r="M10">
        <v>0</v>
      </c>
      <c r="N10">
        <v>29.998851806491121</v>
      </c>
      <c r="O10">
        <v>25.18655639097744</v>
      </c>
      <c r="P10">
        <v>58.358462010879101</v>
      </c>
      <c r="Q10">
        <v>5.2164723618090454</v>
      </c>
      <c r="R10">
        <v>5.38428427986348</v>
      </c>
      <c r="S10">
        <v>6.6956870790916208</v>
      </c>
      <c r="T10">
        <v>0</v>
      </c>
      <c r="U10">
        <v>190.14614734425143</v>
      </c>
      <c r="V10">
        <v>3.6167512690355328</v>
      </c>
      <c r="W10">
        <v>11.405122355105792</v>
      </c>
      <c r="X10">
        <v>37.470352843196309</v>
      </c>
      <c r="Y10">
        <v>0</v>
      </c>
      <c r="Z10">
        <v>3.3293303999999995</v>
      </c>
      <c r="AA10">
        <v>5.3776879999999991</v>
      </c>
      <c r="AB10">
        <v>3.3181035999999997</v>
      </c>
      <c r="AC10">
        <v>2.4581713599999997</v>
      </c>
      <c r="AD10">
        <v>4.6303691999999996</v>
      </c>
      <c r="AE10">
        <v>7.8211679999999992</v>
      </c>
      <c r="AF10">
        <v>0</v>
      </c>
      <c r="AG10">
        <v>0</v>
      </c>
      <c r="AH10">
        <v>9.6215200000000003</v>
      </c>
      <c r="AI10">
        <v>0</v>
      </c>
      <c r="AJ10">
        <v>0</v>
      </c>
      <c r="AK10">
        <v>13.085379999999999</v>
      </c>
      <c r="AL10">
        <v>20.361900000000006</v>
      </c>
      <c r="AM10">
        <v>2.6812342857142859</v>
      </c>
      <c r="AN10">
        <v>0</v>
      </c>
      <c r="AO10">
        <v>1.0462107600000001</v>
      </c>
      <c r="AP10">
        <v>0.45552360000000008</v>
      </c>
      <c r="AQ10">
        <v>0</v>
      </c>
      <c r="AR10">
        <v>12.618719999999998</v>
      </c>
      <c r="AS10">
        <v>8.1019352819999995</v>
      </c>
      <c r="AT10">
        <v>0</v>
      </c>
      <c r="AU10">
        <v>0</v>
      </c>
      <c r="AV10">
        <v>0</v>
      </c>
      <c r="AW10">
        <v>0</v>
      </c>
      <c r="AX10">
        <v>8.9782002272962078</v>
      </c>
      <c r="AY10">
        <v>0</v>
      </c>
      <c r="AZ10">
        <v>0</v>
      </c>
      <c r="BA10">
        <v>22.533672269608399</v>
      </c>
      <c r="BB10">
        <f t="shared" si="0"/>
        <v>679.44986608358874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16.437648517408824</v>
      </c>
      <c r="J11">
        <v>0.74387878033743771</v>
      </c>
      <c r="K11">
        <v>165.02671036408242</v>
      </c>
      <c r="L11">
        <v>42.411158235656998</v>
      </c>
      <c r="M11">
        <v>0</v>
      </c>
      <c r="N11">
        <v>29.998851806491121</v>
      </c>
      <c r="O11">
        <v>25.18655639097744</v>
      </c>
      <c r="P11">
        <v>58.358462010879101</v>
      </c>
      <c r="Q11">
        <v>5.2164723618090454</v>
      </c>
      <c r="R11">
        <v>5.38428427986348</v>
      </c>
      <c r="S11">
        <v>6.6956870790916208</v>
      </c>
      <c r="T11">
        <v>0</v>
      </c>
      <c r="U11">
        <v>190.14614734425143</v>
      </c>
      <c r="V11">
        <v>3.6167512690355328</v>
      </c>
      <c r="W11">
        <v>11.405122355105792</v>
      </c>
      <c r="X11">
        <v>37.470352843196309</v>
      </c>
      <c r="Y11">
        <v>0</v>
      </c>
      <c r="Z11">
        <v>3.3293303999999995</v>
      </c>
      <c r="AA11">
        <v>3.551682</v>
      </c>
      <c r="AB11">
        <v>3.3181035999999997</v>
      </c>
      <c r="AC11">
        <v>2.4581713599999997</v>
      </c>
      <c r="AD11">
        <v>4.6303691999999996</v>
      </c>
      <c r="AE11">
        <v>7.8211679999999992</v>
      </c>
      <c r="AF11">
        <v>0</v>
      </c>
      <c r="AG11">
        <v>0</v>
      </c>
      <c r="AH11">
        <v>9.6215200000000003</v>
      </c>
      <c r="AI11">
        <v>0</v>
      </c>
      <c r="AJ11">
        <v>0</v>
      </c>
      <c r="AK11">
        <v>13.085379999999999</v>
      </c>
      <c r="AL11">
        <v>20.361900000000006</v>
      </c>
      <c r="AM11">
        <v>2.6812342857142859</v>
      </c>
      <c r="AN11">
        <v>0</v>
      </c>
      <c r="AO11">
        <v>1.0544251200000001</v>
      </c>
      <c r="AP11">
        <v>0.45552360000000008</v>
      </c>
      <c r="AQ11">
        <v>0</v>
      </c>
      <c r="AR11">
        <v>12.618719999999998</v>
      </c>
      <c r="AS11">
        <v>8.1019352819999995</v>
      </c>
      <c r="AT11">
        <v>0</v>
      </c>
      <c r="AU11">
        <v>0</v>
      </c>
      <c r="AV11">
        <v>0</v>
      </c>
      <c r="AW11">
        <v>0</v>
      </c>
      <c r="AX11">
        <v>8.9782002272962078</v>
      </c>
      <c r="AY11">
        <v>0</v>
      </c>
      <c r="AZ11">
        <v>0</v>
      </c>
      <c r="BA11">
        <v>22.475321103608405</v>
      </c>
      <c r="BB11">
        <f t="shared" si="0"/>
        <v>677.69042560958871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4.3122400000000001</v>
      </c>
      <c r="J12">
        <v>0.27760500000000005</v>
      </c>
      <c r="K12">
        <v>165.02671036408242</v>
      </c>
      <c r="L12">
        <v>42.411158235656998</v>
      </c>
      <c r="M12">
        <v>0</v>
      </c>
      <c r="N12">
        <v>29.998851806491121</v>
      </c>
      <c r="O12">
        <v>25.18655639097744</v>
      </c>
      <c r="P12">
        <v>58.358462010879101</v>
      </c>
      <c r="Q12">
        <v>5.2164723618090454</v>
      </c>
      <c r="R12">
        <v>5.38428427986348</v>
      </c>
      <c r="S12">
        <v>6.6956870790916208</v>
      </c>
      <c r="T12">
        <v>0</v>
      </c>
      <c r="U12">
        <v>190.14614734425143</v>
      </c>
      <c r="V12">
        <v>3.6167512690355328</v>
      </c>
      <c r="W12">
        <v>11.405122355105792</v>
      </c>
      <c r="X12">
        <v>37.470352843196309</v>
      </c>
      <c r="Y12">
        <v>0</v>
      </c>
      <c r="Z12">
        <v>3.3293303999999995</v>
      </c>
      <c r="AA12">
        <v>0</v>
      </c>
      <c r="AB12">
        <v>3.3181035999999997</v>
      </c>
      <c r="AC12">
        <v>2.4581713599999997</v>
      </c>
      <c r="AD12">
        <v>4.6303691999999996</v>
      </c>
      <c r="AE12">
        <v>7.8211679999999992</v>
      </c>
      <c r="AF12">
        <v>0</v>
      </c>
      <c r="AG12">
        <v>0</v>
      </c>
      <c r="AH12">
        <v>9.6215200000000003</v>
      </c>
      <c r="AI12">
        <v>0</v>
      </c>
      <c r="AJ12">
        <v>0</v>
      </c>
      <c r="AK12">
        <v>13.085379999999999</v>
      </c>
      <c r="AL12">
        <v>20.361900000000006</v>
      </c>
      <c r="AM12">
        <v>2.6812342857142859</v>
      </c>
      <c r="AN12">
        <v>0</v>
      </c>
      <c r="AO12">
        <v>1.0542757679999999</v>
      </c>
      <c r="AP12">
        <v>0.45552360000000008</v>
      </c>
      <c r="AQ12">
        <v>0</v>
      </c>
      <c r="AR12">
        <v>12.618719999999998</v>
      </c>
      <c r="AS12">
        <v>8.1019352819999995</v>
      </c>
      <c r="AT12">
        <v>0</v>
      </c>
      <c r="AU12">
        <v>0</v>
      </c>
      <c r="AV12">
        <v>0</v>
      </c>
      <c r="AW12">
        <v>0</v>
      </c>
      <c r="AX12">
        <v>1.3940773381294966</v>
      </c>
      <c r="AY12">
        <v>0</v>
      </c>
      <c r="AZ12">
        <v>0</v>
      </c>
      <c r="BA12">
        <v>21.713663538945564</v>
      </c>
      <c r="BB12">
        <f t="shared" si="0"/>
        <v>654.72444663533861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4.3122400000000001</v>
      </c>
      <c r="J13">
        <v>0.27760500000000005</v>
      </c>
      <c r="K13">
        <v>165.02671036408242</v>
      </c>
      <c r="L13">
        <v>42.411158235656998</v>
      </c>
      <c r="M13">
        <v>0</v>
      </c>
      <c r="N13">
        <v>29.998851806491121</v>
      </c>
      <c r="O13">
        <v>25.18655639097744</v>
      </c>
      <c r="P13">
        <v>58.358462010879101</v>
      </c>
      <c r="Q13">
        <v>5.2164723618090454</v>
      </c>
      <c r="R13">
        <v>5.38428427986348</v>
      </c>
      <c r="S13">
        <v>6.6956870790916208</v>
      </c>
      <c r="T13">
        <v>0</v>
      </c>
      <c r="U13">
        <v>190.14614734425143</v>
      </c>
      <c r="V13">
        <v>3.6167512690355328</v>
      </c>
      <c r="W13">
        <v>11.405122355105792</v>
      </c>
      <c r="X13">
        <v>37.470352843196309</v>
      </c>
      <c r="Y13">
        <v>0</v>
      </c>
      <c r="Z13">
        <v>3.3293303999999995</v>
      </c>
      <c r="AA13">
        <v>0</v>
      </c>
      <c r="AB13">
        <v>3.3181035999999997</v>
      </c>
      <c r="AC13">
        <v>2.4581713599999997</v>
      </c>
      <c r="AD13">
        <v>4.6303691999999996</v>
      </c>
      <c r="AE13">
        <v>7.1694039999999983</v>
      </c>
      <c r="AF13">
        <v>0</v>
      </c>
      <c r="AG13">
        <v>0</v>
      </c>
      <c r="AH13">
        <v>9.6215200000000003</v>
      </c>
      <c r="AI13">
        <v>0</v>
      </c>
      <c r="AJ13">
        <v>0</v>
      </c>
      <c r="AK13">
        <v>13.085379999999999</v>
      </c>
      <c r="AL13">
        <v>20.361900000000006</v>
      </c>
      <c r="AM13">
        <v>2.6812342857142859</v>
      </c>
      <c r="AN13">
        <v>0</v>
      </c>
      <c r="AO13">
        <v>1.0516621079999997</v>
      </c>
      <c r="AP13">
        <v>0.45552360000000008</v>
      </c>
      <c r="AQ13">
        <v>0</v>
      </c>
      <c r="AR13">
        <v>12.618719999999998</v>
      </c>
      <c r="AS13">
        <v>8.1019352819999995</v>
      </c>
      <c r="AT13">
        <v>0</v>
      </c>
      <c r="AU13">
        <v>0</v>
      </c>
      <c r="AV13">
        <v>0</v>
      </c>
      <c r="AW13">
        <v>0</v>
      </c>
      <c r="AX13">
        <v>1.3940773381294966</v>
      </c>
      <c r="AY13">
        <v>0</v>
      </c>
      <c r="AZ13">
        <v>0</v>
      </c>
      <c r="BA13">
        <v>21.692658246945566</v>
      </c>
      <c r="BB13">
        <f t="shared" si="0"/>
        <v>654.09107426733851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4.3122400000000001</v>
      </c>
      <c r="J14">
        <v>0.27760500000000005</v>
      </c>
      <c r="K14">
        <v>165.02671036408242</v>
      </c>
      <c r="L14">
        <v>42.411158235656998</v>
      </c>
      <c r="M14">
        <v>0</v>
      </c>
      <c r="N14">
        <v>29.998851806491121</v>
      </c>
      <c r="O14">
        <v>25.18655639097744</v>
      </c>
      <c r="P14">
        <v>58.358462010879101</v>
      </c>
      <c r="Q14">
        <v>5.2164723618090454</v>
      </c>
      <c r="R14">
        <v>5.38428427986348</v>
      </c>
      <c r="S14">
        <v>6.6956870790916208</v>
      </c>
      <c r="T14">
        <v>0</v>
      </c>
      <c r="U14">
        <v>190.14614734425143</v>
      </c>
      <c r="V14">
        <v>3.6167512690355328</v>
      </c>
      <c r="W14">
        <v>11.405122355105792</v>
      </c>
      <c r="X14">
        <v>37.470352843196309</v>
      </c>
      <c r="Y14">
        <v>0</v>
      </c>
      <c r="Z14">
        <v>3.3293303999999995</v>
      </c>
      <c r="AA14">
        <v>0</v>
      </c>
      <c r="AB14">
        <v>3.3181035999999997</v>
      </c>
      <c r="AC14">
        <v>2.4581713599999997</v>
      </c>
      <c r="AD14">
        <v>4.6303691999999996</v>
      </c>
      <c r="AE14">
        <v>7.1694039999999983</v>
      </c>
      <c r="AF14">
        <v>0</v>
      </c>
      <c r="AG14">
        <v>0</v>
      </c>
      <c r="AH14">
        <v>9.6215200000000003</v>
      </c>
      <c r="AI14">
        <v>0</v>
      </c>
      <c r="AJ14">
        <v>0</v>
      </c>
      <c r="AK14">
        <v>13.085379999999999</v>
      </c>
      <c r="AL14">
        <v>20.361900000000006</v>
      </c>
      <c r="AM14">
        <v>2.6812342857142859</v>
      </c>
      <c r="AN14">
        <v>0</v>
      </c>
      <c r="AO14">
        <v>1.0361295000000001</v>
      </c>
      <c r="AP14">
        <v>0.45552360000000008</v>
      </c>
      <c r="AQ14">
        <v>0</v>
      </c>
      <c r="AR14">
        <v>12.618719999999998</v>
      </c>
      <c r="AS14">
        <v>8.1019352819999995</v>
      </c>
      <c r="AT14">
        <v>0</v>
      </c>
      <c r="AU14">
        <v>0</v>
      </c>
      <c r="AV14">
        <v>0</v>
      </c>
      <c r="AW14">
        <v>0</v>
      </c>
      <c r="AX14">
        <v>1.3940773381294966</v>
      </c>
      <c r="AY14">
        <v>0</v>
      </c>
      <c r="AZ14">
        <v>0</v>
      </c>
      <c r="BA14">
        <v>21.692159644945566</v>
      </c>
      <c r="BB14">
        <f t="shared" si="0"/>
        <v>654.07604026133856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4.1757999999999997</v>
      </c>
      <c r="J15">
        <v>0.27760500000000005</v>
      </c>
      <c r="K15">
        <v>165.02845168916704</v>
      </c>
      <c r="L15">
        <v>42.411158235656998</v>
      </c>
      <c r="M15">
        <v>0</v>
      </c>
      <c r="N15">
        <v>29.998851806491121</v>
      </c>
      <c r="O15">
        <v>25.18655639097744</v>
      </c>
      <c r="P15">
        <v>58.358462010879101</v>
      </c>
      <c r="Q15">
        <v>5.2164723618090454</v>
      </c>
      <c r="R15">
        <v>5.38428427986348</v>
      </c>
      <c r="S15">
        <v>6.6956870790916208</v>
      </c>
      <c r="T15">
        <v>0</v>
      </c>
      <c r="U15">
        <v>190.14614734425143</v>
      </c>
      <c r="V15">
        <v>3.6167512690355328</v>
      </c>
      <c r="W15">
        <v>11.405122355105792</v>
      </c>
      <c r="X15">
        <v>37.470352843196309</v>
      </c>
      <c r="Y15">
        <v>0</v>
      </c>
      <c r="Z15">
        <v>3.3293303999999995</v>
      </c>
      <c r="AA15">
        <v>0</v>
      </c>
      <c r="AB15">
        <v>3.3181035999999997</v>
      </c>
      <c r="AC15">
        <v>2.4581713599999997</v>
      </c>
      <c r="AD15">
        <v>4.6303691999999996</v>
      </c>
      <c r="AE15">
        <v>7.1694039999999983</v>
      </c>
      <c r="AF15">
        <v>0</v>
      </c>
      <c r="AG15">
        <v>0</v>
      </c>
      <c r="AH15">
        <v>9.6215200000000003</v>
      </c>
      <c r="AI15">
        <v>0</v>
      </c>
      <c r="AJ15">
        <v>0</v>
      </c>
      <c r="AK15">
        <v>13.085379999999999</v>
      </c>
      <c r="AL15">
        <v>20.361900000000006</v>
      </c>
      <c r="AM15">
        <v>2.6812342857142859</v>
      </c>
      <c r="AN15">
        <v>0</v>
      </c>
      <c r="AO15">
        <v>1.0376976959999999</v>
      </c>
      <c r="AP15">
        <v>0.45552360000000008</v>
      </c>
      <c r="AQ15">
        <v>0</v>
      </c>
      <c r="AR15">
        <v>13.459967999999998</v>
      </c>
      <c r="AS15">
        <v>8.1019352819999995</v>
      </c>
      <c r="AT15">
        <v>0</v>
      </c>
      <c r="AU15">
        <v>0</v>
      </c>
      <c r="AV15">
        <v>0</v>
      </c>
      <c r="AW15">
        <v>0</v>
      </c>
      <c r="AX15">
        <v>1.3918999999999999</v>
      </c>
      <c r="AY15">
        <v>0</v>
      </c>
      <c r="AZ15">
        <v>0</v>
      </c>
      <c r="BA15">
        <v>21.714820223338833</v>
      </c>
      <c r="BB15">
        <f t="shared" si="0"/>
        <v>654.75931986590047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4.1757999999999997</v>
      </c>
      <c r="J16">
        <v>0.27760500000000005</v>
      </c>
      <c r="K16">
        <v>165.02845168916704</v>
      </c>
      <c r="L16">
        <v>42.411158235656998</v>
      </c>
      <c r="M16">
        <v>0</v>
      </c>
      <c r="N16">
        <v>29.998851806491121</v>
      </c>
      <c r="O16">
        <v>25.18655639097744</v>
      </c>
      <c r="P16">
        <v>58.358462010879101</v>
      </c>
      <c r="Q16">
        <v>5.2164723618090454</v>
      </c>
      <c r="R16">
        <v>5.38428427986348</v>
      </c>
      <c r="S16">
        <v>6.6956870790916208</v>
      </c>
      <c r="T16">
        <v>0</v>
      </c>
      <c r="U16">
        <v>190.14614734425143</v>
      </c>
      <c r="V16">
        <v>3.6167512690355328</v>
      </c>
      <c r="W16">
        <v>11.405122355105792</v>
      </c>
      <c r="X16">
        <v>37.470352843196309</v>
      </c>
      <c r="Y16">
        <v>0</v>
      </c>
      <c r="Z16">
        <v>3.3293303999999995</v>
      </c>
      <c r="AA16">
        <v>0</v>
      </c>
      <c r="AB16">
        <v>3.3181035999999997</v>
      </c>
      <c r="AC16">
        <v>2.4581713599999997</v>
      </c>
      <c r="AD16">
        <v>4.6303691999999996</v>
      </c>
      <c r="AE16">
        <v>7.1694039999999983</v>
      </c>
      <c r="AF16">
        <v>0</v>
      </c>
      <c r="AG16">
        <v>0</v>
      </c>
      <c r="AH16">
        <v>9.6215200000000003</v>
      </c>
      <c r="AI16">
        <v>0</v>
      </c>
      <c r="AJ16">
        <v>0</v>
      </c>
      <c r="AK16">
        <v>13.085379999999999</v>
      </c>
      <c r="AL16">
        <v>20.361900000000006</v>
      </c>
      <c r="AM16">
        <v>2.6812342857142859</v>
      </c>
      <c r="AN16">
        <v>0</v>
      </c>
      <c r="AO16">
        <v>1.0373243159999999</v>
      </c>
      <c r="AP16">
        <v>0.45552360000000008</v>
      </c>
      <c r="AQ16">
        <v>0</v>
      </c>
      <c r="AR16">
        <v>13.459967999999998</v>
      </c>
      <c r="AS16">
        <v>8.1019352819999995</v>
      </c>
      <c r="AT16">
        <v>0</v>
      </c>
      <c r="AU16">
        <v>0</v>
      </c>
      <c r="AV16">
        <v>0</v>
      </c>
      <c r="AW16">
        <v>0</v>
      </c>
      <c r="AX16">
        <v>1.3918999999999999</v>
      </c>
      <c r="AY16">
        <v>0</v>
      </c>
      <c r="AZ16">
        <v>0</v>
      </c>
      <c r="BA16">
        <v>21.714808285338833</v>
      </c>
      <c r="BB16">
        <f t="shared" si="0"/>
        <v>654.75895842390048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4.1757999999999997</v>
      </c>
      <c r="J17">
        <v>0.27760500000000005</v>
      </c>
      <c r="K17">
        <v>165.02845168916704</v>
      </c>
      <c r="L17">
        <v>42.411158235656998</v>
      </c>
      <c r="M17">
        <v>0</v>
      </c>
      <c r="N17">
        <v>29.998851806491121</v>
      </c>
      <c r="O17">
        <v>25.18655639097744</v>
      </c>
      <c r="P17">
        <v>58.358462010879101</v>
      </c>
      <c r="Q17">
        <v>5.2164723618090454</v>
      </c>
      <c r="R17">
        <v>5.38428427986348</v>
      </c>
      <c r="S17">
        <v>6.6956870790916208</v>
      </c>
      <c r="T17">
        <v>0</v>
      </c>
      <c r="U17">
        <v>190.14614734425143</v>
      </c>
      <c r="V17">
        <v>3.6167512690355328</v>
      </c>
      <c r="W17">
        <v>11.405122355105792</v>
      </c>
      <c r="X17">
        <v>37.470352843196309</v>
      </c>
      <c r="Y17">
        <v>0</v>
      </c>
      <c r="Z17">
        <v>3.3293303999999995</v>
      </c>
      <c r="AA17">
        <v>0</v>
      </c>
      <c r="AB17">
        <v>3.3181035999999997</v>
      </c>
      <c r="AC17">
        <v>2.4581713599999997</v>
      </c>
      <c r="AD17">
        <v>4.6303691999999996</v>
      </c>
      <c r="AE17">
        <v>7.1694039999999983</v>
      </c>
      <c r="AF17">
        <v>0</v>
      </c>
      <c r="AG17">
        <v>0</v>
      </c>
      <c r="AH17">
        <v>9.6215200000000003</v>
      </c>
      <c r="AI17">
        <v>0</v>
      </c>
      <c r="AJ17">
        <v>0</v>
      </c>
      <c r="AK17">
        <v>13.085379999999999</v>
      </c>
      <c r="AL17">
        <v>20.361900000000006</v>
      </c>
      <c r="AM17">
        <v>2.6812342857142859</v>
      </c>
      <c r="AN17">
        <v>0</v>
      </c>
      <c r="AO17">
        <v>1.0315742639999999</v>
      </c>
      <c r="AP17">
        <v>0.45552360000000008</v>
      </c>
      <c r="AQ17">
        <v>0</v>
      </c>
      <c r="AR17">
        <v>13.459967999999998</v>
      </c>
      <c r="AS17">
        <v>8.1019352819999995</v>
      </c>
      <c r="AT17">
        <v>0</v>
      </c>
      <c r="AU17">
        <v>0</v>
      </c>
      <c r="AV17">
        <v>0</v>
      </c>
      <c r="AW17">
        <v>0</v>
      </c>
      <c r="AX17">
        <v>1.3918999999999999</v>
      </c>
      <c r="AY17">
        <v>0</v>
      </c>
      <c r="AZ17">
        <v>0</v>
      </c>
      <c r="BA17">
        <v>21.714623627338835</v>
      </c>
      <c r="BB17">
        <f t="shared" si="0"/>
        <v>654.75339302990051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4.1757999999999997</v>
      </c>
      <c r="J18">
        <v>0.27760500000000005</v>
      </c>
      <c r="K18">
        <v>165.02845168916704</v>
      </c>
      <c r="L18">
        <v>42.411158235656998</v>
      </c>
      <c r="M18">
        <v>0</v>
      </c>
      <c r="N18">
        <v>29.998851806491121</v>
      </c>
      <c r="O18">
        <v>25.18655639097744</v>
      </c>
      <c r="P18">
        <v>58.358462010879101</v>
      </c>
      <c r="Q18">
        <v>5.2164723618090454</v>
      </c>
      <c r="R18">
        <v>5.38428427986348</v>
      </c>
      <c r="S18">
        <v>6.6956870790916208</v>
      </c>
      <c r="T18">
        <v>0</v>
      </c>
      <c r="U18">
        <v>190.14614734425143</v>
      </c>
      <c r="V18">
        <v>3.6167512690355328</v>
      </c>
      <c r="W18">
        <v>11.405122355105792</v>
      </c>
      <c r="X18">
        <v>37.470352843196309</v>
      </c>
      <c r="Y18">
        <v>0</v>
      </c>
      <c r="Z18">
        <v>3.3293303999999995</v>
      </c>
      <c r="AA18">
        <v>0</v>
      </c>
      <c r="AB18">
        <v>3.3181035999999997</v>
      </c>
      <c r="AC18">
        <v>2.4581713599999997</v>
      </c>
      <c r="AD18">
        <v>4.6303691999999996</v>
      </c>
      <c r="AE18">
        <v>7.1694039999999983</v>
      </c>
      <c r="AF18">
        <v>0</v>
      </c>
      <c r="AG18">
        <v>0</v>
      </c>
      <c r="AH18">
        <v>9.6215200000000003</v>
      </c>
      <c r="AI18">
        <v>0</v>
      </c>
      <c r="AJ18">
        <v>0</v>
      </c>
      <c r="AK18">
        <v>13.085379999999999</v>
      </c>
      <c r="AL18">
        <v>8.8530000000000015</v>
      </c>
      <c r="AM18">
        <v>2.6812342857142859</v>
      </c>
      <c r="AN18">
        <v>0</v>
      </c>
      <c r="AO18">
        <v>1.0238079599999999</v>
      </c>
      <c r="AP18">
        <v>0.45552360000000008</v>
      </c>
      <c r="AQ18">
        <v>0</v>
      </c>
      <c r="AR18">
        <v>13.459967999999998</v>
      </c>
      <c r="AS18">
        <v>8.1019352819999995</v>
      </c>
      <c r="AT18">
        <v>0</v>
      </c>
      <c r="AU18">
        <v>0</v>
      </c>
      <c r="AV18">
        <v>0</v>
      </c>
      <c r="AW18">
        <v>0</v>
      </c>
      <c r="AX18">
        <v>1.3918999999999999</v>
      </c>
      <c r="AY18">
        <v>0</v>
      </c>
      <c r="AZ18">
        <v>0</v>
      </c>
      <c r="BA18">
        <v>21.344938712547094</v>
      </c>
      <c r="BB18">
        <f t="shared" si="0"/>
        <v>643.60641164069216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165.02845168916704</v>
      </c>
      <c r="L19">
        <v>42.411158235656998</v>
      </c>
      <c r="M19">
        <v>0</v>
      </c>
      <c r="N19">
        <v>29.998851806491121</v>
      </c>
      <c r="O19">
        <v>25.18655639097744</v>
      </c>
      <c r="P19">
        <v>58.358462010879101</v>
      </c>
      <c r="Q19">
        <v>5.2164723618090454</v>
      </c>
      <c r="R19">
        <v>5.38428427986348</v>
      </c>
      <c r="S19">
        <v>6.6956870790916208</v>
      </c>
      <c r="T19">
        <v>0</v>
      </c>
      <c r="U19">
        <v>190.14614734425143</v>
      </c>
      <c r="V19">
        <v>3.6167512690355328</v>
      </c>
      <c r="W19">
        <v>11.405122355105792</v>
      </c>
      <c r="X19">
        <v>37.470352843196309</v>
      </c>
      <c r="Y19">
        <v>0</v>
      </c>
      <c r="Z19">
        <v>3.3293303999999995</v>
      </c>
      <c r="AA19">
        <v>0</v>
      </c>
      <c r="AB19">
        <v>3.3181035999999997</v>
      </c>
      <c r="AC19">
        <v>2.4581713599999997</v>
      </c>
      <c r="AD19">
        <v>4.6303691999999996</v>
      </c>
      <c r="AE19">
        <v>7.1694039999999983</v>
      </c>
      <c r="AF19">
        <v>0</v>
      </c>
      <c r="AG19">
        <v>0</v>
      </c>
      <c r="AH19">
        <v>9.6215200000000003</v>
      </c>
      <c r="AI19">
        <v>0</v>
      </c>
      <c r="AJ19">
        <v>0</v>
      </c>
      <c r="AK19">
        <v>13.085379999999999</v>
      </c>
      <c r="AL19">
        <v>8.8530000000000015</v>
      </c>
      <c r="AM19">
        <v>2.6812342857142859</v>
      </c>
      <c r="AN19">
        <v>0</v>
      </c>
      <c r="AO19">
        <v>1.0194767519999999</v>
      </c>
      <c r="AP19">
        <v>0.45552360000000008</v>
      </c>
      <c r="AQ19">
        <v>0</v>
      </c>
      <c r="AR19">
        <v>12.618719999999998</v>
      </c>
      <c r="AS19">
        <v>8.1019352819999995</v>
      </c>
      <c r="AT19">
        <v>0</v>
      </c>
      <c r="AU19">
        <v>0</v>
      </c>
      <c r="AV19">
        <v>0</v>
      </c>
      <c r="AW19">
        <v>0</v>
      </c>
      <c r="AX19">
        <v>1.3918999999999999</v>
      </c>
      <c r="AY19">
        <v>0</v>
      </c>
      <c r="AZ19">
        <v>0</v>
      </c>
      <c r="BA19">
        <v>21.174841610547094</v>
      </c>
      <c r="BB19">
        <f t="shared" si="0"/>
        <v>638.47752453469207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165.02845168916704</v>
      </c>
      <c r="L20">
        <v>42.411158235656998</v>
      </c>
      <c r="M20">
        <v>0</v>
      </c>
      <c r="N20">
        <v>29.998851806491121</v>
      </c>
      <c r="O20">
        <v>25.18655639097744</v>
      </c>
      <c r="P20">
        <v>58.358462010879101</v>
      </c>
      <c r="Q20">
        <v>5.2164723618090454</v>
      </c>
      <c r="R20">
        <v>5.38428427986348</v>
      </c>
      <c r="S20">
        <v>6.6956870790916208</v>
      </c>
      <c r="T20">
        <v>0</v>
      </c>
      <c r="U20">
        <v>190.14614734425143</v>
      </c>
      <c r="V20">
        <v>3.6167512690355328</v>
      </c>
      <c r="W20">
        <v>11.405122355105792</v>
      </c>
      <c r="X20">
        <v>37.470352843196309</v>
      </c>
      <c r="Y20">
        <v>0</v>
      </c>
      <c r="Z20">
        <v>3.3293303999999995</v>
      </c>
      <c r="AA20">
        <v>1.7858739999999993</v>
      </c>
      <c r="AB20">
        <v>3.3181035999999997</v>
      </c>
      <c r="AC20">
        <v>4.9163427199999994</v>
      </c>
      <c r="AD20">
        <v>4.6303691999999996</v>
      </c>
      <c r="AE20">
        <v>7.1694039999999983</v>
      </c>
      <c r="AF20">
        <v>0</v>
      </c>
      <c r="AG20">
        <v>0</v>
      </c>
      <c r="AH20">
        <v>9.6215200000000003</v>
      </c>
      <c r="AI20">
        <v>0</v>
      </c>
      <c r="AJ20">
        <v>0</v>
      </c>
      <c r="AK20">
        <v>13.085379999999999</v>
      </c>
      <c r="AL20">
        <v>8.8530000000000015</v>
      </c>
      <c r="AM20">
        <v>2.6812342857142859</v>
      </c>
      <c r="AN20">
        <v>0</v>
      </c>
      <c r="AO20">
        <v>1.0025999759999997</v>
      </c>
      <c r="AP20">
        <v>0.45552360000000008</v>
      </c>
      <c r="AQ20">
        <v>0</v>
      </c>
      <c r="AR20">
        <v>12.618719999999998</v>
      </c>
      <c r="AS20">
        <v>8.1019352819999995</v>
      </c>
      <c r="AT20">
        <v>0</v>
      </c>
      <c r="AU20">
        <v>0</v>
      </c>
      <c r="AV20">
        <v>0</v>
      </c>
      <c r="AW20">
        <v>0</v>
      </c>
      <c r="AX20">
        <v>1.3918999999999999</v>
      </c>
      <c r="AY20">
        <v>0</v>
      </c>
      <c r="AZ20">
        <v>0</v>
      </c>
      <c r="BA20">
        <v>21.310533744547104</v>
      </c>
      <c r="BB20">
        <f t="shared" si="0"/>
        <v>642.56900098469214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165.02727181777504</v>
      </c>
      <c r="L21">
        <v>42.411375090505373</v>
      </c>
      <c r="M21">
        <v>0</v>
      </c>
      <c r="N21">
        <v>29.998851806491121</v>
      </c>
      <c r="O21">
        <v>25.18655639097744</v>
      </c>
      <c r="P21">
        <v>58.358462010879101</v>
      </c>
      <c r="Q21">
        <v>5.2164723618090454</v>
      </c>
      <c r="R21">
        <v>5.38428427986348</v>
      </c>
      <c r="S21">
        <v>6.6956870790916208</v>
      </c>
      <c r="T21">
        <v>0</v>
      </c>
      <c r="U21">
        <v>190.14614734425143</v>
      </c>
      <c r="V21">
        <v>3.6167512690355328</v>
      </c>
      <c r="W21">
        <v>11.405122355105792</v>
      </c>
      <c r="X21">
        <v>37.470352843196309</v>
      </c>
      <c r="Y21">
        <v>0</v>
      </c>
      <c r="Z21">
        <v>3.3293303999999995</v>
      </c>
      <c r="AA21">
        <v>3.551682</v>
      </c>
      <c r="AB21">
        <v>6.6700654000000013</v>
      </c>
      <c r="AC21">
        <v>4.9163427199999994</v>
      </c>
      <c r="AD21">
        <v>4.6303691999999996</v>
      </c>
      <c r="AE21">
        <v>10.428223999999998</v>
      </c>
      <c r="AF21">
        <v>0</v>
      </c>
      <c r="AG21">
        <v>0</v>
      </c>
      <c r="AH21">
        <v>14.43228</v>
      </c>
      <c r="AI21">
        <v>0</v>
      </c>
      <c r="AJ21">
        <v>0</v>
      </c>
      <c r="AK21">
        <v>13.085379999999999</v>
      </c>
      <c r="AL21">
        <v>8.8530000000000015</v>
      </c>
      <c r="AM21">
        <v>4.0218514285714289</v>
      </c>
      <c r="AN21">
        <v>0</v>
      </c>
      <c r="AO21">
        <v>0.98355759599999992</v>
      </c>
      <c r="AP21">
        <v>0.45552360000000008</v>
      </c>
      <c r="AQ21">
        <v>0</v>
      </c>
      <c r="AR21">
        <v>12.618719999999998</v>
      </c>
      <c r="AS21">
        <v>8.1019352819999995</v>
      </c>
      <c r="AT21">
        <v>0</v>
      </c>
      <c r="AU21">
        <v>0</v>
      </c>
      <c r="AV21">
        <v>0</v>
      </c>
      <c r="AW21">
        <v>0</v>
      </c>
      <c r="AX21">
        <v>0.56000000000000005</v>
      </c>
      <c r="AY21">
        <v>0</v>
      </c>
      <c r="AZ21">
        <v>0</v>
      </c>
      <c r="BA21">
        <v>21.749534946867001</v>
      </c>
      <c r="BB21">
        <f t="shared" si="0"/>
        <v>655.8060613286857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165.02605988790074</v>
      </c>
      <c r="L22">
        <v>42.411375090505373</v>
      </c>
      <c r="M22">
        <v>0</v>
      </c>
      <c r="N22">
        <v>29.998851806491121</v>
      </c>
      <c r="O22">
        <v>25.18655639097744</v>
      </c>
      <c r="P22">
        <v>58.358462010879101</v>
      </c>
      <c r="Q22">
        <v>5.2164723618090454</v>
      </c>
      <c r="R22">
        <v>5.38428427986348</v>
      </c>
      <c r="S22">
        <v>6.6956870790916208</v>
      </c>
      <c r="T22">
        <v>0</v>
      </c>
      <c r="U22">
        <v>190.14614734425143</v>
      </c>
      <c r="V22">
        <v>3.6167512690355328</v>
      </c>
      <c r="W22">
        <v>11.405122355105792</v>
      </c>
      <c r="X22">
        <v>37.470352843196309</v>
      </c>
      <c r="Y22">
        <v>0</v>
      </c>
      <c r="Z22">
        <v>3.3293303999999995</v>
      </c>
      <c r="AA22">
        <v>5.3576220000000001</v>
      </c>
      <c r="AB22">
        <v>6.6700654000000013</v>
      </c>
      <c r="AC22">
        <v>4.9163427199999994</v>
      </c>
      <c r="AD22">
        <v>4.6303691999999996</v>
      </c>
      <c r="AE22">
        <v>10.428223999999998</v>
      </c>
      <c r="AF22">
        <v>0</v>
      </c>
      <c r="AG22">
        <v>0</v>
      </c>
      <c r="AH22">
        <v>17.8238658</v>
      </c>
      <c r="AI22">
        <v>0</v>
      </c>
      <c r="AJ22">
        <v>0</v>
      </c>
      <c r="AK22">
        <v>13.085379999999999</v>
      </c>
      <c r="AL22">
        <v>8.8530000000000015</v>
      </c>
      <c r="AM22">
        <v>4.0218514285714289</v>
      </c>
      <c r="AN22">
        <v>0</v>
      </c>
      <c r="AO22">
        <v>0.95122288799999999</v>
      </c>
      <c r="AP22">
        <v>0.45552360000000008</v>
      </c>
      <c r="AQ22">
        <v>0</v>
      </c>
      <c r="AR22">
        <v>12.618719999999998</v>
      </c>
      <c r="AS22">
        <v>8.1019352819999995</v>
      </c>
      <c r="AT22">
        <v>0</v>
      </c>
      <c r="AU22">
        <v>0</v>
      </c>
      <c r="AV22">
        <v>0</v>
      </c>
      <c r="AW22">
        <v>0</v>
      </c>
      <c r="AX22">
        <v>0.56000000000000005</v>
      </c>
      <c r="AY22">
        <v>0</v>
      </c>
      <c r="AZ22">
        <v>0</v>
      </c>
      <c r="BA22">
        <v>21.915298858876533</v>
      </c>
      <c r="BB22">
        <f t="shared" si="0"/>
        <v>660.80427657880182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165.0282794723951</v>
      </c>
      <c r="L23">
        <v>42.411375090505373</v>
      </c>
      <c r="M23">
        <v>0</v>
      </c>
      <c r="N23">
        <v>29.998851806491121</v>
      </c>
      <c r="O23">
        <v>25.18655639097744</v>
      </c>
      <c r="P23">
        <v>58.358462010879101</v>
      </c>
      <c r="Q23">
        <v>5.2164723618090454</v>
      </c>
      <c r="R23">
        <v>5.38428427986348</v>
      </c>
      <c r="S23">
        <v>6.6956870790916208</v>
      </c>
      <c r="T23">
        <v>0</v>
      </c>
      <c r="U23">
        <v>190.14614734425143</v>
      </c>
      <c r="V23">
        <v>3.6167512690355328</v>
      </c>
      <c r="W23">
        <v>11.405122355105792</v>
      </c>
      <c r="X23">
        <v>37.470352843196309</v>
      </c>
      <c r="Y23">
        <v>0</v>
      </c>
      <c r="Z23">
        <v>3.3293303999999995</v>
      </c>
      <c r="AA23">
        <v>8.9293699999999969</v>
      </c>
      <c r="AB23">
        <v>6.6700654000000013</v>
      </c>
      <c r="AC23">
        <v>4.9163427199999994</v>
      </c>
      <c r="AD23">
        <v>4.6303691999999996</v>
      </c>
      <c r="AE23">
        <v>12.556885223999998</v>
      </c>
      <c r="AF23">
        <v>0</v>
      </c>
      <c r="AG23">
        <v>0</v>
      </c>
      <c r="AH23">
        <v>23.765154399999997</v>
      </c>
      <c r="AI23">
        <v>0.64668400000000004</v>
      </c>
      <c r="AJ23">
        <v>0</v>
      </c>
      <c r="AK23">
        <v>13.085379999999999</v>
      </c>
      <c r="AL23">
        <v>8.8530000000000015</v>
      </c>
      <c r="AM23">
        <v>4.0218514285714289</v>
      </c>
      <c r="AN23">
        <v>0</v>
      </c>
      <c r="AO23">
        <v>0.91858947599999996</v>
      </c>
      <c r="AP23">
        <v>0.45552360000000008</v>
      </c>
      <c r="AQ23">
        <v>0</v>
      </c>
      <c r="AR23">
        <v>13.459967999999998</v>
      </c>
      <c r="AS23">
        <v>8.1019352819999995</v>
      </c>
      <c r="AT23">
        <v>0</v>
      </c>
      <c r="AU23">
        <v>0</v>
      </c>
      <c r="AV23">
        <v>0</v>
      </c>
      <c r="AW23">
        <v>0</v>
      </c>
      <c r="AX23">
        <v>0.56000000000000005</v>
      </c>
      <c r="AY23">
        <v>0</v>
      </c>
      <c r="AZ23">
        <v>0</v>
      </c>
      <c r="BA23">
        <v>22.335783541720975</v>
      </c>
      <c r="BB23">
        <f t="shared" si="0"/>
        <v>673.48300789245172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165.027408799011</v>
      </c>
      <c r="L24">
        <v>42.411375090505373</v>
      </c>
      <c r="M24">
        <v>0</v>
      </c>
      <c r="N24">
        <v>29.998851806491121</v>
      </c>
      <c r="O24">
        <v>25.18655639097744</v>
      </c>
      <c r="P24">
        <v>58.358462010879101</v>
      </c>
      <c r="Q24">
        <v>5.2164723618090454</v>
      </c>
      <c r="R24">
        <v>5.38428427986348</v>
      </c>
      <c r="S24">
        <v>6.6956870790916208</v>
      </c>
      <c r="T24">
        <v>0</v>
      </c>
      <c r="U24">
        <v>190.14614734425143</v>
      </c>
      <c r="V24">
        <v>3.6167512690355328</v>
      </c>
      <c r="W24">
        <v>11.405122355105792</v>
      </c>
      <c r="X24">
        <v>37.470352843196309</v>
      </c>
      <c r="Y24">
        <v>0</v>
      </c>
      <c r="Z24">
        <v>3.3293303999999995</v>
      </c>
      <c r="AA24">
        <v>10.695178</v>
      </c>
      <c r="AB24">
        <v>6.6700654000000013</v>
      </c>
      <c r="AC24">
        <v>4.9163427199999994</v>
      </c>
      <c r="AD24">
        <v>4.6303691999999996</v>
      </c>
      <c r="AE24">
        <v>12.556885223999998</v>
      </c>
      <c r="AF24">
        <v>0</v>
      </c>
      <c r="AG24">
        <v>0</v>
      </c>
      <c r="AH24">
        <v>23.765154399999997</v>
      </c>
      <c r="AI24">
        <v>1.9400519999999999</v>
      </c>
      <c r="AJ24">
        <v>0</v>
      </c>
      <c r="AK24">
        <v>13.085379999999999</v>
      </c>
      <c r="AL24">
        <v>8.8530000000000015</v>
      </c>
      <c r="AM24">
        <v>4.0218514285714289</v>
      </c>
      <c r="AN24">
        <v>0</v>
      </c>
      <c r="AO24">
        <v>0.8766962399999999</v>
      </c>
      <c r="AP24">
        <v>0.45552360000000008</v>
      </c>
      <c r="AQ24">
        <v>0</v>
      </c>
      <c r="AR24">
        <v>13.459967999999998</v>
      </c>
      <c r="AS24">
        <v>8.1019352819999995</v>
      </c>
      <c r="AT24">
        <v>0</v>
      </c>
      <c r="AU24">
        <v>0</v>
      </c>
      <c r="AV24">
        <v>0</v>
      </c>
      <c r="AW24">
        <v>0</v>
      </c>
      <c r="AX24">
        <v>0.56000000000000005</v>
      </c>
      <c r="AY24">
        <v>0</v>
      </c>
      <c r="AZ24">
        <v>0</v>
      </c>
      <c r="BA24">
        <v>22.432610367087154</v>
      </c>
      <c r="BB24">
        <f t="shared" si="0"/>
        <v>676.40259315770152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165.02619066375783</v>
      </c>
      <c r="L25">
        <v>42.411375090505373</v>
      </c>
      <c r="M25">
        <v>0</v>
      </c>
      <c r="N25">
        <v>29.998851806491121</v>
      </c>
      <c r="O25">
        <v>25.18655639097744</v>
      </c>
      <c r="P25">
        <v>58.358462010879101</v>
      </c>
      <c r="Q25">
        <v>5.2164723618090454</v>
      </c>
      <c r="R25">
        <v>5.38428427986348</v>
      </c>
      <c r="S25">
        <v>6.6956870790916208</v>
      </c>
      <c r="T25">
        <v>0</v>
      </c>
      <c r="U25">
        <v>190.14614734425143</v>
      </c>
      <c r="V25">
        <v>3.6167512690355328</v>
      </c>
      <c r="W25">
        <v>11.405122355105792</v>
      </c>
      <c r="X25">
        <v>37.470352843196309</v>
      </c>
      <c r="Y25">
        <v>0</v>
      </c>
      <c r="Z25">
        <v>3.3293303999999995</v>
      </c>
      <c r="AA25">
        <v>10.695178</v>
      </c>
      <c r="AB25">
        <v>6.6700654000000013</v>
      </c>
      <c r="AC25">
        <v>4.9163427199999994</v>
      </c>
      <c r="AD25">
        <v>4.6303691999999996</v>
      </c>
      <c r="AE25">
        <v>12.556885223999998</v>
      </c>
      <c r="AF25">
        <v>0</v>
      </c>
      <c r="AG25">
        <v>0</v>
      </c>
      <c r="AH25">
        <v>23.765154399999997</v>
      </c>
      <c r="AI25">
        <v>12.610337999999999</v>
      </c>
      <c r="AJ25">
        <v>0</v>
      </c>
      <c r="AK25">
        <v>13.085379999999999</v>
      </c>
      <c r="AL25">
        <v>8.8530000000000015</v>
      </c>
      <c r="AM25">
        <v>4.0218514285714289</v>
      </c>
      <c r="AN25">
        <v>0</v>
      </c>
      <c r="AO25">
        <v>0.77804924399999986</v>
      </c>
      <c r="AP25">
        <v>0.45552360000000008</v>
      </c>
      <c r="AQ25">
        <v>0</v>
      </c>
      <c r="AR25">
        <v>13.459967999999998</v>
      </c>
      <c r="AS25">
        <v>8.1019352819999995</v>
      </c>
      <c r="AT25">
        <v>0</v>
      </c>
      <c r="AU25">
        <v>0</v>
      </c>
      <c r="AV25">
        <v>0</v>
      </c>
      <c r="AW25">
        <v>0</v>
      </c>
      <c r="AX25">
        <v>0.56000000000000005</v>
      </c>
      <c r="AY25">
        <v>0</v>
      </c>
      <c r="AZ25">
        <v>0</v>
      </c>
      <c r="BA25">
        <v>22.771920849853942</v>
      </c>
      <c r="BB25">
        <f t="shared" si="0"/>
        <v>686.63370354368158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165.02605988790074</v>
      </c>
      <c r="L26">
        <v>42.411375090505373</v>
      </c>
      <c r="M26">
        <v>0</v>
      </c>
      <c r="N26">
        <v>29.998851806491121</v>
      </c>
      <c r="O26">
        <v>25.18655639097744</v>
      </c>
      <c r="P26">
        <v>58.358462010879101</v>
      </c>
      <c r="Q26">
        <v>5.2164723618090454</v>
      </c>
      <c r="R26">
        <v>5.38428427986348</v>
      </c>
      <c r="S26">
        <v>6.6956870790916208</v>
      </c>
      <c r="T26">
        <v>0</v>
      </c>
      <c r="U26">
        <v>190.14614734425143</v>
      </c>
      <c r="V26">
        <v>3.6167512690355328</v>
      </c>
      <c r="W26">
        <v>11.405122355105792</v>
      </c>
      <c r="X26">
        <v>37.470352843196309</v>
      </c>
      <c r="Y26">
        <v>0</v>
      </c>
      <c r="Z26">
        <v>3.3293303999999995</v>
      </c>
      <c r="AA26">
        <v>10.695178</v>
      </c>
      <c r="AB26">
        <v>6.6700654000000013</v>
      </c>
      <c r="AC26">
        <v>4.9163427199999994</v>
      </c>
      <c r="AD26">
        <v>4.6303691999999996</v>
      </c>
      <c r="AE26">
        <v>12.556885223999998</v>
      </c>
      <c r="AF26">
        <v>0</v>
      </c>
      <c r="AG26">
        <v>0</v>
      </c>
      <c r="AH26">
        <v>23.765154399999997</v>
      </c>
      <c r="AI26">
        <v>12.610337999999999</v>
      </c>
      <c r="AJ26">
        <v>0</v>
      </c>
      <c r="AK26">
        <v>13.085379999999999</v>
      </c>
      <c r="AL26">
        <v>8.8530000000000015</v>
      </c>
      <c r="AM26">
        <v>4.0218514285714289</v>
      </c>
      <c r="AN26">
        <v>0</v>
      </c>
      <c r="AO26">
        <v>0.72159418799999997</v>
      </c>
      <c r="AP26">
        <v>0.45552360000000008</v>
      </c>
      <c r="AQ26">
        <v>0</v>
      </c>
      <c r="AR26">
        <v>13.459967999999998</v>
      </c>
      <c r="AS26">
        <v>8.1019352819999995</v>
      </c>
      <c r="AT26">
        <v>0</v>
      </c>
      <c r="AU26">
        <v>0</v>
      </c>
      <c r="AV26">
        <v>0</v>
      </c>
      <c r="AW26">
        <v>0</v>
      </c>
      <c r="AX26">
        <v>0.56000000000000005</v>
      </c>
      <c r="AY26">
        <v>0</v>
      </c>
      <c r="AZ26">
        <v>0</v>
      </c>
      <c r="BA26">
        <v>22.770104616876527</v>
      </c>
      <c r="BB26">
        <f t="shared" si="0"/>
        <v>686.57893394480186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4.1757599999999995</v>
      </c>
      <c r="J27">
        <v>0</v>
      </c>
      <c r="K27">
        <v>165.02717044808986</v>
      </c>
      <c r="L27">
        <v>42.411375090505373</v>
      </c>
      <c r="M27">
        <v>0</v>
      </c>
      <c r="N27">
        <v>29.998851806491121</v>
      </c>
      <c r="O27">
        <v>25.18655639097744</v>
      </c>
      <c r="P27">
        <v>58.358462010879101</v>
      </c>
      <c r="Q27">
        <v>5.2164723618090454</v>
      </c>
      <c r="R27">
        <v>5.38428427986348</v>
      </c>
      <c r="S27">
        <v>6.6956870790916208</v>
      </c>
      <c r="T27">
        <v>0</v>
      </c>
      <c r="U27">
        <v>190.14614734425143</v>
      </c>
      <c r="V27">
        <v>3.6167512690355328</v>
      </c>
      <c r="W27">
        <v>11.405122355105792</v>
      </c>
      <c r="X27">
        <v>37.470352843196309</v>
      </c>
      <c r="Y27">
        <v>0</v>
      </c>
      <c r="Z27">
        <v>3.3293303999999995</v>
      </c>
      <c r="AA27">
        <v>9.6316799999999994</v>
      </c>
      <c r="AB27">
        <v>6.6700654000000013</v>
      </c>
      <c r="AC27">
        <v>4.9163427199999994</v>
      </c>
      <c r="AD27">
        <v>4.6303691999999996</v>
      </c>
      <c r="AE27">
        <v>12.556885223999998</v>
      </c>
      <c r="AF27">
        <v>0</v>
      </c>
      <c r="AG27">
        <v>0</v>
      </c>
      <c r="AH27">
        <v>23.765154399999997</v>
      </c>
      <c r="AI27">
        <v>12.610337999999999</v>
      </c>
      <c r="AJ27">
        <v>0</v>
      </c>
      <c r="AK27">
        <v>13.085379999999999</v>
      </c>
      <c r="AL27">
        <v>8.8530000000000015</v>
      </c>
      <c r="AM27">
        <v>4.0218514285714289</v>
      </c>
      <c r="AN27">
        <v>0</v>
      </c>
      <c r="AO27">
        <v>0.68731790399999992</v>
      </c>
      <c r="AP27">
        <v>0.45552360000000008</v>
      </c>
      <c r="AQ27">
        <v>0</v>
      </c>
      <c r="AR27">
        <v>12.618719999999998</v>
      </c>
      <c r="AS27">
        <v>8.1019352819999995</v>
      </c>
      <c r="AT27">
        <v>0</v>
      </c>
      <c r="AU27">
        <v>0</v>
      </c>
      <c r="AV27">
        <v>0</v>
      </c>
      <c r="AW27">
        <v>0</v>
      </c>
      <c r="AX27">
        <v>3.34</v>
      </c>
      <c r="AY27">
        <v>0</v>
      </c>
      <c r="AZ27">
        <v>0</v>
      </c>
      <c r="BA27">
        <v>22.931177468923185</v>
      </c>
      <c r="BB27">
        <f t="shared" si="0"/>
        <v>691.43570936894423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4.1745820238843496</v>
      </c>
      <c r="J28">
        <v>0</v>
      </c>
      <c r="K28">
        <v>165.02732952156322</v>
      </c>
      <c r="L28">
        <v>42.411375090505373</v>
      </c>
      <c r="M28">
        <v>0</v>
      </c>
      <c r="N28">
        <v>29.998851806491121</v>
      </c>
      <c r="O28">
        <v>25.18655639097744</v>
      </c>
      <c r="P28">
        <v>58.358462010879101</v>
      </c>
      <c r="Q28">
        <v>5.2164723618090454</v>
      </c>
      <c r="R28">
        <v>5.38428427986348</v>
      </c>
      <c r="S28">
        <v>6.6956870790916208</v>
      </c>
      <c r="T28">
        <v>0</v>
      </c>
      <c r="U28">
        <v>190.14614734425143</v>
      </c>
      <c r="V28">
        <v>3.6167512690355328</v>
      </c>
      <c r="W28">
        <v>11.405122355105792</v>
      </c>
      <c r="X28">
        <v>37.470352843196309</v>
      </c>
      <c r="Y28">
        <v>0</v>
      </c>
      <c r="Z28">
        <v>3.3293303999999995</v>
      </c>
      <c r="AA28">
        <v>10.695178</v>
      </c>
      <c r="AB28">
        <v>6.6700654000000013</v>
      </c>
      <c r="AC28">
        <v>4.9163427199999994</v>
      </c>
      <c r="AD28">
        <v>4.6303691999999996</v>
      </c>
      <c r="AE28">
        <v>12.556885223999998</v>
      </c>
      <c r="AF28">
        <v>0</v>
      </c>
      <c r="AG28">
        <v>0</v>
      </c>
      <c r="AH28">
        <v>23.765154399999997</v>
      </c>
      <c r="AI28">
        <v>12.610337999999999</v>
      </c>
      <c r="AJ28">
        <v>0</v>
      </c>
      <c r="AK28">
        <v>13.085379999999999</v>
      </c>
      <c r="AL28">
        <v>8.8530000000000015</v>
      </c>
      <c r="AM28">
        <v>4.0218514285714289</v>
      </c>
      <c r="AN28">
        <v>0</v>
      </c>
      <c r="AO28">
        <v>0.67723664400000005</v>
      </c>
      <c r="AP28">
        <v>0.45552360000000008</v>
      </c>
      <c r="AQ28">
        <v>0</v>
      </c>
      <c r="AR28">
        <v>12.618719999999998</v>
      </c>
      <c r="AS28">
        <v>8.1019352819999995</v>
      </c>
      <c r="AT28">
        <v>0</v>
      </c>
      <c r="AU28">
        <v>0</v>
      </c>
      <c r="AV28">
        <v>0</v>
      </c>
      <c r="AW28">
        <v>0</v>
      </c>
      <c r="AX28">
        <v>3.34</v>
      </c>
      <c r="AY28">
        <v>0</v>
      </c>
      <c r="AZ28">
        <v>0</v>
      </c>
      <c r="BA28">
        <v>22.964959530360236</v>
      </c>
      <c r="BB28">
        <f t="shared" si="0"/>
        <v>692.45432514486504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4.1745820238843496</v>
      </c>
      <c r="J29">
        <v>0</v>
      </c>
      <c r="K29">
        <v>165.02732952156322</v>
      </c>
      <c r="L29">
        <v>42.411375090505373</v>
      </c>
      <c r="M29">
        <v>0</v>
      </c>
      <c r="N29">
        <v>29.998851806491121</v>
      </c>
      <c r="O29">
        <v>25.18655639097744</v>
      </c>
      <c r="P29">
        <v>58.358462010879101</v>
      </c>
      <c r="Q29">
        <v>5.2164723618090454</v>
      </c>
      <c r="R29">
        <v>5.38428427986348</v>
      </c>
      <c r="S29">
        <v>6.6956870790916208</v>
      </c>
      <c r="T29">
        <v>0</v>
      </c>
      <c r="U29">
        <v>190.14614734425143</v>
      </c>
      <c r="V29">
        <v>3.6167512690355328</v>
      </c>
      <c r="W29">
        <v>11.405122355105792</v>
      </c>
      <c r="X29">
        <v>37.470352843196309</v>
      </c>
      <c r="Y29">
        <v>0</v>
      </c>
      <c r="Z29">
        <v>3.3293303999999995</v>
      </c>
      <c r="AA29">
        <v>10.695178</v>
      </c>
      <c r="AB29">
        <v>6.6700654000000013</v>
      </c>
      <c r="AC29">
        <v>4.9163427199999994</v>
      </c>
      <c r="AD29">
        <v>4.6303691999999996</v>
      </c>
      <c r="AE29">
        <v>12.556885223999998</v>
      </c>
      <c r="AF29">
        <v>0</v>
      </c>
      <c r="AG29">
        <v>0</v>
      </c>
      <c r="AH29">
        <v>23.765154399999997</v>
      </c>
      <c r="AI29">
        <v>12.610337999999999</v>
      </c>
      <c r="AJ29">
        <v>0</v>
      </c>
      <c r="AK29">
        <v>13.085379999999999</v>
      </c>
      <c r="AL29">
        <v>8.8530000000000015</v>
      </c>
      <c r="AM29">
        <v>4.0218514285714289</v>
      </c>
      <c r="AN29">
        <v>0</v>
      </c>
      <c r="AO29">
        <v>0.67096385999999997</v>
      </c>
      <c r="AP29">
        <v>0.45552360000000008</v>
      </c>
      <c r="AQ29">
        <v>0</v>
      </c>
      <c r="AR29">
        <v>12.618719999999998</v>
      </c>
      <c r="AS29">
        <v>8.1019352819999995</v>
      </c>
      <c r="AT29">
        <v>0</v>
      </c>
      <c r="AU29">
        <v>0</v>
      </c>
      <c r="AV29">
        <v>0</v>
      </c>
      <c r="AW29">
        <v>0</v>
      </c>
      <c r="AX29">
        <v>3.34</v>
      </c>
      <c r="AY29">
        <v>0</v>
      </c>
      <c r="AZ29">
        <v>0</v>
      </c>
      <c r="BA29">
        <v>22.964758108360233</v>
      </c>
      <c r="BB29">
        <f t="shared" si="0"/>
        <v>692.44825378286509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4.1745820238843496</v>
      </c>
      <c r="J30">
        <v>0</v>
      </c>
      <c r="K30">
        <v>165.02855348341569</v>
      </c>
      <c r="L30">
        <v>42.411375090505373</v>
      </c>
      <c r="M30">
        <v>0</v>
      </c>
      <c r="N30">
        <v>29.998851806491121</v>
      </c>
      <c r="O30">
        <v>25.18655639097744</v>
      </c>
      <c r="P30">
        <v>58.358462010879101</v>
      </c>
      <c r="Q30">
        <v>5.2164723618090454</v>
      </c>
      <c r="R30">
        <v>5.38428427986348</v>
      </c>
      <c r="S30">
        <v>6.6956870790916208</v>
      </c>
      <c r="T30">
        <v>0</v>
      </c>
      <c r="U30">
        <v>190.14614734425143</v>
      </c>
      <c r="V30">
        <v>3.6167512690355328</v>
      </c>
      <c r="W30">
        <v>11.405122355105792</v>
      </c>
      <c r="X30">
        <v>37.470352843196309</v>
      </c>
      <c r="Y30">
        <v>0</v>
      </c>
      <c r="Z30">
        <v>3.3293303999999995</v>
      </c>
      <c r="AA30">
        <v>10.695178</v>
      </c>
      <c r="AB30">
        <v>6.6700654000000013</v>
      </c>
      <c r="AC30">
        <v>4.9163427199999994</v>
      </c>
      <c r="AD30">
        <v>4.6303691999999996</v>
      </c>
      <c r="AE30">
        <v>11.829516599999998</v>
      </c>
      <c r="AF30">
        <v>0</v>
      </c>
      <c r="AG30">
        <v>0</v>
      </c>
      <c r="AH30">
        <v>23.765154399999997</v>
      </c>
      <c r="AI30">
        <v>12.610337999999999</v>
      </c>
      <c r="AJ30">
        <v>0</v>
      </c>
      <c r="AK30">
        <v>13.085379999999999</v>
      </c>
      <c r="AL30">
        <v>8.8530000000000015</v>
      </c>
      <c r="AM30">
        <v>4.0218514285714289</v>
      </c>
      <c r="AN30">
        <v>0</v>
      </c>
      <c r="AO30">
        <v>0.65744750399999985</v>
      </c>
      <c r="AP30">
        <v>0.45552360000000008</v>
      </c>
      <c r="AQ30">
        <v>0</v>
      </c>
      <c r="AR30">
        <v>12.618719999999998</v>
      </c>
      <c r="AS30">
        <v>8.1019352819999995</v>
      </c>
      <c r="AT30">
        <v>0</v>
      </c>
      <c r="AU30">
        <v>0</v>
      </c>
      <c r="AV30">
        <v>0</v>
      </c>
      <c r="AW30">
        <v>0</v>
      </c>
      <c r="AX30">
        <v>3.34</v>
      </c>
      <c r="AY30">
        <v>0</v>
      </c>
      <c r="AZ30">
        <v>0</v>
      </c>
      <c r="BA30">
        <v>22.941015122440763</v>
      </c>
      <c r="BB30">
        <f t="shared" si="0"/>
        <v>691.73233575063705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4.1745820238843496</v>
      </c>
      <c r="J31">
        <v>0</v>
      </c>
      <c r="K31">
        <v>165.02800541141235</v>
      </c>
      <c r="L31">
        <v>42.411375090505373</v>
      </c>
      <c r="M31">
        <v>0</v>
      </c>
      <c r="N31">
        <v>29.998851806491121</v>
      </c>
      <c r="O31">
        <v>24.723972382087524</v>
      </c>
      <c r="P31">
        <v>58.358462010879101</v>
      </c>
      <c r="Q31">
        <v>5.2164723618090454</v>
      </c>
      <c r="R31">
        <v>5.38428427986348</v>
      </c>
      <c r="S31">
        <v>6.6956870790916208</v>
      </c>
      <c r="T31">
        <v>0</v>
      </c>
      <c r="U31">
        <v>190.14614734425143</v>
      </c>
      <c r="V31">
        <v>3.6167512690355328</v>
      </c>
      <c r="W31">
        <v>11.405122355105792</v>
      </c>
      <c r="X31">
        <v>37.470352843196309</v>
      </c>
      <c r="Y31">
        <v>0</v>
      </c>
      <c r="Z31">
        <v>3.3293303999999995</v>
      </c>
      <c r="AA31">
        <v>8.9293699999999969</v>
      </c>
      <c r="AB31">
        <v>6.6700654000000013</v>
      </c>
      <c r="AC31">
        <v>7.3745140800000009</v>
      </c>
      <c r="AD31">
        <v>4.6303691999999996</v>
      </c>
      <c r="AE31">
        <v>10.754105999999998</v>
      </c>
      <c r="AF31">
        <v>0</v>
      </c>
      <c r="AG31">
        <v>0</v>
      </c>
      <c r="AH31">
        <v>16.4287454</v>
      </c>
      <c r="AI31">
        <v>1.2933679999999996</v>
      </c>
      <c r="AJ31">
        <v>0</v>
      </c>
      <c r="AK31">
        <v>13.085379999999999</v>
      </c>
      <c r="AL31">
        <v>8.8530000000000015</v>
      </c>
      <c r="AM31">
        <v>4.0218514285714289</v>
      </c>
      <c r="AN31">
        <v>0</v>
      </c>
      <c r="AO31">
        <v>0.65348967599999996</v>
      </c>
      <c r="AP31">
        <v>0.45552360000000008</v>
      </c>
      <c r="AQ31">
        <v>0</v>
      </c>
      <c r="AR31">
        <v>12.618719999999998</v>
      </c>
      <c r="AS31">
        <v>8.1019352819999995</v>
      </c>
      <c r="AT31">
        <v>0</v>
      </c>
      <c r="AU31">
        <v>0</v>
      </c>
      <c r="AV31">
        <v>0</v>
      </c>
      <c r="AW31">
        <v>0</v>
      </c>
      <c r="AX31">
        <v>3.34</v>
      </c>
      <c r="AY31">
        <v>0</v>
      </c>
      <c r="AZ31">
        <v>0</v>
      </c>
      <c r="BA31">
        <v>22.314952168354726</v>
      </c>
      <c r="BB31">
        <f t="shared" si="0"/>
        <v>672.85488255582982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4.1745820238843496</v>
      </c>
      <c r="J32">
        <v>0</v>
      </c>
      <c r="K32">
        <v>165.02683073086928</v>
      </c>
      <c r="L32">
        <v>42.411375090505373</v>
      </c>
      <c r="M32">
        <v>0</v>
      </c>
      <c r="N32">
        <v>29.998851806491121</v>
      </c>
      <c r="O32">
        <v>24.723972382087524</v>
      </c>
      <c r="P32">
        <v>58.358462010879101</v>
      </c>
      <c r="Q32">
        <v>5.2164723618090454</v>
      </c>
      <c r="R32">
        <v>5.38428427986348</v>
      </c>
      <c r="S32">
        <v>6.6956870790916208</v>
      </c>
      <c r="T32">
        <v>0</v>
      </c>
      <c r="U32">
        <v>190.14614734425143</v>
      </c>
      <c r="V32">
        <v>3.6167512690355328</v>
      </c>
      <c r="W32">
        <v>11.405122355105792</v>
      </c>
      <c r="X32">
        <v>37.470352843196309</v>
      </c>
      <c r="Y32">
        <v>0</v>
      </c>
      <c r="Z32">
        <v>3.3293303999999995</v>
      </c>
      <c r="AA32">
        <v>5.3576220000000001</v>
      </c>
      <c r="AB32">
        <v>10.035570480000001</v>
      </c>
      <c r="AC32">
        <v>7.3745140800000009</v>
      </c>
      <c r="AD32">
        <v>4.6303691999999996</v>
      </c>
      <c r="AE32">
        <v>10.754105999999998</v>
      </c>
      <c r="AF32">
        <v>0</v>
      </c>
      <c r="AG32">
        <v>0</v>
      </c>
      <c r="AH32">
        <v>9.6215200000000003</v>
      </c>
      <c r="AI32">
        <v>0.64668400000000004</v>
      </c>
      <c r="AJ32">
        <v>0</v>
      </c>
      <c r="AK32">
        <v>13.085379999999999</v>
      </c>
      <c r="AL32">
        <v>8.8530000000000015</v>
      </c>
      <c r="AM32">
        <v>4.0218514285714289</v>
      </c>
      <c r="AN32">
        <v>0</v>
      </c>
      <c r="AO32">
        <v>0.63728498399999989</v>
      </c>
      <c r="AP32">
        <v>0.45552360000000008</v>
      </c>
      <c r="AQ32">
        <v>0</v>
      </c>
      <c r="AR32">
        <v>12.618719999999998</v>
      </c>
      <c r="AS32">
        <v>8.1019352819999995</v>
      </c>
      <c r="AT32">
        <v>0</v>
      </c>
      <c r="AU32">
        <v>0</v>
      </c>
      <c r="AV32">
        <v>0</v>
      </c>
      <c r="AW32">
        <v>0</v>
      </c>
      <c r="AX32">
        <v>3.34</v>
      </c>
      <c r="AY32">
        <v>0</v>
      </c>
      <c r="AZ32">
        <v>0</v>
      </c>
      <c r="BA32">
        <v>22.068503467110684</v>
      </c>
      <c r="BB32">
        <f t="shared" si="0"/>
        <v>665.4237995645309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4.1745820238843496</v>
      </c>
      <c r="J33">
        <v>0</v>
      </c>
      <c r="K33">
        <v>165.02842845652543</v>
      </c>
      <c r="L33">
        <v>42.411375090505373</v>
      </c>
      <c r="M33">
        <v>0</v>
      </c>
      <c r="N33">
        <v>29.998851806491121</v>
      </c>
      <c r="O33">
        <v>24.723972382087524</v>
      </c>
      <c r="P33">
        <v>58.358462010879101</v>
      </c>
      <c r="Q33">
        <v>5.2164723618090454</v>
      </c>
      <c r="R33">
        <v>5.38428427986348</v>
      </c>
      <c r="S33">
        <v>6.6956870790916208</v>
      </c>
      <c r="T33">
        <v>0</v>
      </c>
      <c r="U33">
        <v>190.14614734425143</v>
      </c>
      <c r="V33">
        <v>3.6167512690355328</v>
      </c>
      <c r="W33">
        <v>11.253423274253731</v>
      </c>
      <c r="X33">
        <v>37.470352843196309</v>
      </c>
      <c r="Y33">
        <v>0</v>
      </c>
      <c r="Z33">
        <v>5.0291999999999994</v>
      </c>
      <c r="AA33">
        <v>1.7858739999999993</v>
      </c>
      <c r="AB33">
        <v>10.035570480000001</v>
      </c>
      <c r="AC33">
        <v>7.3745140800000009</v>
      </c>
      <c r="AD33">
        <v>4.6303691999999996</v>
      </c>
      <c r="AE33">
        <v>10.754105999999998</v>
      </c>
      <c r="AF33">
        <v>0</v>
      </c>
      <c r="AG33">
        <v>0</v>
      </c>
      <c r="AH33">
        <v>4.8107600000000001</v>
      </c>
      <c r="AI33">
        <v>0</v>
      </c>
      <c r="AJ33">
        <v>0</v>
      </c>
      <c r="AK33">
        <v>13.085379999999999</v>
      </c>
      <c r="AL33">
        <v>8.8530000000000015</v>
      </c>
      <c r="AM33">
        <v>4.0218514285714289</v>
      </c>
      <c r="AN33">
        <v>0</v>
      </c>
      <c r="AO33">
        <v>0.63153493199999988</v>
      </c>
      <c r="AP33">
        <v>0.45552360000000008</v>
      </c>
      <c r="AQ33">
        <v>0</v>
      </c>
      <c r="AR33">
        <v>12.618719999999998</v>
      </c>
      <c r="AS33">
        <v>8.1019352819999995</v>
      </c>
      <c r="AT33">
        <v>0</v>
      </c>
      <c r="AU33">
        <v>0</v>
      </c>
      <c r="AV33">
        <v>0</v>
      </c>
      <c r="AW33">
        <v>0</v>
      </c>
      <c r="AX33">
        <v>3.34</v>
      </c>
      <c r="AY33">
        <v>0</v>
      </c>
      <c r="AZ33">
        <v>0</v>
      </c>
      <c r="BA33">
        <v>21.828229166347104</v>
      </c>
      <c r="BB33">
        <f t="shared" si="0"/>
        <v>658.17890005809841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4.1745820238843496</v>
      </c>
      <c r="J34">
        <v>0</v>
      </c>
      <c r="K34">
        <v>165.02717074563159</v>
      </c>
      <c r="L34">
        <v>42.411375090505373</v>
      </c>
      <c r="M34">
        <v>0</v>
      </c>
      <c r="N34">
        <v>29.998851806491121</v>
      </c>
      <c r="O34">
        <v>24.723972382087524</v>
      </c>
      <c r="P34">
        <v>58.358462010879101</v>
      </c>
      <c r="Q34">
        <v>5.2164723618090454</v>
      </c>
      <c r="R34">
        <v>5.38428427986348</v>
      </c>
      <c r="S34">
        <v>6.6956870790916208</v>
      </c>
      <c r="T34">
        <v>0</v>
      </c>
      <c r="U34">
        <v>190.14614734425143</v>
      </c>
      <c r="V34">
        <v>3.6167512690355328</v>
      </c>
      <c r="W34">
        <v>11.253423274253731</v>
      </c>
      <c r="X34">
        <v>37.470352843196309</v>
      </c>
      <c r="Y34">
        <v>0</v>
      </c>
      <c r="Z34">
        <v>5.0291999999999994</v>
      </c>
      <c r="AA34">
        <v>0</v>
      </c>
      <c r="AB34">
        <v>10.035570480000001</v>
      </c>
      <c r="AC34">
        <v>7.3745140800000009</v>
      </c>
      <c r="AD34">
        <v>4.6303691999999996</v>
      </c>
      <c r="AE34">
        <v>10.754105999999998</v>
      </c>
      <c r="AF34">
        <v>0</v>
      </c>
      <c r="AG34">
        <v>0</v>
      </c>
      <c r="AH34">
        <v>4.8107600000000001</v>
      </c>
      <c r="AI34">
        <v>0</v>
      </c>
      <c r="AJ34">
        <v>0</v>
      </c>
      <c r="AK34">
        <v>13.085379999999999</v>
      </c>
      <c r="AL34">
        <v>8.8530000000000015</v>
      </c>
      <c r="AM34">
        <v>4.0218514285714289</v>
      </c>
      <c r="AN34">
        <v>0</v>
      </c>
      <c r="AO34">
        <v>0.61734649199999991</v>
      </c>
      <c r="AP34">
        <v>0.45552360000000008</v>
      </c>
      <c r="AQ34">
        <v>0</v>
      </c>
      <c r="AR34">
        <v>12.618719999999998</v>
      </c>
      <c r="AS34">
        <v>8.1019352819999995</v>
      </c>
      <c r="AT34">
        <v>0</v>
      </c>
      <c r="AU34">
        <v>0</v>
      </c>
      <c r="AV34">
        <v>0</v>
      </c>
      <c r="AW34">
        <v>0</v>
      </c>
      <c r="AX34">
        <v>3.34</v>
      </c>
      <c r="AY34">
        <v>0</v>
      </c>
      <c r="AZ34">
        <v>0</v>
      </c>
      <c r="BA34">
        <v>21.770406834690323</v>
      </c>
      <c r="BB34">
        <f t="shared" si="0"/>
        <v>656.43540223886123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4.1745820238843496</v>
      </c>
      <c r="J35">
        <v>0</v>
      </c>
      <c r="K35">
        <v>165.02863735682999</v>
      </c>
      <c r="L35">
        <v>42.411375090505373</v>
      </c>
      <c r="M35">
        <v>0</v>
      </c>
      <c r="N35">
        <v>29.998851806491121</v>
      </c>
      <c r="O35">
        <v>24.723972382087524</v>
      </c>
      <c r="P35">
        <v>58.358462010879101</v>
      </c>
      <c r="Q35">
        <v>5.2164723618090454</v>
      </c>
      <c r="R35">
        <v>5.38428427986348</v>
      </c>
      <c r="S35">
        <v>6.6956870790916208</v>
      </c>
      <c r="T35">
        <v>0</v>
      </c>
      <c r="U35">
        <v>190.14614734425143</v>
      </c>
      <c r="V35">
        <v>3.6167512690355328</v>
      </c>
      <c r="W35">
        <v>11.253423274253731</v>
      </c>
      <c r="X35">
        <v>37.470352843196309</v>
      </c>
      <c r="Y35">
        <v>0</v>
      </c>
      <c r="Z35">
        <v>5.0291999999999994</v>
      </c>
      <c r="AA35">
        <v>0</v>
      </c>
      <c r="AB35">
        <v>10.035570480000001</v>
      </c>
      <c r="AC35">
        <v>7.3745140800000009</v>
      </c>
      <c r="AD35">
        <v>4.6303691999999996</v>
      </c>
      <c r="AE35">
        <v>10.754105999999998</v>
      </c>
      <c r="AF35">
        <v>0</v>
      </c>
      <c r="AG35">
        <v>0</v>
      </c>
      <c r="AH35">
        <v>4.8107600000000001</v>
      </c>
      <c r="AI35">
        <v>0</v>
      </c>
      <c r="AJ35">
        <v>0</v>
      </c>
      <c r="AK35">
        <v>13.085379999999999</v>
      </c>
      <c r="AL35">
        <v>8.8530000000000015</v>
      </c>
      <c r="AM35">
        <v>4.0218514285714289</v>
      </c>
      <c r="AN35">
        <v>0</v>
      </c>
      <c r="AO35">
        <v>0.60741458399999992</v>
      </c>
      <c r="AP35">
        <v>0.45552360000000008</v>
      </c>
      <c r="AQ35">
        <v>0</v>
      </c>
      <c r="AR35">
        <v>12.618719999999998</v>
      </c>
      <c r="AS35">
        <v>8.1019352819999995</v>
      </c>
      <c r="AT35">
        <v>0</v>
      </c>
      <c r="AU35">
        <v>0</v>
      </c>
      <c r="AV35">
        <v>0</v>
      </c>
      <c r="AW35">
        <v>0</v>
      </c>
      <c r="AX35">
        <v>3.34</v>
      </c>
      <c r="AY35">
        <v>0</v>
      </c>
      <c r="AZ35">
        <v>0</v>
      </c>
      <c r="BA35">
        <v>21.770135127693433</v>
      </c>
      <c r="BB35">
        <f t="shared" si="0"/>
        <v>656.42720864905664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4.1745820238843496</v>
      </c>
      <c r="J36">
        <v>0</v>
      </c>
      <c r="K36">
        <v>165.02683119864869</v>
      </c>
      <c r="L36">
        <v>42.411375090505373</v>
      </c>
      <c r="M36">
        <v>0</v>
      </c>
      <c r="N36">
        <v>29.998851806491121</v>
      </c>
      <c r="O36">
        <v>24.723972382087524</v>
      </c>
      <c r="P36">
        <v>58.358462010879101</v>
      </c>
      <c r="Q36">
        <v>5.2164723618090454</v>
      </c>
      <c r="R36">
        <v>5.38428427986348</v>
      </c>
      <c r="S36">
        <v>6.6956870790916208</v>
      </c>
      <c r="T36">
        <v>0</v>
      </c>
      <c r="U36">
        <v>190.14614734425143</v>
      </c>
      <c r="V36">
        <v>3.6167512690355328</v>
      </c>
      <c r="W36">
        <v>11.253423274253731</v>
      </c>
      <c r="X36">
        <v>37.470352843196309</v>
      </c>
      <c r="Y36">
        <v>0</v>
      </c>
      <c r="Z36">
        <v>5.0291999999999994</v>
      </c>
      <c r="AA36">
        <v>0</v>
      </c>
      <c r="AB36">
        <v>10.035570480000001</v>
      </c>
      <c r="AC36">
        <v>7.3745140800000009</v>
      </c>
      <c r="AD36">
        <v>4.6303691999999996</v>
      </c>
      <c r="AE36">
        <v>10.754105999999998</v>
      </c>
      <c r="AF36">
        <v>0</v>
      </c>
      <c r="AG36">
        <v>0</v>
      </c>
      <c r="AH36">
        <v>4.8107600000000001</v>
      </c>
      <c r="AI36">
        <v>0</v>
      </c>
      <c r="AJ36">
        <v>0</v>
      </c>
      <c r="AK36">
        <v>13.085379999999999</v>
      </c>
      <c r="AL36">
        <v>8.8530000000000015</v>
      </c>
      <c r="AM36">
        <v>4.0218514285714289</v>
      </c>
      <c r="AN36">
        <v>0</v>
      </c>
      <c r="AO36">
        <v>0.60696652800000006</v>
      </c>
      <c r="AP36">
        <v>0.45552360000000008</v>
      </c>
      <c r="AQ36">
        <v>0</v>
      </c>
      <c r="AR36">
        <v>12.618719999999998</v>
      </c>
      <c r="AS36">
        <v>8.1019352819999995</v>
      </c>
      <c r="AT36">
        <v>0</v>
      </c>
      <c r="AU36">
        <v>0</v>
      </c>
      <c r="AV36">
        <v>0</v>
      </c>
      <c r="AW36">
        <v>0</v>
      </c>
      <c r="AX36">
        <v>3.34</v>
      </c>
      <c r="AY36">
        <v>0</v>
      </c>
      <c r="AZ36">
        <v>0</v>
      </c>
      <c r="BA36">
        <v>21.77006267011463</v>
      </c>
      <c r="BB36">
        <f t="shared" si="0"/>
        <v>656.42502689245407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4.1745820238843496</v>
      </c>
      <c r="J37">
        <v>0</v>
      </c>
      <c r="K37">
        <v>165.02699943753947</v>
      </c>
      <c r="L37">
        <v>42.411375090505373</v>
      </c>
      <c r="M37">
        <v>0</v>
      </c>
      <c r="N37">
        <v>29.998851806491121</v>
      </c>
      <c r="O37">
        <v>24.723972382087524</v>
      </c>
      <c r="P37">
        <v>58.358462010879101</v>
      </c>
      <c r="Q37">
        <v>5.2164723618090454</v>
      </c>
      <c r="R37">
        <v>5.38428427986348</v>
      </c>
      <c r="S37">
        <v>6.6956870790916208</v>
      </c>
      <c r="T37">
        <v>0</v>
      </c>
      <c r="U37">
        <v>190.14614734425143</v>
      </c>
      <c r="V37">
        <v>3.6167512690355328</v>
      </c>
      <c r="W37">
        <v>11.253423274253731</v>
      </c>
      <c r="X37">
        <v>37.470352843196309</v>
      </c>
      <c r="Y37">
        <v>0</v>
      </c>
      <c r="Z37">
        <v>5.0291999999999994</v>
      </c>
      <c r="AA37">
        <v>0</v>
      </c>
      <c r="AB37">
        <v>10.035570480000001</v>
      </c>
      <c r="AC37">
        <v>7.3745140800000009</v>
      </c>
      <c r="AD37">
        <v>4.6303691999999996</v>
      </c>
      <c r="AE37">
        <v>10.754105999999998</v>
      </c>
      <c r="AF37">
        <v>0</v>
      </c>
      <c r="AG37">
        <v>0</v>
      </c>
      <c r="AH37">
        <v>4.8107600000000001</v>
      </c>
      <c r="AI37">
        <v>0</v>
      </c>
      <c r="AJ37">
        <v>0</v>
      </c>
      <c r="AK37">
        <v>13.085379999999999</v>
      </c>
      <c r="AL37">
        <v>8.8530000000000015</v>
      </c>
      <c r="AM37">
        <v>4.0218514285714289</v>
      </c>
      <c r="AN37">
        <v>0</v>
      </c>
      <c r="AO37">
        <v>0.61196982</v>
      </c>
      <c r="AP37">
        <v>0.45552360000000008</v>
      </c>
      <c r="AQ37">
        <v>0</v>
      </c>
      <c r="AR37">
        <v>12.618719999999998</v>
      </c>
      <c r="AS37">
        <v>8.1019352819999995</v>
      </c>
      <c r="AT37">
        <v>0</v>
      </c>
      <c r="AU37">
        <v>0</v>
      </c>
      <c r="AV37">
        <v>0</v>
      </c>
      <c r="AW37">
        <v>0</v>
      </c>
      <c r="AX37">
        <v>3.34</v>
      </c>
      <c r="AY37">
        <v>0</v>
      </c>
      <c r="AZ37">
        <v>0</v>
      </c>
      <c r="BA37">
        <v>21.770228597190606</v>
      </c>
      <c r="BB37">
        <f t="shared" si="0"/>
        <v>656.43003249626895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4.1745820238843496</v>
      </c>
      <c r="J38">
        <v>0</v>
      </c>
      <c r="K38">
        <v>165.02704705631831</v>
      </c>
      <c r="L38">
        <v>42.411375090505373</v>
      </c>
      <c r="M38">
        <v>0</v>
      </c>
      <c r="N38">
        <v>29.998851806491121</v>
      </c>
      <c r="O38">
        <v>24.723972382087524</v>
      </c>
      <c r="P38">
        <v>58.358462010879101</v>
      </c>
      <c r="Q38">
        <v>5.2164723618090454</v>
      </c>
      <c r="R38">
        <v>5.38428427986348</v>
      </c>
      <c r="S38">
        <v>6.6956870790916208</v>
      </c>
      <c r="T38">
        <v>0</v>
      </c>
      <c r="U38">
        <v>190.14614734425143</v>
      </c>
      <c r="V38">
        <v>3.6167512690355328</v>
      </c>
      <c r="W38">
        <v>11.253423274253731</v>
      </c>
      <c r="X38">
        <v>37.470352843196309</v>
      </c>
      <c r="Y38">
        <v>0</v>
      </c>
      <c r="Z38">
        <v>5.0291999999999994</v>
      </c>
      <c r="AA38">
        <v>0</v>
      </c>
      <c r="AB38">
        <v>10.035570480000001</v>
      </c>
      <c r="AC38">
        <v>7.3745140800000009</v>
      </c>
      <c r="AD38">
        <v>4.6303691999999996</v>
      </c>
      <c r="AE38">
        <v>10.754105999999998</v>
      </c>
      <c r="AF38">
        <v>0</v>
      </c>
      <c r="AG38">
        <v>0</v>
      </c>
      <c r="AH38">
        <v>5.9412885999999991</v>
      </c>
      <c r="AI38">
        <v>0</v>
      </c>
      <c r="AJ38">
        <v>0</v>
      </c>
      <c r="AK38">
        <v>13.085379999999999</v>
      </c>
      <c r="AL38">
        <v>8.8530000000000015</v>
      </c>
      <c r="AM38">
        <v>4.0218514285714289</v>
      </c>
      <c r="AN38">
        <v>0</v>
      </c>
      <c r="AO38">
        <v>0.61398607199999988</v>
      </c>
      <c r="AP38">
        <v>0.45552360000000008</v>
      </c>
      <c r="AQ38">
        <v>0</v>
      </c>
      <c r="AR38">
        <v>12.618719999999998</v>
      </c>
      <c r="AS38">
        <v>8.1019352819999995</v>
      </c>
      <c r="AT38">
        <v>0</v>
      </c>
      <c r="AU38">
        <v>0</v>
      </c>
      <c r="AV38">
        <v>0</v>
      </c>
      <c r="AW38">
        <v>0</v>
      </c>
      <c r="AX38">
        <v>3.34</v>
      </c>
      <c r="AY38">
        <v>0</v>
      </c>
      <c r="AZ38">
        <v>0</v>
      </c>
      <c r="BA38">
        <v>21.806584896898666</v>
      </c>
      <c r="BB38">
        <f t="shared" si="0"/>
        <v>657.52626866733965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4.1745820238843496</v>
      </c>
      <c r="J39">
        <v>0</v>
      </c>
      <c r="K39">
        <v>165.02862419853375</v>
      </c>
      <c r="L39">
        <v>42.411375090505373</v>
      </c>
      <c r="M39">
        <v>0</v>
      </c>
      <c r="N39">
        <v>29.998851806491121</v>
      </c>
      <c r="O39">
        <v>24.713640592542145</v>
      </c>
      <c r="P39">
        <v>58.358462010879101</v>
      </c>
      <c r="Q39">
        <v>5.2164723618090454</v>
      </c>
      <c r="R39">
        <v>5.38428427986348</v>
      </c>
      <c r="S39">
        <v>6.6956870790916208</v>
      </c>
      <c r="T39">
        <v>0</v>
      </c>
      <c r="U39">
        <v>190.14614734425143</v>
      </c>
      <c r="V39">
        <v>3.6167512690355328</v>
      </c>
      <c r="W39">
        <v>11.253423274253731</v>
      </c>
      <c r="X39">
        <v>37.470352843196309</v>
      </c>
      <c r="Y39">
        <v>0</v>
      </c>
      <c r="Z39">
        <v>5.0291999999999994</v>
      </c>
      <c r="AA39">
        <v>0</v>
      </c>
      <c r="AB39">
        <v>10.035570480000001</v>
      </c>
      <c r="AC39">
        <v>7.3745140800000009</v>
      </c>
      <c r="AD39">
        <v>4.6303691999999996</v>
      </c>
      <c r="AE39">
        <v>10.754105999999998</v>
      </c>
      <c r="AF39">
        <v>0</v>
      </c>
      <c r="AG39">
        <v>0</v>
      </c>
      <c r="AH39">
        <v>5.9412885999999991</v>
      </c>
      <c r="AI39">
        <v>0</v>
      </c>
      <c r="AJ39">
        <v>0</v>
      </c>
      <c r="AK39">
        <v>13.085379999999999</v>
      </c>
      <c r="AL39">
        <v>8.8530000000000015</v>
      </c>
      <c r="AM39">
        <v>2.6812342857142859</v>
      </c>
      <c r="AN39">
        <v>0</v>
      </c>
      <c r="AO39">
        <v>0.615778296</v>
      </c>
      <c r="AP39">
        <v>0.45552360000000008</v>
      </c>
      <c r="AQ39">
        <v>0</v>
      </c>
      <c r="AR39">
        <v>13.459967999999998</v>
      </c>
      <c r="AS39">
        <v>8.1019352819999995</v>
      </c>
      <c r="AT39">
        <v>0</v>
      </c>
      <c r="AU39">
        <v>0</v>
      </c>
      <c r="AV39">
        <v>0</v>
      </c>
      <c r="AW39">
        <v>0</v>
      </c>
      <c r="AX39">
        <v>3.34</v>
      </c>
      <c r="AY39">
        <v>0</v>
      </c>
      <c r="AZ39">
        <v>0</v>
      </c>
      <c r="BA39">
        <v>21.790331639022895</v>
      </c>
      <c r="BB39">
        <f t="shared" si="0"/>
        <v>657.0361903590283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4.1745820238843496</v>
      </c>
      <c r="J40">
        <v>0</v>
      </c>
      <c r="K40">
        <v>165.02827980742157</v>
      </c>
      <c r="L40">
        <v>42.411375090505373</v>
      </c>
      <c r="M40">
        <v>0</v>
      </c>
      <c r="N40">
        <v>29.998851806491121</v>
      </c>
      <c r="O40">
        <v>24.723972382087524</v>
      </c>
      <c r="P40">
        <v>58.358462010879101</v>
      </c>
      <c r="Q40">
        <v>5.2164723618090454</v>
      </c>
      <c r="R40">
        <v>5.38428427986348</v>
      </c>
      <c r="S40">
        <v>6.6956870790916208</v>
      </c>
      <c r="T40">
        <v>0</v>
      </c>
      <c r="U40">
        <v>190.14614734425143</v>
      </c>
      <c r="V40">
        <v>3.6167512690355328</v>
      </c>
      <c r="W40">
        <v>11.253423274253731</v>
      </c>
      <c r="X40">
        <v>37.470352843196309</v>
      </c>
      <c r="Y40">
        <v>0</v>
      </c>
      <c r="Z40">
        <v>5.0291999999999994</v>
      </c>
      <c r="AA40">
        <v>0</v>
      </c>
      <c r="AB40">
        <v>10.035570480000001</v>
      </c>
      <c r="AC40">
        <v>7.3745140800000009</v>
      </c>
      <c r="AD40">
        <v>4.6303691999999996</v>
      </c>
      <c r="AE40">
        <v>10.754105999999998</v>
      </c>
      <c r="AF40">
        <v>0</v>
      </c>
      <c r="AG40">
        <v>0</v>
      </c>
      <c r="AH40">
        <v>5.9412885999999991</v>
      </c>
      <c r="AI40">
        <v>0</v>
      </c>
      <c r="AJ40">
        <v>0</v>
      </c>
      <c r="AK40">
        <v>13.085379999999999</v>
      </c>
      <c r="AL40">
        <v>8.8530000000000015</v>
      </c>
      <c r="AM40">
        <v>1.3406171428571427</v>
      </c>
      <c r="AN40">
        <v>0</v>
      </c>
      <c r="AO40">
        <v>0.61226852399999987</v>
      </c>
      <c r="AP40">
        <v>0.45552360000000008</v>
      </c>
      <c r="AQ40">
        <v>0</v>
      </c>
      <c r="AR40">
        <v>13.459967999999998</v>
      </c>
      <c r="AS40">
        <v>8.1019352819999995</v>
      </c>
      <c r="AT40">
        <v>0</v>
      </c>
      <c r="AU40">
        <v>0</v>
      </c>
      <c r="AV40">
        <v>0</v>
      </c>
      <c r="AW40">
        <v>0</v>
      </c>
      <c r="AX40">
        <v>3.34</v>
      </c>
      <c r="AY40">
        <v>0</v>
      </c>
      <c r="AZ40">
        <v>0</v>
      </c>
      <c r="BA40">
        <v>21.747505814545313</v>
      </c>
      <c r="BB40">
        <f t="shared" si="0"/>
        <v>655.74487666708194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4.1745820238843496</v>
      </c>
      <c r="J41">
        <v>0</v>
      </c>
      <c r="K41">
        <v>165.02673626106113</v>
      </c>
      <c r="L41">
        <v>42.411375090505373</v>
      </c>
      <c r="M41">
        <v>0</v>
      </c>
      <c r="N41">
        <v>29.998851806491121</v>
      </c>
      <c r="O41">
        <v>24.723972382087524</v>
      </c>
      <c r="P41">
        <v>58.358462010879101</v>
      </c>
      <c r="Q41">
        <v>5.2164723618090454</v>
      </c>
      <c r="R41">
        <v>5.38428427986348</v>
      </c>
      <c r="S41">
        <v>6.6956870790916208</v>
      </c>
      <c r="T41">
        <v>0</v>
      </c>
      <c r="U41">
        <v>190.14614734425143</v>
      </c>
      <c r="V41">
        <v>3.6167512690355328</v>
      </c>
      <c r="W41">
        <v>11.253423274253731</v>
      </c>
      <c r="X41">
        <v>37.470352843196309</v>
      </c>
      <c r="Y41">
        <v>0</v>
      </c>
      <c r="Z41">
        <v>5.0291999999999994</v>
      </c>
      <c r="AA41">
        <v>0</v>
      </c>
      <c r="AB41">
        <v>10.035570480000001</v>
      </c>
      <c r="AC41">
        <v>7.3745140800000009</v>
      </c>
      <c r="AD41">
        <v>4.6303691999999996</v>
      </c>
      <c r="AE41">
        <v>10.754105999999998</v>
      </c>
      <c r="AF41">
        <v>0</v>
      </c>
      <c r="AG41">
        <v>0</v>
      </c>
      <c r="AH41">
        <v>5.9412885999999991</v>
      </c>
      <c r="AI41">
        <v>0</v>
      </c>
      <c r="AJ41">
        <v>0</v>
      </c>
      <c r="AK41">
        <v>13.085379999999999</v>
      </c>
      <c r="AL41">
        <v>8.8530000000000015</v>
      </c>
      <c r="AM41">
        <v>1.3406171428571427</v>
      </c>
      <c r="AN41">
        <v>0</v>
      </c>
      <c r="AO41">
        <v>0.60726523199999993</v>
      </c>
      <c r="AP41">
        <v>1.9197066</v>
      </c>
      <c r="AQ41">
        <v>0</v>
      </c>
      <c r="AR41">
        <v>13.459967999999998</v>
      </c>
      <c r="AS41">
        <v>8.1019352819999995</v>
      </c>
      <c r="AT41">
        <v>0</v>
      </c>
      <c r="AU41">
        <v>0</v>
      </c>
      <c r="AV41">
        <v>0</v>
      </c>
      <c r="AW41">
        <v>0</v>
      </c>
      <c r="AX41">
        <v>3.34</v>
      </c>
      <c r="AY41">
        <v>0</v>
      </c>
      <c r="AZ41">
        <v>0</v>
      </c>
      <c r="BA41">
        <v>21.794296159261908</v>
      </c>
      <c r="BB41">
        <f t="shared" si="0"/>
        <v>657.15572248400508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4.1745820238843496</v>
      </c>
      <c r="J42">
        <v>0</v>
      </c>
      <c r="K42">
        <v>165.02692317422307</v>
      </c>
      <c r="L42">
        <v>42.411375090505373</v>
      </c>
      <c r="M42">
        <v>0</v>
      </c>
      <c r="N42">
        <v>29.998851806491121</v>
      </c>
      <c r="O42">
        <v>24.723972382087524</v>
      </c>
      <c r="P42">
        <v>58.358462010879101</v>
      </c>
      <c r="Q42">
        <v>5.2164723618090454</v>
      </c>
      <c r="R42">
        <v>5.38428427986348</v>
      </c>
      <c r="S42">
        <v>6.6956870790916208</v>
      </c>
      <c r="T42">
        <v>0</v>
      </c>
      <c r="U42">
        <v>190.14614734425143</v>
      </c>
      <c r="V42">
        <v>3.6167512690355328</v>
      </c>
      <c r="W42">
        <v>11.253423274253731</v>
      </c>
      <c r="X42">
        <v>37.470352843196309</v>
      </c>
      <c r="Y42">
        <v>0</v>
      </c>
      <c r="Z42">
        <v>4.7497999999999996</v>
      </c>
      <c r="AA42">
        <v>0</v>
      </c>
      <c r="AB42">
        <v>10.035570480000001</v>
      </c>
      <c r="AC42">
        <v>7.3745140800000009</v>
      </c>
      <c r="AD42">
        <v>4.6303691999999996</v>
      </c>
      <c r="AE42">
        <v>10.754105999999998</v>
      </c>
      <c r="AF42">
        <v>0</v>
      </c>
      <c r="AG42">
        <v>0</v>
      </c>
      <c r="AH42">
        <v>5.9412885999999991</v>
      </c>
      <c r="AI42">
        <v>0</v>
      </c>
      <c r="AJ42">
        <v>0</v>
      </c>
      <c r="AK42">
        <v>13.085379999999999</v>
      </c>
      <c r="AL42">
        <v>8.8530000000000015</v>
      </c>
      <c r="AM42">
        <v>1.3406171428571427</v>
      </c>
      <c r="AN42">
        <v>0</v>
      </c>
      <c r="AO42">
        <v>0.60114179999999995</v>
      </c>
      <c r="AP42">
        <v>1.9197066</v>
      </c>
      <c r="AQ42">
        <v>0</v>
      </c>
      <c r="AR42">
        <v>13.459967999999998</v>
      </c>
      <c r="AS42">
        <v>8.1019352819999995</v>
      </c>
      <c r="AT42">
        <v>0</v>
      </c>
      <c r="AU42">
        <v>0</v>
      </c>
      <c r="AV42">
        <v>0</v>
      </c>
      <c r="AW42">
        <v>0</v>
      </c>
      <c r="AX42">
        <v>3.34</v>
      </c>
      <c r="AY42">
        <v>0</v>
      </c>
      <c r="AZ42">
        <v>0</v>
      </c>
      <c r="BA42">
        <v>21.785136825910342</v>
      </c>
      <c r="BB42">
        <f t="shared" si="0"/>
        <v>656.87954529851868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4.1745820238843496</v>
      </c>
      <c r="J43">
        <v>0</v>
      </c>
      <c r="K43">
        <v>165.02813292115118</v>
      </c>
      <c r="L43">
        <v>42.411375090505373</v>
      </c>
      <c r="M43">
        <v>0</v>
      </c>
      <c r="N43">
        <v>29.998851806491121</v>
      </c>
      <c r="O43">
        <v>24.723972382087524</v>
      </c>
      <c r="P43">
        <v>58.358462010879101</v>
      </c>
      <c r="Q43">
        <v>5.2164723618090454</v>
      </c>
      <c r="R43">
        <v>5.38428427986348</v>
      </c>
      <c r="S43">
        <v>6.6956870790916208</v>
      </c>
      <c r="T43">
        <v>0</v>
      </c>
      <c r="U43">
        <v>190.14614734425143</v>
      </c>
      <c r="V43">
        <v>3.6167512690355328</v>
      </c>
      <c r="W43">
        <v>11.253423274253731</v>
      </c>
      <c r="X43">
        <v>37.470352843196309</v>
      </c>
      <c r="Y43">
        <v>0</v>
      </c>
      <c r="Z43">
        <v>3.3293303999999995</v>
      </c>
      <c r="AA43">
        <v>0</v>
      </c>
      <c r="AB43">
        <v>10.035570480000001</v>
      </c>
      <c r="AC43">
        <v>7.3745140800000009</v>
      </c>
      <c r="AD43">
        <v>4.6303691999999996</v>
      </c>
      <c r="AE43">
        <v>10.754105999999998</v>
      </c>
      <c r="AF43">
        <v>0</v>
      </c>
      <c r="AG43">
        <v>0</v>
      </c>
      <c r="AH43">
        <v>5.9412885999999991</v>
      </c>
      <c r="AI43">
        <v>0</v>
      </c>
      <c r="AJ43">
        <v>0</v>
      </c>
      <c r="AK43">
        <v>13.085379999999999</v>
      </c>
      <c r="AL43">
        <v>8.8530000000000015</v>
      </c>
      <c r="AM43">
        <v>1.3406171428571427</v>
      </c>
      <c r="AN43">
        <v>0</v>
      </c>
      <c r="AO43">
        <v>0.58575854399999994</v>
      </c>
      <c r="AP43">
        <v>1.9197066</v>
      </c>
      <c r="AQ43">
        <v>0</v>
      </c>
      <c r="AR43">
        <v>12.618719999999998</v>
      </c>
      <c r="AS43">
        <v>8.1019352819999995</v>
      </c>
      <c r="AT43">
        <v>0</v>
      </c>
      <c r="AU43">
        <v>0</v>
      </c>
      <c r="AV43">
        <v>0</v>
      </c>
      <c r="AW43">
        <v>0</v>
      </c>
      <c r="AX43">
        <v>3.34</v>
      </c>
      <c r="AY43">
        <v>0</v>
      </c>
      <c r="AZ43">
        <v>0</v>
      </c>
      <c r="BA43">
        <v>21.71208081194008</v>
      </c>
      <c r="BB43">
        <f t="shared" si="0"/>
        <v>654.67671020341697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4.1745820238843496</v>
      </c>
      <c r="J44">
        <v>0</v>
      </c>
      <c r="K44">
        <v>165.02683073086928</v>
      </c>
      <c r="L44">
        <v>42.411375090505373</v>
      </c>
      <c r="M44">
        <v>0</v>
      </c>
      <c r="N44">
        <v>29.998851806491121</v>
      </c>
      <c r="O44">
        <v>24.723972382087524</v>
      </c>
      <c r="P44">
        <v>58.358462010879101</v>
      </c>
      <c r="Q44">
        <v>5.2164723618090454</v>
      </c>
      <c r="R44">
        <v>5.38428427986348</v>
      </c>
      <c r="S44">
        <v>6.6956870790916208</v>
      </c>
      <c r="T44">
        <v>0</v>
      </c>
      <c r="U44">
        <v>190.14614734425143</v>
      </c>
      <c r="V44">
        <v>3.6167512690355328</v>
      </c>
      <c r="W44">
        <v>11.253423274253731</v>
      </c>
      <c r="X44">
        <v>37.470352843196309</v>
      </c>
      <c r="Y44">
        <v>0</v>
      </c>
      <c r="Z44">
        <v>3.3293303999999995</v>
      </c>
      <c r="AA44">
        <v>0</v>
      </c>
      <c r="AB44">
        <v>10.035570480000001</v>
      </c>
      <c r="AC44">
        <v>7.3745140800000009</v>
      </c>
      <c r="AD44">
        <v>4.6303691999999996</v>
      </c>
      <c r="AE44">
        <v>10.754105999999998</v>
      </c>
      <c r="AF44">
        <v>0</v>
      </c>
      <c r="AG44">
        <v>0</v>
      </c>
      <c r="AH44">
        <v>5.9412885999999991</v>
      </c>
      <c r="AI44">
        <v>0</v>
      </c>
      <c r="AJ44">
        <v>0</v>
      </c>
      <c r="AK44">
        <v>13.085379999999999</v>
      </c>
      <c r="AL44">
        <v>8.8530000000000015</v>
      </c>
      <c r="AM44">
        <v>1.3406171428571427</v>
      </c>
      <c r="AN44">
        <v>0</v>
      </c>
      <c r="AO44">
        <v>0.57963511199999995</v>
      </c>
      <c r="AP44">
        <v>0.45552360000000008</v>
      </c>
      <c r="AQ44">
        <v>0</v>
      </c>
      <c r="AR44">
        <v>12.618719999999998</v>
      </c>
      <c r="AS44">
        <v>8.1019352819999995</v>
      </c>
      <c r="AT44">
        <v>0</v>
      </c>
      <c r="AU44">
        <v>0</v>
      </c>
      <c r="AV44">
        <v>0</v>
      </c>
      <c r="AW44">
        <v>0</v>
      </c>
      <c r="AX44">
        <v>3.34</v>
      </c>
      <c r="AY44">
        <v>0</v>
      </c>
      <c r="AZ44">
        <v>0</v>
      </c>
      <c r="BA44">
        <v>21.664842002881361</v>
      </c>
      <c r="BB44">
        <f t="shared" si="0"/>
        <v>653.25234039019369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165.028561773218</v>
      </c>
      <c r="L45">
        <v>42.411375090505373</v>
      </c>
      <c r="M45">
        <v>0</v>
      </c>
      <c r="N45">
        <v>29.998851806491121</v>
      </c>
      <c r="O45">
        <v>24.723972382087524</v>
      </c>
      <c r="P45">
        <v>58.358462010879101</v>
      </c>
      <c r="Q45">
        <v>4.9284076636508791</v>
      </c>
      <c r="R45">
        <v>5.38428427986348</v>
      </c>
      <c r="S45">
        <v>6.6956870790916208</v>
      </c>
      <c r="T45">
        <v>0</v>
      </c>
      <c r="U45">
        <v>190.14614734425143</v>
      </c>
      <c r="V45">
        <v>3.6167512690355328</v>
      </c>
      <c r="W45">
        <v>11.405122355105792</v>
      </c>
      <c r="X45">
        <v>37.470352843196309</v>
      </c>
      <c r="Y45">
        <v>0</v>
      </c>
      <c r="Z45">
        <v>1.6674591999999997</v>
      </c>
      <c r="AA45">
        <v>0</v>
      </c>
      <c r="AB45">
        <v>10.035570480000001</v>
      </c>
      <c r="AC45">
        <v>7.3745140800000009</v>
      </c>
      <c r="AD45">
        <v>4.6303691999999996</v>
      </c>
      <c r="AE45">
        <v>10.754105999999998</v>
      </c>
      <c r="AF45">
        <v>0</v>
      </c>
      <c r="AG45">
        <v>0</v>
      </c>
      <c r="AH45">
        <v>5.9412885999999991</v>
      </c>
      <c r="AI45">
        <v>0</v>
      </c>
      <c r="AJ45">
        <v>0</v>
      </c>
      <c r="AK45">
        <v>13.085379999999999</v>
      </c>
      <c r="AL45">
        <v>8.8530000000000015</v>
      </c>
      <c r="AM45">
        <v>1.3406171428571427</v>
      </c>
      <c r="AN45">
        <v>0</v>
      </c>
      <c r="AO45">
        <v>0.57037528799999992</v>
      </c>
      <c r="AP45">
        <v>0.45552360000000008</v>
      </c>
      <c r="AQ45">
        <v>0</v>
      </c>
      <c r="AR45">
        <v>12.618719999999998</v>
      </c>
      <c r="AS45">
        <v>8.1019352819999995</v>
      </c>
      <c r="AT45">
        <v>0</v>
      </c>
      <c r="AU45">
        <v>0</v>
      </c>
      <c r="AV45">
        <v>0</v>
      </c>
      <c r="AW45">
        <v>0</v>
      </c>
      <c r="AX45">
        <v>3.34</v>
      </c>
      <c r="AY45">
        <v>0</v>
      </c>
      <c r="AZ45">
        <v>0</v>
      </c>
      <c r="BA45">
        <v>21.472872749935231</v>
      </c>
      <c r="BB45">
        <f t="shared" si="0"/>
        <v>647.46396202029825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165.02814129391956</v>
      </c>
      <c r="L46">
        <v>42.411375090505373</v>
      </c>
      <c r="M46">
        <v>0</v>
      </c>
      <c r="N46">
        <v>29.998851806491121</v>
      </c>
      <c r="O46">
        <v>24.723972382087524</v>
      </c>
      <c r="P46">
        <v>58.358462010879101</v>
      </c>
      <c r="Q46">
        <v>4.9284076636508791</v>
      </c>
      <c r="R46">
        <v>5.38428427986348</v>
      </c>
      <c r="S46">
        <v>6.6956870790916208</v>
      </c>
      <c r="T46">
        <v>0</v>
      </c>
      <c r="U46">
        <v>190.14614734425143</v>
      </c>
      <c r="V46">
        <v>3.6167512690355328</v>
      </c>
      <c r="W46">
        <v>11.405122355105792</v>
      </c>
      <c r="X46">
        <v>37.470352843196309</v>
      </c>
      <c r="Y46">
        <v>0</v>
      </c>
      <c r="Z46">
        <v>1.6646651999999997</v>
      </c>
      <c r="AA46">
        <v>0</v>
      </c>
      <c r="AB46">
        <v>10.035570480000001</v>
      </c>
      <c r="AC46">
        <v>7.3745140800000009</v>
      </c>
      <c r="AD46">
        <v>4.6303691999999996</v>
      </c>
      <c r="AE46">
        <v>10.754105999999998</v>
      </c>
      <c r="AF46">
        <v>0</v>
      </c>
      <c r="AG46">
        <v>0</v>
      </c>
      <c r="AH46">
        <v>5.9412885999999991</v>
      </c>
      <c r="AI46">
        <v>0</v>
      </c>
      <c r="AJ46">
        <v>0</v>
      </c>
      <c r="AK46">
        <v>13.085379999999999</v>
      </c>
      <c r="AL46">
        <v>8.8530000000000015</v>
      </c>
      <c r="AM46">
        <v>1.3406171428571427</v>
      </c>
      <c r="AN46">
        <v>0</v>
      </c>
      <c r="AO46">
        <v>0.55909921200000001</v>
      </c>
      <c r="AP46">
        <v>0.45552360000000008</v>
      </c>
      <c r="AQ46">
        <v>0</v>
      </c>
      <c r="AR46">
        <v>12.618719999999998</v>
      </c>
      <c r="AS46">
        <v>8.1019352819999995</v>
      </c>
      <c r="AT46">
        <v>0</v>
      </c>
      <c r="AU46">
        <v>0</v>
      </c>
      <c r="AV46">
        <v>0</v>
      </c>
      <c r="AW46">
        <v>0</v>
      </c>
      <c r="AX46">
        <v>3.34</v>
      </c>
      <c r="AY46">
        <v>0</v>
      </c>
      <c r="AZ46">
        <v>0</v>
      </c>
      <c r="BA46">
        <v>21.472407643005578</v>
      </c>
      <c r="BB46">
        <f t="shared" si="0"/>
        <v>647.44993657192936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165.02760992572274</v>
      </c>
      <c r="L47">
        <v>42.411375090505373</v>
      </c>
      <c r="M47">
        <v>0</v>
      </c>
      <c r="N47">
        <v>29.998851806491121</v>
      </c>
      <c r="O47">
        <v>24.723972382087524</v>
      </c>
      <c r="P47">
        <v>58.358462010879101</v>
      </c>
      <c r="Q47">
        <v>4.9284076636508791</v>
      </c>
      <c r="R47">
        <v>5.38428427986348</v>
      </c>
      <c r="S47">
        <v>6.6956870790916208</v>
      </c>
      <c r="T47">
        <v>0</v>
      </c>
      <c r="U47">
        <v>190.14614734425143</v>
      </c>
      <c r="V47">
        <v>3.6167512690355328</v>
      </c>
      <c r="W47">
        <v>11.405122355105792</v>
      </c>
      <c r="X47">
        <v>37.470352843196309</v>
      </c>
      <c r="Y47">
        <v>0</v>
      </c>
      <c r="Z47">
        <v>3.3293303999999995</v>
      </c>
      <c r="AA47">
        <v>0</v>
      </c>
      <c r="AB47">
        <v>10.035570480000001</v>
      </c>
      <c r="AC47">
        <v>4.9163427199999994</v>
      </c>
      <c r="AD47">
        <v>4.6303691999999996</v>
      </c>
      <c r="AE47">
        <v>10.754105999999998</v>
      </c>
      <c r="AF47">
        <v>0</v>
      </c>
      <c r="AG47">
        <v>0</v>
      </c>
      <c r="AH47">
        <v>5.9412885999999991</v>
      </c>
      <c r="AI47">
        <v>0</v>
      </c>
      <c r="AJ47">
        <v>0</v>
      </c>
      <c r="AK47">
        <v>13.085379999999999</v>
      </c>
      <c r="AL47">
        <v>8.8530000000000015</v>
      </c>
      <c r="AM47">
        <v>1.3406171428571427</v>
      </c>
      <c r="AN47">
        <v>0</v>
      </c>
      <c r="AO47">
        <v>0.54931665600000001</v>
      </c>
      <c r="AP47">
        <v>0.45552360000000008</v>
      </c>
      <c r="AQ47">
        <v>0</v>
      </c>
      <c r="AR47">
        <v>12.618719999999998</v>
      </c>
      <c r="AS47">
        <v>8.1019352819999995</v>
      </c>
      <c r="AT47">
        <v>0</v>
      </c>
      <c r="AU47">
        <v>0</v>
      </c>
      <c r="AV47">
        <v>0</v>
      </c>
      <c r="AW47">
        <v>0</v>
      </c>
      <c r="AX47">
        <v>3.34</v>
      </c>
      <c r="AY47">
        <v>0</v>
      </c>
      <c r="AZ47">
        <v>0</v>
      </c>
      <c r="BA47">
        <v>21.446605017189913</v>
      </c>
      <c r="BB47">
        <f t="shared" si="0"/>
        <v>646.67191911354826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165.02748200104014</v>
      </c>
      <c r="L48">
        <v>42.411375090505373</v>
      </c>
      <c r="M48">
        <v>0</v>
      </c>
      <c r="N48">
        <v>29.998851806491121</v>
      </c>
      <c r="O48">
        <v>24.723972382087524</v>
      </c>
      <c r="P48">
        <v>58.358462010879101</v>
      </c>
      <c r="Q48">
        <v>4.9284076636508791</v>
      </c>
      <c r="R48">
        <v>5.38428427986348</v>
      </c>
      <c r="S48">
        <v>6.6956870790916208</v>
      </c>
      <c r="T48">
        <v>0</v>
      </c>
      <c r="U48">
        <v>190.14614734425143</v>
      </c>
      <c r="V48">
        <v>3.6167512690355328</v>
      </c>
      <c r="W48">
        <v>11.405122355105792</v>
      </c>
      <c r="X48">
        <v>37.470352843196309</v>
      </c>
      <c r="Y48">
        <v>0</v>
      </c>
      <c r="Z48">
        <v>3.3293303999999995</v>
      </c>
      <c r="AA48">
        <v>0</v>
      </c>
      <c r="AB48">
        <v>10.035570480000001</v>
      </c>
      <c r="AC48">
        <v>4.9163427199999994</v>
      </c>
      <c r="AD48">
        <v>4.6303691999999996</v>
      </c>
      <c r="AE48">
        <v>10.754105999999998</v>
      </c>
      <c r="AF48">
        <v>0</v>
      </c>
      <c r="AG48">
        <v>0</v>
      </c>
      <c r="AH48">
        <v>5.9412885999999991</v>
      </c>
      <c r="AI48">
        <v>0</v>
      </c>
      <c r="AJ48">
        <v>0</v>
      </c>
      <c r="AK48">
        <v>13.085379999999999</v>
      </c>
      <c r="AL48">
        <v>8.8530000000000015</v>
      </c>
      <c r="AM48">
        <v>1.3406171428571427</v>
      </c>
      <c r="AN48">
        <v>0</v>
      </c>
      <c r="AO48">
        <v>0.54580688399999988</v>
      </c>
      <c r="AP48">
        <v>0.45552360000000008</v>
      </c>
      <c r="AQ48">
        <v>0</v>
      </c>
      <c r="AR48">
        <v>12.618719999999998</v>
      </c>
      <c r="AS48">
        <v>8.1019352819999995</v>
      </c>
      <c r="AT48">
        <v>0</v>
      </c>
      <c r="AU48">
        <v>0</v>
      </c>
      <c r="AV48">
        <v>0</v>
      </c>
      <c r="AW48">
        <v>0</v>
      </c>
      <c r="AX48">
        <v>3.34</v>
      </c>
      <c r="AY48">
        <v>0</v>
      </c>
      <c r="AZ48">
        <v>0</v>
      </c>
      <c r="BA48">
        <v>21.446488135554755</v>
      </c>
      <c r="BB48">
        <f t="shared" si="0"/>
        <v>646.66839829850073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165.02812344064742</v>
      </c>
      <c r="L49">
        <v>42.411375090505373</v>
      </c>
      <c r="M49">
        <v>0</v>
      </c>
      <c r="N49">
        <v>29.998851806491121</v>
      </c>
      <c r="O49">
        <v>37.61877777777778</v>
      </c>
      <c r="P49">
        <v>58.728314881004273</v>
      </c>
      <c r="Q49">
        <v>4.9261790322580641</v>
      </c>
      <c r="R49">
        <v>5.386233913043478</v>
      </c>
      <c r="S49">
        <v>6.6970256983240217</v>
      </c>
      <c r="T49">
        <v>0</v>
      </c>
      <c r="U49">
        <v>190.14614734425143</v>
      </c>
      <c r="V49">
        <v>3.6167512690355328</v>
      </c>
      <c r="W49">
        <v>11.405122355105792</v>
      </c>
      <c r="X49">
        <v>37.470352843196309</v>
      </c>
      <c r="Y49">
        <v>0</v>
      </c>
      <c r="Z49">
        <v>3.3293303999999995</v>
      </c>
      <c r="AA49">
        <v>0</v>
      </c>
      <c r="AB49">
        <v>10.035570480000001</v>
      </c>
      <c r="AC49">
        <v>4.9163427199999994</v>
      </c>
      <c r="AD49">
        <v>4.6303691999999996</v>
      </c>
      <c r="AE49">
        <v>10.754105999999998</v>
      </c>
      <c r="AF49">
        <v>0</v>
      </c>
      <c r="AG49">
        <v>0</v>
      </c>
      <c r="AH49">
        <v>5.9412885999999991</v>
      </c>
      <c r="AI49">
        <v>0</v>
      </c>
      <c r="AJ49">
        <v>0</v>
      </c>
      <c r="AK49">
        <v>13.085379999999999</v>
      </c>
      <c r="AL49">
        <v>8.8530000000000015</v>
      </c>
      <c r="AM49">
        <v>1.3406171428571427</v>
      </c>
      <c r="AN49">
        <v>0</v>
      </c>
      <c r="AO49">
        <v>0.57388505999999984</v>
      </c>
      <c r="AP49">
        <v>0.45552360000000008</v>
      </c>
      <c r="AQ49">
        <v>0</v>
      </c>
      <c r="AR49">
        <v>12.618719999999998</v>
      </c>
      <c r="AS49">
        <v>8.1019352819999995</v>
      </c>
      <c r="AT49">
        <v>0</v>
      </c>
      <c r="AU49">
        <v>0</v>
      </c>
      <c r="AV49">
        <v>0</v>
      </c>
      <c r="AW49">
        <v>0</v>
      </c>
      <c r="AX49">
        <v>3.34</v>
      </c>
      <c r="AY49">
        <v>0</v>
      </c>
      <c r="AZ49">
        <v>0</v>
      </c>
      <c r="BA49">
        <v>21.873239785386989</v>
      </c>
      <c r="BB49">
        <f t="shared" si="0"/>
        <v>659.5360841511108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165.02790981466867</v>
      </c>
      <c r="L50">
        <v>42.411375090505373</v>
      </c>
      <c r="M50">
        <v>0</v>
      </c>
      <c r="N50">
        <v>29.998851806491121</v>
      </c>
      <c r="O50">
        <v>40.302389567669174</v>
      </c>
      <c r="P50">
        <v>58.728314881004273</v>
      </c>
      <c r="Q50">
        <v>4.9273922299095254</v>
      </c>
      <c r="R50">
        <v>5.38428427986348</v>
      </c>
      <c r="S50">
        <v>6.6956870790916208</v>
      </c>
      <c r="T50">
        <v>0</v>
      </c>
      <c r="U50">
        <v>190.14614734425143</v>
      </c>
      <c r="V50">
        <v>3.6167512690355328</v>
      </c>
      <c r="W50">
        <v>11.405122355105792</v>
      </c>
      <c r="X50">
        <v>37.470352843196309</v>
      </c>
      <c r="Y50">
        <v>0</v>
      </c>
      <c r="Z50">
        <v>3.3293303999999995</v>
      </c>
      <c r="AA50">
        <v>0</v>
      </c>
      <c r="AB50">
        <v>10.035570480000001</v>
      </c>
      <c r="AC50">
        <v>4.9163427199999994</v>
      </c>
      <c r="AD50">
        <v>4.6303691999999996</v>
      </c>
      <c r="AE50">
        <v>10.754105999999998</v>
      </c>
      <c r="AF50">
        <v>0</v>
      </c>
      <c r="AG50">
        <v>0</v>
      </c>
      <c r="AH50">
        <v>5.9412885999999991</v>
      </c>
      <c r="AI50">
        <v>0</v>
      </c>
      <c r="AJ50">
        <v>0</v>
      </c>
      <c r="AK50">
        <v>13.085379999999999</v>
      </c>
      <c r="AL50">
        <v>8.8530000000000015</v>
      </c>
      <c r="AM50">
        <v>1.3406171428571427</v>
      </c>
      <c r="AN50">
        <v>0</v>
      </c>
      <c r="AO50">
        <v>0.58224877200000003</v>
      </c>
      <c r="AP50">
        <v>0.45552360000000008</v>
      </c>
      <c r="AQ50">
        <v>0</v>
      </c>
      <c r="AR50">
        <v>12.618719999999998</v>
      </c>
      <c r="AS50">
        <v>8.1019352819999995</v>
      </c>
      <c r="AT50">
        <v>0</v>
      </c>
      <c r="AU50">
        <v>0</v>
      </c>
      <c r="AV50">
        <v>0</v>
      </c>
      <c r="AW50">
        <v>0</v>
      </c>
      <c r="AX50">
        <v>3.34</v>
      </c>
      <c r="AY50">
        <v>0</v>
      </c>
      <c r="AZ50">
        <v>0</v>
      </c>
      <c r="BA50">
        <v>21.959578396389542</v>
      </c>
      <c r="BB50">
        <f t="shared" si="0"/>
        <v>662.13943236125988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165.02718678499065</v>
      </c>
      <c r="L51">
        <v>42.411375090505373</v>
      </c>
      <c r="M51">
        <v>0</v>
      </c>
      <c r="N51">
        <v>29.998851806491121</v>
      </c>
      <c r="O51">
        <v>40.842479109553743</v>
      </c>
      <c r="P51">
        <v>58.728314881004273</v>
      </c>
      <c r="Q51">
        <v>4.9273922299095254</v>
      </c>
      <c r="R51">
        <v>5.38428427986348</v>
      </c>
      <c r="S51">
        <v>6.6956870790916208</v>
      </c>
      <c r="T51">
        <v>0</v>
      </c>
      <c r="U51">
        <v>190.14614734425143</v>
      </c>
      <c r="V51">
        <v>3.6167512690355328</v>
      </c>
      <c r="W51">
        <v>11.405122355105792</v>
      </c>
      <c r="X51">
        <v>37.470352843196309</v>
      </c>
      <c r="Y51">
        <v>0</v>
      </c>
      <c r="Z51">
        <v>3.3293303999999995</v>
      </c>
      <c r="AA51">
        <v>0</v>
      </c>
      <c r="AB51">
        <v>10.0220272</v>
      </c>
      <c r="AC51">
        <v>4.9163427199999994</v>
      </c>
      <c r="AD51">
        <v>4.6303691999999996</v>
      </c>
      <c r="AE51">
        <v>10.754105999999998</v>
      </c>
      <c r="AF51">
        <v>0</v>
      </c>
      <c r="AG51">
        <v>0</v>
      </c>
      <c r="AH51">
        <v>5.9412885999999991</v>
      </c>
      <c r="AI51">
        <v>0</v>
      </c>
      <c r="AJ51">
        <v>0</v>
      </c>
      <c r="AK51">
        <v>13.085379999999999</v>
      </c>
      <c r="AL51">
        <v>8.8530000000000015</v>
      </c>
      <c r="AM51">
        <v>1.3406171428571427</v>
      </c>
      <c r="AN51">
        <v>0</v>
      </c>
      <c r="AO51">
        <v>0.5903137799999999</v>
      </c>
      <c r="AP51">
        <v>0.45552360000000008</v>
      </c>
      <c r="AQ51">
        <v>0</v>
      </c>
      <c r="AR51">
        <v>12.618719999999998</v>
      </c>
      <c r="AS51">
        <v>8.2003391999999984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21.872661004689554</v>
      </c>
      <c r="BB51">
        <f t="shared" si="0"/>
        <v>659.51864191116647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165.02681305549845</v>
      </c>
      <c r="L52">
        <v>42.411375090505373</v>
      </c>
      <c r="M52">
        <v>0</v>
      </c>
      <c r="N52">
        <v>29.998851806491121</v>
      </c>
      <c r="O52">
        <v>40.842479109553743</v>
      </c>
      <c r="P52">
        <v>58.728314881004273</v>
      </c>
      <c r="Q52">
        <v>4.9273922299095254</v>
      </c>
      <c r="R52">
        <v>5.38428427986348</v>
      </c>
      <c r="S52">
        <v>6.6956870790916208</v>
      </c>
      <c r="T52">
        <v>0</v>
      </c>
      <c r="U52">
        <v>190.14614734425143</v>
      </c>
      <c r="V52">
        <v>3.6167512690355328</v>
      </c>
      <c r="W52">
        <v>11.405122355105792</v>
      </c>
      <c r="X52">
        <v>37.470352843196309</v>
      </c>
      <c r="Y52">
        <v>0</v>
      </c>
      <c r="Z52">
        <v>3.3293303999999995</v>
      </c>
      <c r="AA52">
        <v>0</v>
      </c>
      <c r="AB52">
        <v>10.0220272</v>
      </c>
      <c r="AC52">
        <v>4.9163427199999994</v>
      </c>
      <c r="AD52">
        <v>4.6303691999999996</v>
      </c>
      <c r="AE52">
        <v>10.754105999999998</v>
      </c>
      <c r="AF52">
        <v>0</v>
      </c>
      <c r="AG52">
        <v>0</v>
      </c>
      <c r="AH52">
        <v>5.9412885999999991</v>
      </c>
      <c r="AI52">
        <v>0</v>
      </c>
      <c r="AJ52">
        <v>0</v>
      </c>
      <c r="AK52">
        <v>13.085379999999999</v>
      </c>
      <c r="AL52">
        <v>8.8530000000000015</v>
      </c>
      <c r="AM52">
        <v>1.3406171428571427</v>
      </c>
      <c r="AN52">
        <v>0</v>
      </c>
      <c r="AO52">
        <v>0.61152176399999991</v>
      </c>
      <c r="AP52">
        <v>0.45552360000000008</v>
      </c>
      <c r="AQ52">
        <v>0</v>
      </c>
      <c r="AR52">
        <v>12.618719999999998</v>
      </c>
      <c r="AS52">
        <v>8.2003391999999984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21.873329733228232</v>
      </c>
      <c r="BB52">
        <f t="shared" si="0"/>
        <v>659.53880743713557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165.02680130927638</v>
      </c>
      <c r="L53">
        <v>42.411375090505373</v>
      </c>
      <c r="M53">
        <v>0</v>
      </c>
      <c r="N53">
        <v>29.998851806491121</v>
      </c>
      <c r="O53">
        <v>46.224243387978149</v>
      </c>
      <c r="P53">
        <v>59.103197296594757</v>
      </c>
      <c r="Q53">
        <v>4.9273922299095254</v>
      </c>
      <c r="R53">
        <v>5.38428427986348</v>
      </c>
      <c r="S53">
        <v>6.6956870790916208</v>
      </c>
      <c r="T53">
        <v>0</v>
      </c>
      <c r="U53">
        <v>190.14614734425143</v>
      </c>
      <c r="V53">
        <v>3.6167512690355328</v>
      </c>
      <c r="W53">
        <v>11.405122355105792</v>
      </c>
      <c r="X53">
        <v>37.470352843196309</v>
      </c>
      <c r="Y53">
        <v>0</v>
      </c>
      <c r="Z53">
        <v>3.3293303999999995</v>
      </c>
      <c r="AA53">
        <v>0</v>
      </c>
      <c r="AB53">
        <v>10.0220272</v>
      </c>
      <c r="AC53">
        <v>4.9163427199999994</v>
      </c>
      <c r="AD53">
        <v>4.6303691999999996</v>
      </c>
      <c r="AE53">
        <v>10.754105999999998</v>
      </c>
      <c r="AF53">
        <v>0</v>
      </c>
      <c r="AG53">
        <v>0</v>
      </c>
      <c r="AH53">
        <v>11.882577199999998</v>
      </c>
      <c r="AI53">
        <v>0</v>
      </c>
      <c r="AJ53">
        <v>0</v>
      </c>
      <c r="AK53">
        <v>13.085379999999999</v>
      </c>
      <c r="AL53">
        <v>8.8530000000000015</v>
      </c>
      <c r="AM53">
        <v>1.3406171428571427</v>
      </c>
      <c r="AN53">
        <v>0</v>
      </c>
      <c r="AO53">
        <v>0.60330740399999994</v>
      </c>
      <c r="AP53">
        <v>0.45552360000000008</v>
      </c>
      <c r="AQ53">
        <v>0</v>
      </c>
      <c r="AR53">
        <v>12.618719999999998</v>
      </c>
      <c r="AS53">
        <v>8.2003391999999984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22.248569412887271</v>
      </c>
      <c r="BB53">
        <f t="shared" si="0"/>
        <v>670.8532769452695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165.02608481293413</v>
      </c>
      <c r="L54">
        <v>42.411375090505373</v>
      </c>
      <c r="M54">
        <v>0</v>
      </c>
      <c r="N54">
        <v>29.998851806491121</v>
      </c>
      <c r="O54">
        <v>46.224243387978149</v>
      </c>
      <c r="P54">
        <v>59.103197296594757</v>
      </c>
      <c r="Q54">
        <v>4.9273922299095254</v>
      </c>
      <c r="R54">
        <v>5.38428427986348</v>
      </c>
      <c r="S54">
        <v>6.6956870790916208</v>
      </c>
      <c r="T54">
        <v>0</v>
      </c>
      <c r="U54">
        <v>190.14614734425143</v>
      </c>
      <c r="V54">
        <v>3.6167512690355328</v>
      </c>
      <c r="W54">
        <v>11.405122355105792</v>
      </c>
      <c r="X54">
        <v>37.470352843196309</v>
      </c>
      <c r="Y54">
        <v>0</v>
      </c>
      <c r="Z54">
        <v>3.3293303999999995</v>
      </c>
      <c r="AA54">
        <v>0</v>
      </c>
      <c r="AB54">
        <v>10.0220272</v>
      </c>
      <c r="AC54">
        <v>4.9163427199999994</v>
      </c>
      <c r="AD54">
        <v>4.6303691999999996</v>
      </c>
      <c r="AE54">
        <v>10.754105999999998</v>
      </c>
      <c r="AF54">
        <v>0</v>
      </c>
      <c r="AG54">
        <v>0</v>
      </c>
      <c r="AH54">
        <v>17.8238658</v>
      </c>
      <c r="AI54">
        <v>0</v>
      </c>
      <c r="AJ54">
        <v>0</v>
      </c>
      <c r="AK54">
        <v>13.085379999999999</v>
      </c>
      <c r="AL54">
        <v>8.8530000000000015</v>
      </c>
      <c r="AM54">
        <v>1.3406171428571427</v>
      </c>
      <c r="AN54">
        <v>0</v>
      </c>
      <c r="AO54">
        <v>0.61503153600000005</v>
      </c>
      <c r="AP54">
        <v>0.45552360000000008</v>
      </c>
      <c r="AQ54">
        <v>0</v>
      </c>
      <c r="AR54">
        <v>12.618719999999998</v>
      </c>
      <c r="AS54">
        <v>8.2003391999999984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22.439637975669307</v>
      </c>
      <c r="BB54">
        <f t="shared" si="0"/>
        <v>676.61450461814513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165.02907043992269</v>
      </c>
      <c r="L55">
        <v>42.411375090505373</v>
      </c>
      <c r="M55">
        <v>0</v>
      </c>
      <c r="N55">
        <v>29.998851806491121</v>
      </c>
      <c r="O55">
        <v>50.37540413533835</v>
      </c>
      <c r="P55">
        <v>59.103197296594757</v>
      </c>
      <c r="Q55">
        <v>5.0925582195704058</v>
      </c>
      <c r="R55">
        <v>5.386233913043478</v>
      </c>
      <c r="S55">
        <v>6.6970256983240217</v>
      </c>
      <c r="T55">
        <v>0</v>
      </c>
      <c r="U55">
        <v>190.14614734425143</v>
      </c>
      <c r="V55">
        <v>3.6167512690355328</v>
      </c>
      <c r="W55">
        <v>11.405122355105792</v>
      </c>
      <c r="X55">
        <v>37.470352843196309</v>
      </c>
      <c r="Y55">
        <v>0</v>
      </c>
      <c r="Z55">
        <v>1.6763999999999997</v>
      </c>
      <c r="AA55">
        <v>0</v>
      </c>
      <c r="AB55">
        <v>6.6700654000000013</v>
      </c>
      <c r="AC55">
        <v>4.9163427199999994</v>
      </c>
      <c r="AD55">
        <v>4.6303691999999996</v>
      </c>
      <c r="AE55">
        <v>10.754105999999998</v>
      </c>
      <c r="AF55">
        <v>0</v>
      </c>
      <c r="AG55">
        <v>0</v>
      </c>
      <c r="AH55">
        <v>17.8238658</v>
      </c>
      <c r="AI55">
        <v>0</v>
      </c>
      <c r="AJ55">
        <v>0</v>
      </c>
      <c r="AK55">
        <v>13.085379999999999</v>
      </c>
      <c r="AL55">
        <v>8.8530000000000015</v>
      </c>
      <c r="AM55">
        <v>1.3406171428571427</v>
      </c>
      <c r="AN55">
        <v>0</v>
      </c>
      <c r="AO55">
        <v>0.65789555999999993</v>
      </c>
      <c r="AP55">
        <v>0.45552360000000008</v>
      </c>
      <c r="AQ55">
        <v>0</v>
      </c>
      <c r="AR55">
        <v>12.618719999999998</v>
      </c>
      <c r="AS55">
        <v>8.2003391999999984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22.419112798083866</v>
      </c>
      <c r="BB55">
        <f t="shared" si="0"/>
        <v>675.99560223615254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165.02755424075895</v>
      </c>
      <c r="L56">
        <v>42.411375090505373</v>
      </c>
      <c r="M56">
        <v>0</v>
      </c>
      <c r="N56">
        <v>29.998851806491121</v>
      </c>
      <c r="O56">
        <v>50.37540413533835</v>
      </c>
      <c r="P56">
        <v>59.103197296594757</v>
      </c>
      <c r="Q56">
        <v>4.9273922299095254</v>
      </c>
      <c r="R56">
        <v>5.38428427986348</v>
      </c>
      <c r="S56">
        <v>6.6956870790916208</v>
      </c>
      <c r="T56">
        <v>0</v>
      </c>
      <c r="U56">
        <v>190.14614734425143</v>
      </c>
      <c r="V56">
        <v>3.6167512690355328</v>
      </c>
      <c r="W56">
        <v>11.405122355105792</v>
      </c>
      <c r="X56">
        <v>37.470352843196309</v>
      </c>
      <c r="Y56">
        <v>0</v>
      </c>
      <c r="Z56">
        <v>1.6763999999999997</v>
      </c>
      <c r="AA56">
        <v>0</v>
      </c>
      <c r="AB56">
        <v>6.6700654000000013</v>
      </c>
      <c r="AC56">
        <v>4.9163427199999994</v>
      </c>
      <c r="AD56">
        <v>4.6303691999999996</v>
      </c>
      <c r="AE56">
        <v>10.754105999999998</v>
      </c>
      <c r="AF56">
        <v>0</v>
      </c>
      <c r="AG56">
        <v>0</v>
      </c>
      <c r="AH56">
        <v>17.8238658</v>
      </c>
      <c r="AI56">
        <v>0</v>
      </c>
      <c r="AJ56">
        <v>0</v>
      </c>
      <c r="AK56">
        <v>13.085379999999999</v>
      </c>
      <c r="AL56">
        <v>8.8530000000000015</v>
      </c>
      <c r="AM56">
        <v>1.3406171428571427</v>
      </c>
      <c r="AN56">
        <v>0</v>
      </c>
      <c r="AO56">
        <v>0.66827552400000001</v>
      </c>
      <c r="AP56">
        <v>0.45552360000000008</v>
      </c>
      <c r="AQ56">
        <v>0</v>
      </c>
      <c r="AR56">
        <v>12.618719999999998</v>
      </c>
      <c r="AS56">
        <v>8.2003391999999984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22.413989894514287</v>
      </c>
      <c r="BB56">
        <f t="shared" si="0"/>
        <v>675.84113466248505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165.02781896655353</v>
      </c>
      <c r="L57">
        <v>42.411158235656998</v>
      </c>
      <c r="M57">
        <v>0</v>
      </c>
      <c r="N57">
        <v>29.998851806491121</v>
      </c>
      <c r="O57">
        <v>50.37540413533835</v>
      </c>
      <c r="P57">
        <v>59.103197296594757</v>
      </c>
      <c r="Q57">
        <v>4.9273922299095254</v>
      </c>
      <c r="R57">
        <v>5.38428427986348</v>
      </c>
      <c r="S57">
        <v>6.6956870790916208</v>
      </c>
      <c r="T57">
        <v>0</v>
      </c>
      <c r="U57">
        <v>190.14614734425143</v>
      </c>
      <c r="V57">
        <v>3.6167512690355328</v>
      </c>
      <c r="W57">
        <v>11.405122355105792</v>
      </c>
      <c r="X57">
        <v>37.470352843196309</v>
      </c>
      <c r="Y57">
        <v>0</v>
      </c>
      <c r="Z57">
        <v>1.6763999999999997</v>
      </c>
      <c r="AA57">
        <v>0</v>
      </c>
      <c r="AB57">
        <v>6.6700654000000013</v>
      </c>
      <c r="AC57">
        <v>4.9163427199999994</v>
      </c>
      <c r="AD57">
        <v>4.6303691999999996</v>
      </c>
      <c r="AE57">
        <v>10.754105999999998</v>
      </c>
      <c r="AF57">
        <v>0</v>
      </c>
      <c r="AG57">
        <v>0</v>
      </c>
      <c r="AH57">
        <v>17.8238658</v>
      </c>
      <c r="AI57">
        <v>0</v>
      </c>
      <c r="AJ57">
        <v>0</v>
      </c>
      <c r="AK57">
        <v>13.085379999999999</v>
      </c>
      <c r="AL57">
        <v>8.8530000000000015</v>
      </c>
      <c r="AM57">
        <v>1.3406171428571427</v>
      </c>
      <c r="AN57">
        <v>0</v>
      </c>
      <c r="AO57">
        <v>0.67813275599999989</v>
      </c>
      <c r="AP57">
        <v>1.5943326000000002</v>
      </c>
      <c r="AQ57">
        <v>0</v>
      </c>
      <c r="AR57">
        <v>12.618719999999998</v>
      </c>
      <c r="AS57">
        <v>8.1019352819999995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22.447704951656871</v>
      </c>
      <c r="BB57">
        <f t="shared" si="0"/>
        <v>676.85772979028866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165.02845168916704</v>
      </c>
      <c r="L58">
        <v>42.411158235656998</v>
      </c>
      <c r="M58">
        <v>0</v>
      </c>
      <c r="N58">
        <v>29.998851806491121</v>
      </c>
      <c r="O58">
        <v>50.37540413533835</v>
      </c>
      <c r="P58">
        <v>59.103197296594757</v>
      </c>
      <c r="Q58">
        <v>4.9273922299095254</v>
      </c>
      <c r="R58">
        <v>5.38428427986348</v>
      </c>
      <c r="S58">
        <v>6.6956870790916208</v>
      </c>
      <c r="T58">
        <v>0</v>
      </c>
      <c r="U58">
        <v>190.14614734425143</v>
      </c>
      <c r="V58">
        <v>3.6167512690355328</v>
      </c>
      <c r="W58">
        <v>11.405122355105792</v>
      </c>
      <c r="X58">
        <v>37.470352843196309</v>
      </c>
      <c r="Y58">
        <v>0</v>
      </c>
      <c r="Z58">
        <v>1.6763999999999997</v>
      </c>
      <c r="AA58">
        <v>3.551682</v>
      </c>
      <c r="AB58">
        <v>6.6700654000000013</v>
      </c>
      <c r="AC58">
        <v>4.9163427199999994</v>
      </c>
      <c r="AD58">
        <v>4.5297090000000004</v>
      </c>
      <c r="AE58">
        <v>10.754105999999998</v>
      </c>
      <c r="AF58">
        <v>0</v>
      </c>
      <c r="AG58">
        <v>0</v>
      </c>
      <c r="AH58">
        <v>17.8238658</v>
      </c>
      <c r="AI58">
        <v>0</v>
      </c>
      <c r="AJ58">
        <v>0</v>
      </c>
      <c r="AK58">
        <v>13.085379999999999</v>
      </c>
      <c r="AL58">
        <v>8.8530000000000015</v>
      </c>
      <c r="AM58">
        <v>1.3406171428571427</v>
      </c>
      <c r="AN58">
        <v>0</v>
      </c>
      <c r="AO58">
        <v>0.68350942799999992</v>
      </c>
      <c r="AP58">
        <v>1.5943326000000002</v>
      </c>
      <c r="AQ58">
        <v>0</v>
      </c>
      <c r="AR58">
        <v>12.618719999999998</v>
      </c>
      <c r="AS58">
        <v>8.1019352819999995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22.558675709493773</v>
      </c>
      <c r="BB58">
        <f t="shared" si="0"/>
        <v>680.20379022706538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165.02845168916704</v>
      </c>
      <c r="L59">
        <v>42.411158235656998</v>
      </c>
      <c r="M59">
        <v>0</v>
      </c>
      <c r="N59">
        <v>29.998851806491121</v>
      </c>
      <c r="O59">
        <v>50.37540413533835</v>
      </c>
      <c r="P59">
        <v>59.103197296594757</v>
      </c>
      <c r="Q59">
        <v>4.9273922299095254</v>
      </c>
      <c r="R59">
        <v>5.38428427986348</v>
      </c>
      <c r="S59">
        <v>6.6956870790916208</v>
      </c>
      <c r="T59">
        <v>0</v>
      </c>
      <c r="U59">
        <v>190.14614734425143</v>
      </c>
      <c r="V59">
        <v>3.6167512690355328</v>
      </c>
      <c r="W59">
        <v>11.405122355105792</v>
      </c>
      <c r="X59">
        <v>37.470352843196309</v>
      </c>
      <c r="Y59">
        <v>0</v>
      </c>
      <c r="Z59">
        <v>1.6763999999999997</v>
      </c>
      <c r="AA59">
        <v>3.551682</v>
      </c>
      <c r="AB59">
        <v>6.6700654000000013</v>
      </c>
      <c r="AC59">
        <v>4.9163427199999994</v>
      </c>
      <c r="AD59">
        <v>4.5297090000000004</v>
      </c>
      <c r="AE59">
        <v>10.754105999999998</v>
      </c>
      <c r="AF59">
        <v>0</v>
      </c>
      <c r="AG59">
        <v>0</v>
      </c>
      <c r="AH59">
        <v>17.8238658</v>
      </c>
      <c r="AI59">
        <v>0</v>
      </c>
      <c r="AJ59">
        <v>0</v>
      </c>
      <c r="AK59">
        <v>13.085379999999999</v>
      </c>
      <c r="AL59">
        <v>8.8530000000000015</v>
      </c>
      <c r="AM59">
        <v>1.3406171428571427</v>
      </c>
      <c r="AN59">
        <v>0</v>
      </c>
      <c r="AO59">
        <v>0.69583096799999999</v>
      </c>
      <c r="AP59">
        <v>1.5943326000000002</v>
      </c>
      <c r="AQ59">
        <v>0</v>
      </c>
      <c r="AR59">
        <v>12.618719999999998</v>
      </c>
      <c r="AS59">
        <v>8.1019352819999995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22.559071187493775</v>
      </c>
      <c r="BB59">
        <f t="shared" si="0"/>
        <v>680.21571628906531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165.02845168916704</v>
      </c>
      <c r="L60">
        <v>42.411158235656998</v>
      </c>
      <c r="M60">
        <v>0</v>
      </c>
      <c r="N60">
        <v>29.998851806491121</v>
      </c>
      <c r="O60">
        <v>50.37540413533835</v>
      </c>
      <c r="P60">
        <v>59.103197296594757</v>
      </c>
      <c r="Q60">
        <v>4.9273922299095254</v>
      </c>
      <c r="R60">
        <v>5.38428427986348</v>
      </c>
      <c r="S60">
        <v>6.6956870790916208</v>
      </c>
      <c r="T60">
        <v>0</v>
      </c>
      <c r="U60">
        <v>190.14614734425143</v>
      </c>
      <c r="V60">
        <v>3.6167512690355328</v>
      </c>
      <c r="W60">
        <v>11.405122355105792</v>
      </c>
      <c r="X60">
        <v>37.470352843196309</v>
      </c>
      <c r="Y60">
        <v>0</v>
      </c>
      <c r="Z60">
        <v>1.6763999999999997</v>
      </c>
      <c r="AA60">
        <v>3.551682</v>
      </c>
      <c r="AB60">
        <v>6.6700654000000013</v>
      </c>
      <c r="AC60">
        <v>4.5928991199999993</v>
      </c>
      <c r="AD60">
        <v>4.5297090000000004</v>
      </c>
      <c r="AE60">
        <v>10.754105999999998</v>
      </c>
      <c r="AF60">
        <v>0</v>
      </c>
      <c r="AG60">
        <v>0</v>
      </c>
      <c r="AH60">
        <v>17.8238658</v>
      </c>
      <c r="AI60">
        <v>0.64668400000000004</v>
      </c>
      <c r="AJ60">
        <v>0</v>
      </c>
      <c r="AK60">
        <v>13.085379999999999</v>
      </c>
      <c r="AL60">
        <v>8.8530000000000015</v>
      </c>
      <c r="AM60">
        <v>1.3406171428571427</v>
      </c>
      <c r="AN60">
        <v>0</v>
      </c>
      <c r="AO60">
        <v>0.69052897199999996</v>
      </c>
      <c r="AP60">
        <v>1.5943326000000002</v>
      </c>
      <c r="AQ60">
        <v>0</v>
      </c>
      <c r="AR60">
        <v>12.618719999999998</v>
      </c>
      <c r="AS60">
        <v>8.1019352819999995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22.569277161493776</v>
      </c>
      <c r="BB60">
        <f t="shared" si="0"/>
        <v>680.52344871906541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165.02845168916704</v>
      </c>
      <c r="L61">
        <v>42.411158235656998</v>
      </c>
      <c r="M61">
        <v>0</v>
      </c>
      <c r="N61">
        <v>29.998851806491121</v>
      </c>
      <c r="O61">
        <v>50.37540413533835</v>
      </c>
      <c r="P61">
        <v>59.103197296594757</v>
      </c>
      <c r="Q61">
        <v>4.9273922299095254</v>
      </c>
      <c r="R61">
        <v>5.38428427986348</v>
      </c>
      <c r="S61">
        <v>6.6956870790916208</v>
      </c>
      <c r="T61">
        <v>0</v>
      </c>
      <c r="U61">
        <v>190.14614734425143</v>
      </c>
      <c r="V61">
        <v>3.6167512690355328</v>
      </c>
      <c r="W61">
        <v>11.405122355105792</v>
      </c>
      <c r="X61">
        <v>37.470352843196309</v>
      </c>
      <c r="Y61">
        <v>0</v>
      </c>
      <c r="Z61">
        <v>1.6763999999999997</v>
      </c>
      <c r="AA61">
        <v>5.417819999999999</v>
      </c>
      <c r="AB61">
        <v>6.6700654000000013</v>
      </c>
      <c r="AC61">
        <v>4.9163427199999994</v>
      </c>
      <c r="AD61">
        <v>4.5297090000000004</v>
      </c>
      <c r="AE61">
        <v>10.754105999999998</v>
      </c>
      <c r="AF61">
        <v>0</v>
      </c>
      <c r="AG61">
        <v>0</v>
      </c>
      <c r="AH61">
        <v>17.8238658</v>
      </c>
      <c r="AI61">
        <v>3.5567619999999995</v>
      </c>
      <c r="AJ61">
        <v>0</v>
      </c>
      <c r="AK61">
        <v>13.085379999999999</v>
      </c>
      <c r="AL61">
        <v>8.8530000000000015</v>
      </c>
      <c r="AM61">
        <v>1.3406171428571427</v>
      </c>
      <c r="AN61">
        <v>0</v>
      </c>
      <c r="AO61">
        <v>0.68380813200000001</v>
      </c>
      <c r="AP61">
        <v>0.45552360000000008</v>
      </c>
      <c r="AQ61">
        <v>0</v>
      </c>
      <c r="AR61">
        <v>12.618719999999998</v>
      </c>
      <c r="AS61">
        <v>8.1019352819999995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22.696204517493772</v>
      </c>
      <c r="BB61">
        <f t="shared" si="0"/>
        <v>684.35065112306529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165.02845168916704</v>
      </c>
      <c r="L62">
        <v>42.411158235656998</v>
      </c>
      <c r="M62">
        <v>0</v>
      </c>
      <c r="N62">
        <v>29.998851806491121</v>
      </c>
      <c r="O62">
        <v>50.37540413533835</v>
      </c>
      <c r="P62">
        <v>59.103197296594757</v>
      </c>
      <c r="Q62">
        <v>4.9273922299095254</v>
      </c>
      <c r="R62">
        <v>5.38428427986348</v>
      </c>
      <c r="S62">
        <v>6.6956870790916208</v>
      </c>
      <c r="T62">
        <v>0</v>
      </c>
      <c r="U62">
        <v>190.14614734425143</v>
      </c>
      <c r="V62">
        <v>3.6167512690355328</v>
      </c>
      <c r="W62">
        <v>11.405122355105792</v>
      </c>
      <c r="X62">
        <v>37.470352843196309</v>
      </c>
      <c r="Y62">
        <v>0</v>
      </c>
      <c r="Z62">
        <v>1.6763999999999997</v>
      </c>
      <c r="AA62">
        <v>7.1234299999999999</v>
      </c>
      <c r="AB62">
        <v>6.6700654000000013</v>
      </c>
      <c r="AC62">
        <v>4.9163427199999994</v>
      </c>
      <c r="AD62">
        <v>4.5297090000000004</v>
      </c>
      <c r="AE62">
        <v>10.754105999999998</v>
      </c>
      <c r="AF62">
        <v>0</v>
      </c>
      <c r="AG62">
        <v>0</v>
      </c>
      <c r="AH62">
        <v>17.8238658</v>
      </c>
      <c r="AI62">
        <v>3.5567619999999995</v>
      </c>
      <c r="AJ62">
        <v>0</v>
      </c>
      <c r="AK62">
        <v>13.085379999999999</v>
      </c>
      <c r="AL62">
        <v>8.8530000000000015</v>
      </c>
      <c r="AM62">
        <v>1.3406171428571427</v>
      </c>
      <c r="AN62">
        <v>0</v>
      </c>
      <c r="AO62">
        <v>0.684106836</v>
      </c>
      <c r="AP62">
        <v>0.45552360000000008</v>
      </c>
      <c r="AQ62">
        <v>0</v>
      </c>
      <c r="AR62">
        <v>12.618719999999998</v>
      </c>
      <c r="AS62">
        <v>8.1019352819999995</v>
      </c>
      <c r="AT62">
        <v>0</v>
      </c>
      <c r="AU62">
        <v>0</v>
      </c>
      <c r="AV62">
        <v>0</v>
      </c>
      <c r="AW62">
        <v>0</v>
      </c>
      <c r="AX62">
        <v>4.1757999999999997</v>
      </c>
      <c r="AY62">
        <v>0</v>
      </c>
      <c r="AZ62">
        <v>0</v>
      </c>
      <c r="BA62">
        <v>22.885007123493772</v>
      </c>
      <c r="BB62">
        <f t="shared" si="0"/>
        <v>690.04355722106527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165.02845168916704</v>
      </c>
      <c r="L63">
        <v>42.411158235656998</v>
      </c>
      <c r="M63">
        <v>0</v>
      </c>
      <c r="N63">
        <v>29.998851806491121</v>
      </c>
      <c r="O63">
        <v>50.37540413533835</v>
      </c>
      <c r="P63">
        <v>59.103197296594757</v>
      </c>
      <c r="Q63">
        <v>4.9273922299095254</v>
      </c>
      <c r="R63">
        <v>5.38428427986348</v>
      </c>
      <c r="S63">
        <v>6.6956870790916208</v>
      </c>
      <c r="T63">
        <v>0</v>
      </c>
      <c r="U63">
        <v>190.14614734425143</v>
      </c>
      <c r="V63">
        <v>3.6167512690355328</v>
      </c>
      <c r="W63">
        <v>11.405122355105792</v>
      </c>
      <c r="X63">
        <v>37.470352843196309</v>
      </c>
      <c r="Y63">
        <v>0</v>
      </c>
      <c r="Z63">
        <v>1.6763999999999997</v>
      </c>
      <c r="AA63">
        <v>10.695178</v>
      </c>
      <c r="AB63">
        <v>6.6700654000000013</v>
      </c>
      <c r="AC63">
        <v>4.9163427199999994</v>
      </c>
      <c r="AD63">
        <v>4.5297090000000004</v>
      </c>
      <c r="AE63">
        <v>10.754105999999998</v>
      </c>
      <c r="AF63">
        <v>0</v>
      </c>
      <c r="AG63">
        <v>0</v>
      </c>
      <c r="AH63">
        <v>17.8238658</v>
      </c>
      <c r="AI63">
        <v>3.5567619999999995</v>
      </c>
      <c r="AJ63">
        <v>0</v>
      </c>
      <c r="AK63">
        <v>13.085379999999999</v>
      </c>
      <c r="AL63">
        <v>8.8530000000000015</v>
      </c>
      <c r="AM63">
        <v>1.3406171428571427</v>
      </c>
      <c r="AN63">
        <v>0</v>
      </c>
      <c r="AO63">
        <v>0.67955159999999992</v>
      </c>
      <c r="AP63">
        <v>1.5943326000000002</v>
      </c>
      <c r="AQ63">
        <v>0</v>
      </c>
      <c r="AR63">
        <v>12.618719999999998</v>
      </c>
      <c r="AS63">
        <v>8.1019352819999995</v>
      </c>
      <c r="AT63">
        <v>0</v>
      </c>
      <c r="AU63">
        <v>0</v>
      </c>
      <c r="AV63">
        <v>0</v>
      </c>
      <c r="AW63">
        <v>0</v>
      </c>
      <c r="AX63">
        <v>4.1757999999999997</v>
      </c>
      <c r="AY63">
        <v>0</v>
      </c>
      <c r="AZ63">
        <v>0</v>
      </c>
      <c r="BA63">
        <v>23.036069813493768</v>
      </c>
      <c r="BB63">
        <f t="shared" si="0"/>
        <v>694.59849629506539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165.02845168916704</v>
      </c>
      <c r="L64">
        <v>42.411158235656998</v>
      </c>
      <c r="M64">
        <v>0</v>
      </c>
      <c r="N64">
        <v>29.998851806491121</v>
      </c>
      <c r="O64">
        <v>50.37540413533835</v>
      </c>
      <c r="P64">
        <v>59.103197296594757</v>
      </c>
      <c r="Q64">
        <v>4.9273922299095254</v>
      </c>
      <c r="R64">
        <v>5.38428427986348</v>
      </c>
      <c r="S64">
        <v>6.6956870790916208</v>
      </c>
      <c r="T64">
        <v>0</v>
      </c>
      <c r="U64">
        <v>190.14614734425143</v>
      </c>
      <c r="V64">
        <v>3.6167512690355328</v>
      </c>
      <c r="W64">
        <v>11.405122355105792</v>
      </c>
      <c r="X64">
        <v>37.470352843196309</v>
      </c>
      <c r="Y64">
        <v>0</v>
      </c>
      <c r="Z64">
        <v>1.6763999999999997</v>
      </c>
      <c r="AA64">
        <v>10.695178</v>
      </c>
      <c r="AB64">
        <v>6.6700654000000013</v>
      </c>
      <c r="AC64">
        <v>4.9163427199999994</v>
      </c>
      <c r="AD64">
        <v>4.5297090000000004</v>
      </c>
      <c r="AE64">
        <v>10.754105999999998</v>
      </c>
      <c r="AF64">
        <v>0</v>
      </c>
      <c r="AG64">
        <v>0</v>
      </c>
      <c r="AH64">
        <v>14.769033199999999</v>
      </c>
      <c r="AI64">
        <v>3.5567619999999995</v>
      </c>
      <c r="AJ64">
        <v>0</v>
      </c>
      <c r="AK64">
        <v>13.085379999999999</v>
      </c>
      <c r="AL64">
        <v>8.8530000000000015</v>
      </c>
      <c r="AM64">
        <v>1.3406171428571427</v>
      </c>
      <c r="AN64">
        <v>0</v>
      </c>
      <c r="AO64">
        <v>0.67910354400000006</v>
      </c>
      <c r="AP64">
        <v>1.5943326000000002</v>
      </c>
      <c r="AQ64">
        <v>0</v>
      </c>
      <c r="AR64">
        <v>12.618719999999998</v>
      </c>
      <c r="AS64">
        <v>8.1019352819999995</v>
      </c>
      <c r="AT64">
        <v>0</v>
      </c>
      <c r="AU64">
        <v>0</v>
      </c>
      <c r="AV64">
        <v>0</v>
      </c>
      <c r="AW64">
        <v>0</v>
      </c>
      <c r="AX64">
        <v>4.1757999999999997</v>
      </c>
      <c r="AY64">
        <v>0</v>
      </c>
      <c r="AZ64">
        <v>0</v>
      </c>
      <c r="BA64">
        <v>22.937995333493774</v>
      </c>
      <c r="BB64">
        <f t="shared" si="0"/>
        <v>691.64129011906539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165.02845168916704</v>
      </c>
      <c r="L65">
        <v>42.411158235656998</v>
      </c>
      <c r="M65">
        <v>0</v>
      </c>
      <c r="N65">
        <v>29.998851806491121</v>
      </c>
      <c r="O65">
        <v>50.37540413533835</v>
      </c>
      <c r="P65">
        <v>59.103197296594757</v>
      </c>
      <c r="Q65">
        <v>4.9273922299095254</v>
      </c>
      <c r="R65">
        <v>5.38428427986348</v>
      </c>
      <c r="S65">
        <v>6.6956870790916208</v>
      </c>
      <c r="T65">
        <v>0</v>
      </c>
      <c r="U65">
        <v>190.14614734425143</v>
      </c>
      <c r="V65">
        <v>3.6167512690355328</v>
      </c>
      <c r="W65">
        <v>11.405122355105792</v>
      </c>
      <c r="X65">
        <v>37.470352843196309</v>
      </c>
      <c r="Y65">
        <v>0</v>
      </c>
      <c r="Z65">
        <v>1.6763999999999997</v>
      </c>
      <c r="AA65">
        <v>9.6316799999999994</v>
      </c>
      <c r="AB65">
        <v>6.6700654000000013</v>
      </c>
      <c r="AC65">
        <v>4.9163427199999994</v>
      </c>
      <c r="AD65">
        <v>4.6303691999999996</v>
      </c>
      <c r="AE65">
        <v>10.754105999999998</v>
      </c>
      <c r="AF65">
        <v>0</v>
      </c>
      <c r="AG65">
        <v>0</v>
      </c>
      <c r="AH65">
        <v>8.6593679999999988</v>
      </c>
      <c r="AI65">
        <v>3.5567619999999995</v>
      </c>
      <c r="AJ65">
        <v>0</v>
      </c>
      <c r="AK65">
        <v>13.085379999999999</v>
      </c>
      <c r="AL65">
        <v>8.8530000000000015</v>
      </c>
      <c r="AM65">
        <v>1.3406171428571427</v>
      </c>
      <c r="AN65">
        <v>0</v>
      </c>
      <c r="AO65">
        <v>0.66566186399999994</v>
      </c>
      <c r="AP65">
        <v>1.5943326000000002</v>
      </c>
      <c r="AQ65">
        <v>0</v>
      </c>
      <c r="AR65">
        <v>12.618719999999998</v>
      </c>
      <c r="AS65">
        <v>8.3028434400000002</v>
      </c>
      <c r="AT65">
        <v>0</v>
      </c>
      <c r="AU65">
        <v>0</v>
      </c>
      <c r="AV65">
        <v>0</v>
      </c>
      <c r="AW65">
        <v>0</v>
      </c>
      <c r="AX65">
        <v>4.1757999999999997</v>
      </c>
      <c r="AY65">
        <v>0</v>
      </c>
      <c r="AZ65">
        <v>0</v>
      </c>
      <c r="BA65">
        <v>22.716985615493769</v>
      </c>
      <c r="BB65">
        <f t="shared" si="0"/>
        <v>684.97726331506522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165.02845168916704</v>
      </c>
      <c r="L66">
        <v>42.411158235656998</v>
      </c>
      <c r="M66">
        <v>0</v>
      </c>
      <c r="N66">
        <v>29.998851806491121</v>
      </c>
      <c r="O66">
        <v>50.37540413533835</v>
      </c>
      <c r="P66">
        <v>59.103197296594757</v>
      </c>
      <c r="Q66">
        <v>4.9273922299095254</v>
      </c>
      <c r="R66">
        <v>5.38428427986348</v>
      </c>
      <c r="S66">
        <v>6.6956870790916208</v>
      </c>
      <c r="T66">
        <v>0</v>
      </c>
      <c r="U66">
        <v>190.14614734425143</v>
      </c>
      <c r="V66">
        <v>3.6167512690355328</v>
      </c>
      <c r="W66">
        <v>11.405122355105792</v>
      </c>
      <c r="X66">
        <v>37.470352843196309</v>
      </c>
      <c r="Y66">
        <v>0</v>
      </c>
      <c r="Z66">
        <v>1.56464</v>
      </c>
      <c r="AA66">
        <v>8.9293699999999969</v>
      </c>
      <c r="AB66">
        <v>6.6700654000000013</v>
      </c>
      <c r="AC66">
        <v>4.9163427199999994</v>
      </c>
      <c r="AD66">
        <v>4.6303691999999996</v>
      </c>
      <c r="AE66">
        <v>10.754105999999998</v>
      </c>
      <c r="AF66">
        <v>0</v>
      </c>
      <c r="AG66">
        <v>0</v>
      </c>
      <c r="AH66">
        <v>8.6593679999999988</v>
      </c>
      <c r="AI66">
        <v>3.5567619999999995</v>
      </c>
      <c r="AJ66">
        <v>0</v>
      </c>
      <c r="AK66">
        <v>13.085379999999999</v>
      </c>
      <c r="AL66">
        <v>8.8530000000000015</v>
      </c>
      <c r="AM66">
        <v>1.3406171428571427</v>
      </c>
      <c r="AN66">
        <v>0</v>
      </c>
      <c r="AO66">
        <v>0.66625927200000001</v>
      </c>
      <c r="AP66">
        <v>1.5943326000000002</v>
      </c>
      <c r="AQ66">
        <v>0</v>
      </c>
      <c r="AR66">
        <v>12.618719999999998</v>
      </c>
      <c r="AS66">
        <v>8.3028434400000002</v>
      </c>
      <c r="AT66">
        <v>0</v>
      </c>
      <c r="AU66">
        <v>0</v>
      </c>
      <c r="AV66">
        <v>0</v>
      </c>
      <c r="AW66">
        <v>0</v>
      </c>
      <c r="AX66">
        <v>4.1757999999999997</v>
      </c>
      <c r="AY66">
        <v>0</v>
      </c>
      <c r="AZ66">
        <v>0</v>
      </c>
      <c r="BA66">
        <v>22.690873145493768</v>
      </c>
      <c r="BB66">
        <f t="shared" si="0"/>
        <v>684.18990319306533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165.02845168916704</v>
      </c>
      <c r="L67">
        <v>42.411158235656998</v>
      </c>
      <c r="M67">
        <v>0</v>
      </c>
      <c r="N67">
        <v>29.998851806491121</v>
      </c>
      <c r="O67">
        <v>50.37540413533835</v>
      </c>
      <c r="P67">
        <v>59.103197296594757</v>
      </c>
      <c r="Q67">
        <v>4.9273922299095254</v>
      </c>
      <c r="R67">
        <v>5.38428427986348</v>
      </c>
      <c r="S67">
        <v>6.6956870790916208</v>
      </c>
      <c r="T67">
        <v>0</v>
      </c>
      <c r="U67">
        <v>190.14614734425143</v>
      </c>
      <c r="V67">
        <v>3.6167512690355328</v>
      </c>
      <c r="W67">
        <v>11.405122355105792</v>
      </c>
      <c r="X67">
        <v>37.470352843196309</v>
      </c>
      <c r="Y67">
        <v>0</v>
      </c>
      <c r="Z67">
        <v>3.3293303999999995</v>
      </c>
      <c r="AA67">
        <v>6.4211200000000002</v>
      </c>
      <c r="AB67">
        <v>3.3181035999999997</v>
      </c>
      <c r="AC67">
        <v>2.4581713599999997</v>
      </c>
      <c r="AD67">
        <v>4.6303691999999996</v>
      </c>
      <c r="AE67">
        <v>10.917047</v>
      </c>
      <c r="AF67">
        <v>0</v>
      </c>
      <c r="AG67">
        <v>0</v>
      </c>
      <c r="AH67">
        <v>8.6593679999999988</v>
      </c>
      <c r="AI67">
        <v>0.64668400000000004</v>
      </c>
      <c r="AJ67">
        <v>0</v>
      </c>
      <c r="AK67">
        <v>13.085379999999999</v>
      </c>
      <c r="AL67">
        <v>8.8530000000000015</v>
      </c>
      <c r="AM67">
        <v>1.3406171428571427</v>
      </c>
      <c r="AN67">
        <v>0</v>
      </c>
      <c r="AO67">
        <v>0.64945717199999997</v>
      </c>
      <c r="AP67">
        <v>1.5943326000000002</v>
      </c>
      <c r="AQ67">
        <v>0</v>
      </c>
      <c r="AR67">
        <v>12.618719999999998</v>
      </c>
      <c r="AS67">
        <v>8.3028434400000002</v>
      </c>
      <c r="AT67">
        <v>0</v>
      </c>
      <c r="AU67">
        <v>0</v>
      </c>
      <c r="AV67">
        <v>0</v>
      </c>
      <c r="AW67">
        <v>0</v>
      </c>
      <c r="AX67">
        <v>4.1757999999999997</v>
      </c>
      <c r="AY67">
        <v>0</v>
      </c>
      <c r="AZ67">
        <v>0</v>
      </c>
      <c r="BA67">
        <v>22.391777477493761</v>
      </c>
      <c r="BB67">
        <f t="shared" si="0"/>
        <v>675.17136700106539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165.02845168916704</v>
      </c>
      <c r="L68">
        <v>42.411158235656998</v>
      </c>
      <c r="M68">
        <v>0</v>
      </c>
      <c r="N68">
        <v>29.998851806491121</v>
      </c>
      <c r="O68">
        <v>50.37540413533835</v>
      </c>
      <c r="P68">
        <v>59.103197296594757</v>
      </c>
      <c r="Q68">
        <v>4.9273922299095254</v>
      </c>
      <c r="R68">
        <v>5.38428427986348</v>
      </c>
      <c r="S68">
        <v>6.6956870790916208</v>
      </c>
      <c r="T68">
        <v>0</v>
      </c>
      <c r="U68">
        <v>190.14614734425143</v>
      </c>
      <c r="V68">
        <v>3.6167512690355328</v>
      </c>
      <c r="W68">
        <v>11.405122355105792</v>
      </c>
      <c r="X68">
        <v>37.470352843196309</v>
      </c>
      <c r="Y68">
        <v>0</v>
      </c>
      <c r="Z68">
        <v>3.3293303999999995</v>
      </c>
      <c r="AA68">
        <v>6.4211200000000002</v>
      </c>
      <c r="AB68">
        <v>3.3181035999999997</v>
      </c>
      <c r="AC68">
        <v>2.4581713599999997</v>
      </c>
      <c r="AD68">
        <v>4.6303691999999996</v>
      </c>
      <c r="AE68">
        <v>10.917047</v>
      </c>
      <c r="AF68">
        <v>0</v>
      </c>
      <c r="AG68">
        <v>0</v>
      </c>
      <c r="AH68">
        <v>8.6593679999999988</v>
      </c>
      <c r="AI68">
        <v>0</v>
      </c>
      <c r="AJ68">
        <v>0</v>
      </c>
      <c r="AK68">
        <v>13.085379999999999</v>
      </c>
      <c r="AL68">
        <v>8.8530000000000015</v>
      </c>
      <c r="AM68">
        <v>1.3406171428571427</v>
      </c>
      <c r="AN68">
        <v>0</v>
      </c>
      <c r="AO68">
        <v>0.65222018399999993</v>
      </c>
      <c r="AP68">
        <v>1.2689585999999999</v>
      </c>
      <c r="AQ68">
        <v>0</v>
      </c>
      <c r="AR68">
        <v>12.618719999999998</v>
      </c>
      <c r="AS68">
        <v>8.3028434400000002</v>
      </c>
      <c r="AT68">
        <v>0</v>
      </c>
      <c r="AU68">
        <v>0</v>
      </c>
      <c r="AV68">
        <v>0</v>
      </c>
      <c r="AW68">
        <v>0</v>
      </c>
      <c r="AX68">
        <v>4.1757999999999997</v>
      </c>
      <c r="AY68">
        <v>0</v>
      </c>
      <c r="AZ68">
        <v>0</v>
      </c>
      <c r="BA68">
        <v>22.360662985493761</v>
      </c>
      <c r="BB68">
        <f t="shared" ref="BB68:BB99" si="1">SUM(B68:AZ68)-BA68</f>
        <v>674.23318650506542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165.02845168916704</v>
      </c>
      <c r="L69">
        <v>42.411158235656998</v>
      </c>
      <c r="M69">
        <v>0</v>
      </c>
      <c r="N69">
        <v>29.998851806491121</v>
      </c>
      <c r="O69">
        <v>50.37540413533835</v>
      </c>
      <c r="P69">
        <v>59.103197296594757</v>
      </c>
      <c r="Q69">
        <v>4.9273922299095254</v>
      </c>
      <c r="R69">
        <v>5.38428427986348</v>
      </c>
      <c r="S69">
        <v>6.6956870790916208</v>
      </c>
      <c r="T69">
        <v>0</v>
      </c>
      <c r="U69">
        <v>190.14614734425143</v>
      </c>
      <c r="V69">
        <v>3.6167512690355328</v>
      </c>
      <c r="W69">
        <v>11.405122355105792</v>
      </c>
      <c r="X69">
        <v>37.470352843196309</v>
      </c>
      <c r="Y69">
        <v>0</v>
      </c>
      <c r="Z69">
        <v>3.3293303999999995</v>
      </c>
      <c r="AA69">
        <v>6.4211200000000002</v>
      </c>
      <c r="AB69">
        <v>3.3181035999999997</v>
      </c>
      <c r="AC69">
        <v>2.4581713599999997</v>
      </c>
      <c r="AD69">
        <v>4.6303691999999996</v>
      </c>
      <c r="AE69">
        <v>10.917047</v>
      </c>
      <c r="AF69">
        <v>0</v>
      </c>
      <c r="AG69">
        <v>0</v>
      </c>
      <c r="AH69">
        <v>8.6593679999999988</v>
      </c>
      <c r="AI69">
        <v>0</v>
      </c>
      <c r="AJ69">
        <v>0</v>
      </c>
      <c r="AK69">
        <v>13.085379999999999</v>
      </c>
      <c r="AL69">
        <v>8.8530000000000015</v>
      </c>
      <c r="AM69">
        <v>1.3406171428571427</v>
      </c>
      <c r="AN69">
        <v>0</v>
      </c>
      <c r="AO69">
        <v>0.44633845200000005</v>
      </c>
      <c r="AP69">
        <v>1.2689585999999999</v>
      </c>
      <c r="AQ69">
        <v>0</v>
      </c>
      <c r="AR69">
        <v>12.618719999999998</v>
      </c>
      <c r="AS69">
        <v>8.3028434400000002</v>
      </c>
      <c r="AT69">
        <v>0</v>
      </c>
      <c r="AU69">
        <v>0</v>
      </c>
      <c r="AV69">
        <v>0</v>
      </c>
      <c r="AW69">
        <v>0</v>
      </c>
      <c r="AX69">
        <v>4.1757999999999997</v>
      </c>
      <c r="AY69">
        <v>0</v>
      </c>
      <c r="AZ69">
        <v>0</v>
      </c>
      <c r="BA69">
        <v>22.354054159493764</v>
      </c>
      <c r="BB69">
        <f t="shared" si="1"/>
        <v>674.03391359906527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165.02845168916704</v>
      </c>
      <c r="L70">
        <v>42.411158235656998</v>
      </c>
      <c r="M70">
        <v>0</v>
      </c>
      <c r="N70">
        <v>29.998851806491121</v>
      </c>
      <c r="O70">
        <v>50.37540413533835</v>
      </c>
      <c r="P70">
        <v>59.103197296594757</v>
      </c>
      <c r="Q70">
        <v>4.9273922299095254</v>
      </c>
      <c r="R70">
        <v>5.38428427986348</v>
      </c>
      <c r="S70">
        <v>6.6956870790916208</v>
      </c>
      <c r="T70">
        <v>0</v>
      </c>
      <c r="U70">
        <v>190.14614734425143</v>
      </c>
      <c r="V70">
        <v>3.6167512690355328</v>
      </c>
      <c r="W70">
        <v>11.405122355105792</v>
      </c>
      <c r="X70">
        <v>37.470352843196309</v>
      </c>
      <c r="Y70">
        <v>0</v>
      </c>
      <c r="Z70">
        <v>3.3293303999999995</v>
      </c>
      <c r="AA70">
        <v>6.4211200000000002</v>
      </c>
      <c r="AB70">
        <v>3.3181035999999997</v>
      </c>
      <c r="AC70">
        <v>2.4581713599999997</v>
      </c>
      <c r="AD70">
        <v>4.6303691999999996</v>
      </c>
      <c r="AE70">
        <v>10.917047</v>
      </c>
      <c r="AF70">
        <v>0</v>
      </c>
      <c r="AG70">
        <v>0</v>
      </c>
      <c r="AH70">
        <v>8.6593679999999988</v>
      </c>
      <c r="AI70">
        <v>0</v>
      </c>
      <c r="AJ70">
        <v>0</v>
      </c>
      <c r="AK70">
        <v>13.085379999999999</v>
      </c>
      <c r="AL70">
        <v>8.8530000000000015</v>
      </c>
      <c r="AM70">
        <v>1.3406171428571427</v>
      </c>
      <c r="AN70">
        <v>0</v>
      </c>
      <c r="AO70">
        <v>0.44058839999999999</v>
      </c>
      <c r="AP70">
        <v>1.2689585999999999</v>
      </c>
      <c r="AQ70">
        <v>0</v>
      </c>
      <c r="AR70">
        <v>12.618719999999998</v>
      </c>
      <c r="AS70">
        <v>8.3028434400000002</v>
      </c>
      <c r="AT70">
        <v>0</v>
      </c>
      <c r="AU70">
        <v>0</v>
      </c>
      <c r="AV70">
        <v>0</v>
      </c>
      <c r="AW70">
        <v>0</v>
      </c>
      <c r="AX70">
        <v>4.1757999999999997</v>
      </c>
      <c r="AY70">
        <v>0</v>
      </c>
      <c r="AZ70">
        <v>0</v>
      </c>
      <c r="BA70">
        <v>22.353869755493761</v>
      </c>
      <c r="BB70">
        <f t="shared" si="1"/>
        <v>674.02834795106537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165.02845168916704</v>
      </c>
      <c r="L71">
        <v>42.411158235656998</v>
      </c>
      <c r="M71">
        <v>0</v>
      </c>
      <c r="N71">
        <v>29.998851806491121</v>
      </c>
      <c r="O71">
        <v>50.37540413533835</v>
      </c>
      <c r="P71">
        <v>59.103197296594757</v>
      </c>
      <c r="Q71">
        <v>4.9273922299095254</v>
      </c>
      <c r="R71">
        <v>5.38428427986348</v>
      </c>
      <c r="S71">
        <v>6.6956870790916208</v>
      </c>
      <c r="T71">
        <v>0</v>
      </c>
      <c r="U71">
        <v>190.14614734425143</v>
      </c>
      <c r="V71">
        <v>3.6167512690355328</v>
      </c>
      <c r="W71">
        <v>11.405122355105792</v>
      </c>
      <c r="X71">
        <v>37.470352843196309</v>
      </c>
      <c r="Y71">
        <v>0</v>
      </c>
      <c r="Z71">
        <v>3.3293303999999995</v>
      </c>
      <c r="AA71">
        <v>3.2105600000000001</v>
      </c>
      <c r="AB71">
        <v>3.3181035999999997</v>
      </c>
      <c r="AC71">
        <v>2.4581713599999997</v>
      </c>
      <c r="AD71">
        <v>4.6303691999999996</v>
      </c>
      <c r="AE71">
        <v>10.917047</v>
      </c>
      <c r="AF71">
        <v>0</v>
      </c>
      <c r="AG71">
        <v>0</v>
      </c>
      <c r="AH71">
        <v>8.6593679999999988</v>
      </c>
      <c r="AI71">
        <v>0</v>
      </c>
      <c r="AJ71">
        <v>0</v>
      </c>
      <c r="AK71">
        <v>13.085379999999999</v>
      </c>
      <c r="AL71">
        <v>8.8530000000000015</v>
      </c>
      <c r="AM71">
        <v>1.3406171428571427</v>
      </c>
      <c r="AN71">
        <v>0</v>
      </c>
      <c r="AO71">
        <v>0.40018868399999991</v>
      </c>
      <c r="AP71">
        <v>1.2689585999999999</v>
      </c>
      <c r="AQ71">
        <v>0</v>
      </c>
      <c r="AR71">
        <v>12.618719999999998</v>
      </c>
      <c r="AS71">
        <v>8.1019352819999995</v>
      </c>
      <c r="AT71">
        <v>0</v>
      </c>
      <c r="AU71">
        <v>0</v>
      </c>
      <c r="AV71">
        <v>0</v>
      </c>
      <c r="AW71">
        <v>0</v>
      </c>
      <c r="AX71">
        <v>4.1757999999999997</v>
      </c>
      <c r="AY71">
        <v>0</v>
      </c>
      <c r="AZ71">
        <v>0</v>
      </c>
      <c r="BA71">
        <v>22.243064795493765</v>
      </c>
      <c r="BB71">
        <f t="shared" si="1"/>
        <v>670.68728503706541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165.02845168916704</v>
      </c>
      <c r="L72">
        <v>42.411158235656998</v>
      </c>
      <c r="M72">
        <v>0</v>
      </c>
      <c r="N72">
        <v>29.998851806491121</v>
      </c>
      <c r="O72">
        <v>50.37540413533835</v>
      </c>
      <c r="P72">
        <v>59.103197296594757</v>
      </c>
      <c r="Q72">
        <v>4.9273922299095254</v>
      </c>
      <c r="R72">
        <v>5.38428427986348</v>
      </c>
      <c r="S72">
        <v>6.6956870790916208</v>
      </c>
      <c r="T72">
        <v>0</v>
      </c>
      <c r="U72">
        <v>190.14614734425143</v>
      </c>
      <c r="V72">
        <v>3.6167512690355328</v>
      </c>
      <c r="W72">
        <v>11.405122355105792</v>
      </c>
      <c r="X72">
        <v>37.470352843196309</v>
      </c>
      <c r="Y72">
        <v>0</v>
      </c>
      <c r="Z72">
        <v>3.3293303999999995</v>
      </c>
      <c r="AA72">
        <v>3.2105600000000001</v>
      </c>
      <c r="AB72">
        <v>3.3181035999999997</v>
      </c>
      <c r="AC72">
        <v>2.4581713599999997</v>
      </c>
      <c r="AD72">
        <v>4.6303691999999996</v>
      </c>
      <c r="AE72">
        <v>10.917047</v>
      </c>
      <c r="AF72">
        <v>0</v>
      </c>
      <c r="AG72">
        <v>0</v>
      </c>
      <c r="AH72">
        <v>8.6593679999999988</v>
      </c>
      <c r="AI72">
        <v>0</v>
      </c>
      <c r="AJ72">
        <v>0</v>
      </c>
      <c r="AK72">
        <v>13.085379999999999</v>
      </c>
      <c r="AL72">
        <v>8.8530000000000015</v>
      </c>
      <c r="AM72">
        <v>2.6812342857142859</v>
      </c>
      <c r="AN72">
        <v>0</v>
      </c>
      <c r="AO72">
        <v>0.36845138399999999</v>
      </c>
      <c r="AP72">
        <v>1.2689585999999999</v>
      </c>
      <c r="AQ72">
        <v>0</v>
      </c>
      <c r="AR72">
        <v>12.618719999999998</v>
      </c>
      <c r="AS72">
        <v>8.1019352819999995</v>
      </c>
      <c r="AT72">
        <v>0</v>
      </c>
      <c r="AU72">
        <v>0</v>
      </c>
      <c r="AV72">
        <v>0</v>
      </c>
      <c r="AW72">
        <v>0</v>
      </c>
      <c r="AX72">
        <v>4.1757999999999997</v>
      </c>
      <c r="AY72">
        <v>0</v>
      </c>
      <c r="AZ72">
        <v>0</v>
      </c>
      <c r="BA72">
        <v>22.285079652287415</v>
      </c>
      <c r="BB72">
        <f t="shared" si="1"/>
        <v>671.95415002312882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165.02845168916704</v>
      </c>
      <c r="L73">
        <v>42.411158235656998</v>
      </c>
      <c r="M73">
        <v>0</v>
      </c>
      <c r="N73">
        <v>29.998851806491121</v>
      </c>
      <c r="O73">
        <v>50.37540413533835</v>
      </c>
      <c r="P73">
        <v>59.103197296594757</v>
      </c>
      <c r="Q73">
        <v>4.9273922299095254</v>
      </c>
      <c r="R73">
        <v>5.38428427986348</v>
      </c>
      <c r="S73">
        <v>6.6956870790916208</v>
      </c>
      <c r="T73">
        <v>0</v>
      </c>
      <c r="U73">
        <v>190.14614734425143</v>
      </c>
      <c r="V73">
        <v>3.6167512690355328</v>
      </c>
      <c r="W73">
        <v>11.405122355105792</v>
      </c>
      <c r="X73">
        <v>37.470352843196309</v>
      </c>
      <c r="Y73">
        <v>0</v>
      </c>
      <c r="Z73">
        <v>3.3293303999999995</v>
      </c>
      <c r="AA73">
        <v>3.2105600000000001</v>
      </c>
      <c r="AB73">
        <v>6.6700654000000013</v>
      </c>
      <c r="AC73">
        <v>4.9163427199999994</v>
      </c>
      <c r="AD73">
        <v>4.6303691999999996</v>
      </c>
      <c r="AE73">
        <v>10.917047</v>
      </c>
      <c r="AF73">
        <v>0</v>
      </c>
      <c r="AG73">
        <v>0</v>
      </c>
      <c r="AH73">
        <v>14.43228</v>
      </c>
      <c r="AI73">
        <v>0</v>
      </c>
      <c r="AJ73">
        <v>0</v>
      </c>
      <c r="AK73">
        <v>13.085379999999999</v>
      </c>
      <c r="AL73">
        <v>8.8530000000000015</v>
      </c>
      <c r="AM73">
        <v>4.0218514285714289</v>
      </c>
      <c r="AN73">
        <v>0</v>
      </c>
      <c r="AO73">
        <v>0.33245755199999999</v>
      </c>
      <c r="AP73">
        <v>1.2689585999999999</v>
      </c>
      <c r="AQ73">
        <v>0</v>
      </c>
      <c r="AR73">
        <v>12.618719999999998</v>
      </c>
      <c r="AS73">
        <v>8.1019352819999995</v>
      </c>
      <c r="AT73">
        <v>0</v>
      </c>
      <c r="AU73">
        <v>0</v>
      </c>
      <c r="AV73">
        <v>0</v>
      </c>
      <c r="AW73">
        <v>0</v>
      </c>
      <c r="AX73">
        <v>4.1757999999999997</v>
      </c>
      <c r="AY73">
        <v>0</v>
      </c>
      <c r="AZ73">
        <v>0</v>
      </c>
      <c r="BA73">
        <v>22.698773725049328</v>
      </c>
      <c r="BB73">
        <f t="shared" si="1"/>
        <v>684.42812442122408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165.02845168916704</v>
      </c>
      <c r="L74">
        <v>42.411158235656998</v>
      </c>
      <c r="M74">
        <v>0</v>
      </c>
      <c r="N74">
        <v>29.998851806491121</v>
      </c>
      <c r="O74">
        <v>50.37540413533835</v>
      </c>
      <c r="P74">
        <v>59.103197296594757</v>
      </c>
      <c r="Q74">
        <v>4.9273922299095254</v>
      </c>
      <c r="R74">
        <v>5.38428427986348</v>
      </c>
      <c r="S74">
        <v>6.6956870790916208</v>
      </c>
      <c r="T74">
        <v>0</v>
      </c>
      <c r="U74">
        <v>190.14614734425143</v>
      </c>
      <c r="V74">
        <v>3.6167512690355328</v>
      </c>
      <c r="W74">
        <v>11.405122355105792</v>
      </c>
      <c r="X74">
        <v>37.470352843196309</v>
      </c>
      <c r="Y74">
        <v>0</v>
      </c>
      <c r="Z74">
        <v>3.3293303999999995</v>
      </c>
      <c r="AA74">
        <v>3.0098999999999996</v>
      </c>
      <c r="AB74">
        <v>6.6700654000000013</v>
      </c>
      <c r="AC74">
        <v>4.9163427199999994</v>
      </c>
      <c r="AD74">
        <v>6.9616594319999994</v>
      </c>
      <c r="AE74">
        <v>10.917047</v>
      </c>
      <c r="AF74">
        <v>0</v>
      </c>
      <c r="AG74">
        <v>0</v>
      </c>
      <c r="AH74">
        <v>14.43228</v>
      </c>
      <c r="AI74">
        <v>0</v>
      </c>
      <c r="AJ74">
        <v>0</v>
      </c>
      <c r="AK74">
        <v>13.085379999999999</v>
      </c>
      <c r="AL74">
        <v>8.8530000000000015</v>
      </c>
      <c r="AM74">
        <v>4.0218514285714289</v>
      </c>
      <c r="AN74">
        <v>0</v>
      </c>
      <c r="AO74">
        <v>0.27196999199999994</v>
      </c>
      <c r="AP74">
        <v>1.2689585999999999</v>
      </c>
      <c r="AQ74">
        <v>0</v>
      </c>
      <c r="AR74">
        <v>12.618719999999998</v>
      </c>
      <c r="AS74">
        <v>8.1019352819999995</v>
      </c>
      <c r="AT74">
        <v>0</v>
      </c>
      <c r="AU74">
        <v>0</v>
      </c>
      <c r="AV74">
        <v>0</v>
      </c>
      <c r="AW74">
        <v>0</v>
      </c>
      <c r="AX74">
        <v>4.1757999999999997</v>
      </c>
      <c r="AY74">
        <v>0</v>
      </c>
      <c r="AZ74">
        <v>0</v>
      </c>
      <c r="BA74">
        <v>22.765225205049326</v>
      </c>
      <c r="BB74">
        <f t="shared" si="1"/>
        <v>686.4318156132241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4.174129465095195</v>
      </c>
      <c r="J75">
        <v>0.27760500000000005</v>
      </c>
      <c r="K75">
        <v>165.02845168916704</v>
      </c>
      <c r="L75">
        <v>42.411158235656998</v>
      </c>
      <c r="M75">
        <v>0</v>
      </c>
      <c r="N75">
        <v>29.998851806491121</v>
      </c>
      <c r="O75">
        <v>50.37540413533835</v>
      </c>
      <c r="P75">
        <v>59.103197296594757</v>
      </c>
      <c r="Q75">
        <v>4.9273922299095254</v>
      </c>
      <c r="R75">
        <v>5.38428427986348</v>
      </c>
      <c r="S75">
        <v>6.6956870790916208</v>
      </c>
      <c r="T75">
        <v>0</v>
      </c>
      <c r="U75">
        <v>190.14614734425143</v>
      </c>
      <c r="V75">
        <v>3.6167512690355328</v>
      </c>
      <c r="W75">
        <v>11.405122355105792</v>
      </c>
      <c r="X75">
        <v>37.470352843196309</v>
      </c>
      <c r="Y75">
        <v>0</v>
      </c>
      <c r="Z75">
        <v>3.3293303999999995</v>
      </c>
      <c r="AA75">
        <v>3.0098999999999996</v>
      </c>
      <c r="AB75">
        <v>6.6700654000000013</v>
      </c>
      <c r="AC75">
        <v>4.9163427199999994</v>
      </c>
      <c r="AD75">
        <v>6.9616594319999994</v>
      </c>
      <c r="AE75">
        <v>10.917047</v>
      </c>
      <c r="AF75">
        <v>0</v>
      </c>
      <c r="AG75">
        <v>0</v>
      </c>
      <c r="AH75">
        <v>14.43228</v>
      </c>
      <c r="AI75">
        <v>0</v>
      </c>
      <c r="AJ75">
        <v>0</v>
      </c>
      <c r="AK75">
        <v>13.085379999999999</v>
      </c>
      <c r="AL75">
        <v>8.8530000000000015</v>
      </c>
      <c r="AM75">
        <v>4.0218514285714289</v>
      </c>
      <c r="AN75">
        <v>0</v>
      </c>
      <c r="AO75">
        <v>0.10566654</v>
      </c>
      <c r="AP75">
        <v>0.94358460000000011</v>
      </c>
      <c r="AQ75">
        <v>0</v>
      </c>
      <c r="AR75">
        <v>12.618719999999998</v>
      </c>
      <c r="AS75">
        <v>8.1019352819999995</v>
      </c>
      <c r="AT75">
        <v>0</v>
      </c>
      <c r="AU75">
        <v>0</v>
      </c>
      <c r="AV75">
        <v>0</v>
      </c>
      <c r="AW75">
        <v>0</v>
      </c>
      <c r="AX75">
        <v>4.1757999999999997</v>
      </c>
      <c r="AY75">
        <v>0</v>
      </c>
      <c r="AZ75">
        <v>0</v>
      </c>
      <c r="BA75">
        <v>22.892342855553409</v>
      </c>
      <c r="BB75">
        <f t="shared" si="1"/>
        <v>690.26475497581532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4.174129465095195</v>
      </c>
      <c r="J76">
        <v>0.27760500000000005</v>
      </c>
      <c r="K76">
        <v>165.02845168916704</v>
      </c>
      <c r="L76">
        <v>42.411158235656998</v>
      </c>
      <c r="M76">
        <v>0</v>
      </c>
      <c r="N76">
        <v>29.998851806491121</v>
      </c>
      <c r="O76">
        <v>50.37540413533835</v>
      </c>
      <c r="P76">
        <v>59.103197296594757</v>
      </c>
      <c r="Q76">
        <v>4.9273922299095254</v>
      </c>
      <c r="R76">
        <v>5.38428427986348</v>
      </c>
      <c r="S76">
        <v>6.6956870790916208</v>
      </c>
      <c r="T76">
        <v>0</v>
      </c>
      <c r="U76">
        <v>190.14614734425143</v>
      </c>
      <c r="V76">
        <v>3.6167512690355328</v>
      </c>
      <c r="W76">
        <v>11.405122355105792</v>
      </c>
      <c r="X76">
        <v>37.470352843196309</v>
      </c>
      <c r="Y76">
        <v>0</v>
      </c>
      <c r="Z76">
        <v>3.3293303999999995</v>
      </c>
      <c r="AA76">
        <v>6.4211200000000002</v>
      </c>
      <c r="AB76">
        <v>6.6700654000000013</v>
      </c>
      <c r="AC76">
        <v>4.9163427199999994</v>
      </c>
      <c r="AD76">
        <v>6.9616594319999994</v>
      </c>
      <c r="AE76">
        <v>10.917047</v>
      </c>
      <c r="AF76">
        <v>0</v>
      </c>
      <c r="AG76">
        <v>0</v>
      </c>
      <c r="AH76">
        <v>19.243040000000001</v>
      </c>
      <c r="AI76">
        <v>0</v>
      </c>
      <c r="AJ76">
        <v>0</v>
      </c>
      <c r="AK76">
        <v>13.085379999999999</v>
      </c>
      <c r="AL76">
        <v>8.8530000000000015</v>
      </c>
      <c r="AM76">
        <v>4.0218514285714289</v>
      </c>
      <c r="AN76">
        <v>0</v>
      </c>
      <c r="AO76">
        <v>6.8477891999999999E-2</v>
      </c>
      <c r="AP76">
        <v>0.94358460000000011</v>
      </c>
      <c r="AQ76">
        <v>0</v>
      </c>
      <c r="AR76">
        <v>12.618719999999998</v>
      </c>
      <c r="AS76">
        <v>8.1019352819999995</v>
      </c>
      <c r="AT76">
        <v>0</v>
      </c>
      <c r="AU76">
        <v>0</v>
      </c>
      <c r="AV76">
        <v>0</v>
      </c>
      <c r="AW76">
        <v>0</v>
      </c>
      <c r="AX76">
        <v>4.1757999999999997</v>
      </c>
      <c r="AY76">
        <v>0</v>
      </c>
      <c r="AZ76">
        <v>0</v>
      </c>
      <c r="BA76">
        <v>23.155074613553403</v>
      </c>
      <c r="BB76">
        <f t="shared" si="1"/>
        <v>698.18681456981517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4.1757999999999997</v>
      </c>
      <c r="J77">
        <v>0.27760500000000005</v>
      </c>
      <c r="K77">
        <v>165.02845168916704</v>
      </c>
      <c r="L77">
        <v>42.411158235656998</v>
      </c>
      <c r="M77">
        <v>0</v>
      </c>
      <c r="N77">
        <v>29.998851806491121</v>
      </c>
      <c r="O77">
        <v>50.37540413533835</v>
      </c>
      <c r="P77">
        <v>59.103197296594757</v>
      </c>
      <c r="Q77">
        <v>4.9273922299095254</v>
      </c>
      <c r="R77">
        <v>5.38428427986348</v>
      </c>
      <c r="S77">
        <v>6.6956870790916208</v>
      </c>
      <c r="T77">
        <v>0</v>
      </c>
      <c r="U77">
        <v>190.14614734425143</v>
      </c>
      <c r="V77">
        <v>3.6167512690355328</v>
      </c>
      <c r="W77">
        <v>11.785696856634015</v>
      </c>
      <c r="X77">
        <v>37.470352843196309</v>
      </c>
      <c r="Y77">
        <v>0</v>
      </c>
      <c r="Z77">
        <v>3.3293303999999995</v>
      </c>
      <c r="AA77">
        <v>9.6316799999999994</v>
      </c>
      <c r="AB77">
        <v>9.0739976000000002</v>
      </c>
      <c r="AC77">
        <v>7.381953231999999</v>
      </c>
      <c r="AD77">
        <v>6.9616594319999994</v>
      </c>
      <c r="AE77">
        <v>10.917047</v>
      </c>
      <c r="AF77">
        <v>0</v>
      </c>
      <c r="AG77">
        <v>0</v>
      </c>
      <c r="AH77">
        <v>19.243040000000001</v>
      </c>
      <c r="AI77">
        <v>0.64668400000000004</v>
      </c>
      <c r="AJ77">
        <v>0</v>
      </c>
      <c r="AK77">
        <v>13.085379999999999</v>
      </c>
      <c r="AL77">
        <v>8.8530000000000015</v>
      </c>
      <c r="AM77">
        <v>4.0218514285714289</v>
      </c>
      <c r="AN77">
        <v>0</v>
      </c>
      <c r="AO77">
        <v>7.2286368000000004E-2</v>
      </c>
      <c r="AP77">
        <v>0.94358460000000011</v>
      </c>
      <c r="AQ77">
        <v>0</v>
      </c>
      <c r="AR77">
        <v>12.618719999999998</v>
      </c>
      <c r="AS77">
        <v>8.1019352819999995</v>
      </c>
      <c r="AT77">
        <v>0</v>
      </c>
      <c r="AU77">
        <v>0</v>
      </c>
      <c r="AV77">
        <v>0</v>
      </c>
      <c r="AW77">
        <v>0</v>
      </c>
      <c r="AX77">
        <v>4.1757999999999997</v>
      </c>
      <c r="AY77">
        <v>0</v>
      </c>
      <c r="AZ77">
        <v>0</v>
      </c>
      <c r="BA77">
        <v>23.447596506891081</v>
      </c>
      <c r="BB77">
        <f t="shared" si="1"/>
        <v>707.00713290091051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4.1757999999999997</v>
      </c>
      <c r="J78">
        <v>0.27760500000000005</v>
      </c>
      <c r="K78">
        <v>165.02845168916704</v>
      </c>
      <c r="L78">
        <v>42.411158235656998</v>
      </c>
      <c r="M78">
        <v>0</v>
      </c>
      <c r="N78">
        <v>29.998851806491121</v>
      </c>
      <c r="O78">
        <v>50.37540413533835</v>
      </c>
      <c r="P78">
        <v>59.103197296594757</v>
      </c>
      <c r="Q78">
        <v>4.9273922299095254</v>
      </c>
      <c r="R78">
        <v>5.38428427986348</v>
      </c>
      <c r="S78">
        <v>6.6956870790916208</v>
      </c>
      <c r="T78">
        <v>0</v>
      </c>
      <c r="U78">
        <v>190.14614734425143</v>
      </c>
      <c r="V78">
        <v>3.6167512690355328</v>
      </c>
      <c r="W78">
        <v>11.785696856634015</v>
      </c>
      <c r="X78">
        <v>37.470352843196309</v>
      </c>
      <c r="Y78">
        <v>0</v>
      </c>
      <c r="Z78">
        <v>3.3293303999999995</v>
      </c>
      <c r="AA78">
        <v>10.70561232</v>
      </c>
      <c r="AB78">
        <v>10.035570480000001</v>
      </c>
      <c r="AC78">
        <v>7.381953231999999</v>
      </c>
      <c r="AD78">
        <v>6.9616594319999994</v>
      </c>
      <c r="AE78">
        <v>12.556885223999998</v>
      </c>
      <c r="AF78">
        <v>0</v>
      </c>
      <c r="AG78">
        <v>0</v>
      </c>
      <c r="AH78">
        <v>29.706442999999993</v>
      </c>
      <c r="AI78">
        <v>1.9400519999999999</v>
      </c>
      <c r="AJ78">
        <v>0</v>
      </c>
      <c r="AK78">
        <v>13.085379999999999</v>
      </c>
      <c r="AL78">
        <v>8.8530000000000015</v>
      </c>
      <c r="AM78">
        <v>4.0218514285714289</v>
      </c>
      <c r="AN78">
        <v>0</v>
      </c>
      <c r="AO78">
        <v>7.3331832E-2</v>
      </c>
      <c r="AP78">
        <v>0.94358460000000011</v>
      </c>
      <c r="AQ78">
        <v>0</v>
      </c>
      <c r="AR78">
        <v>12.618719999999998</v>
      </c>
      <c r="AS78">
        <v>8.1019352819999995</v>
      </c>
      <c r="AT78">
        <v>0</v>
      </c>
      <c r="AU78">
        <v>0</v>
      </c>
      <c r="AV78">
        <v>0</v>
      </c>
      <c r="AW78">
        <v>0</v>
      </c>
      <c r="AX78">
        <v>4.1757999999999997</v>
      </c>
      <c r="AY78">
        <v>0</v>
      </c>
      <c r="AZ78">
        <v>0</v>
      </c>
      <c r="BA78">
        <v>23.943000900891079</v>
      </c>
      <c r="BB78">
        <f t="shared" si="1"/>
        <v>721.94488839491055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4.1757999999999997</v>
      </c>
      <c r="J79">
        <v>0.27760500000000005</v>
      </c>
      <c r="K79">
        <v>165.02845168916704</v>
      </c>
      <c r="L79">
        <v>42.411158235656998</v>
      </c>
      <c r="M79">
        <v>0</v>
      </c>
      <c r="N79">
        <v>29.998851806491121</v>
      </c>
      <c r="O79">
        <v>50.37540413533835</v>
      </c>
      <c r="P79">
        <v>59.290774246480694</v>
      </c>
      <c r="Q79">
        <v>4.9273922299095254</v>
      </c>
      <c r="R79">
        <v>5.38428427986348</v>
      </c>
      <c r="S79">
        <v>6.6956870790916208</v>
      </c>
      <c r="T79">
        <v>0</v>
      </c>
      <c r="U79">
        <v>190.14614734425143</v>
      </c>
      <c r="V79">
        <v>3.6167512690355328</v>
      </c>
      <c r="W79">
        <v>11.785696856634015</v>
      </c>
      <c r="X79">
        <v>37.470352843196309</v>
      </c>
      <c r="Y79">
        <v>0</v>
      </c>
      <c r="Z79">
        <v>4.9939955999999999</v>
      </c>
      <c r="AA79">
        <v>10.70561232</v>
      </c>
      <c r="AB79">
        <v>10.035570480000001</v>
      </c>
      <c r="AC79">
        <v>7.381953231999999</v>
      </c>
      <c r="AD79">
        <v>6.9616594319999994</v>
      </c>
      <c r="AE79">
        <v>12.556885223999998</v>
      </c>
      <c r="AF79">
        <v>0</v>
      </c>
      <c r="AG79">
        <v>0</v>
      </c>
      <c r="AH79">
        <v>35.6477316</v>
      </c>
      <c r="AI79">
        <v>12.610337999999999</v>
      </c>
      <c r="AJ79">
        <v>0</v>
      </c>
      <c r="AK79">
        <v>13.085379999999999</v>
      </c>
      <c r="AL79">
        <v>14.755000000000004</v>
      </c>
      <c r="AM79">
        <v>4.0218514285714289</v>
      </c>
      <c r="AN79">
        <v>0</v>
      </c>
      <c r="AO79">
        <v>0.14405000400000001</v>
      </c>
      <c r="AP79">
        <v>0.94358460000000011</v>
      </c>
      <c r="AQ79">
        <v>0</v>
      </c>
      <c r="AR79">
        <v>12.618719999999998</v>
      </c>
      <c r="AS79">
        <v>8.3028434400000002</v>
      </c>
      <c r="AT79">
        <v>0</v>
      </c>
      <c r="AU79">
        <v>0</v>
      </c>
      <c r="AV79">
        <v>0</v>
      </c>
      <c r="AW79">
        <v>0</v>
      </c>
      <c r="AX79">
        <v>4.1757999999999997</v>
      </c>
      <c r="AY79">
        <v>0</v>
      </c>
      <c r="AZ79">
        <v>0</v>
      </c>
      <c r="BA79">
        <v>24.73386248716308</v>
      </c>
      <c r="BB79">
        <f t="shared" si="1"/>
        <v>745.79146988852438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4.1757999999999997</v>
      </c>
      <c r="J80">
        <v>0.27760500000000005</v>
      </c>
      <c r="K80">
        <v>165.02845168916704</v>
      </c>
      <c r="L80">
        <v>42.411158235656998</v>
      </c>
      <c r="M80">
        <v>0</v>
      </c>
      <c r="N80">
        <v>29.998851806491121</v>
      </c>
      <c r="O80">
        <v>50.37540413533835</v>
      </c>
      <c r="P80">
        <v>59.290774246480694</v>
      </c>
      <c r="Q80">
        <v>4.9273922299095254</v>
      </c>
      <c r="R80">
        <v>5.38428427986348</v>
      </c>
      <c r="S80">
        <v>6.6956870790916208</v>
      </c>
      <c r="T80">
        <v>0</v>
      </c>
      <c r="U80">
        <v>190.14614734425143</v>
      </c>
      <c r="V80">
        <v>3.6167512690355328</v>
      </c>
      <c r="W80">
        <v>11.785696856634015</v>
      </c>
      <c r="X80">
        <v>37.470352843196309</v>
      </c>
      <c r="Y80">
        <v>0</v>
      </c>
      <c r="Z80">
        <v>4.9939955999999999</v>
      </c>
      <c r="AA80">
        <v>10.70561232</v>
      </c>
      <c r="AB80">
        <v>10.035570480000001</v>
      </c>
      <c r="AC80">
        <v>7.381953231999999</v>
      </c>
      <c r="AD80">
        <v>6.9616594319999994</v>
      </c>
      <c r="AE80">
        <v>12.556885223999998</v>
      </c>
      <c r="AF80">
        <v>0</v>
      </c>
      <c r="AG80">
        <v>0</v>
      </c>
      <c r="AH80">
        <v>35.6477316</v>
      </c>
      <c r="AI80">
        <v>12.610337999999999</v>
      </c>
      <c r="AJ80">
        <v>0</v>
      </c>
      <c r="AK80">
        <v>13.085379999999999</v>
      </c>
      <c r="AL80">
        <v>14.755000000000004</v>
      </c>
      <c r="AM80">
        <v>4.0218514285714289</v>
      </c>
      <c r="AN80">
        <v>0</v>
      </c>
      <c r="AO80">
        <v>8.2890359999999979E-3</v>
      </c>
      <c r="AP80">
        <v>0.94358460000000011</v>
      </c>
      <c r="AQ80">
        <v>0</v>
      </c>
      <c r="AR80">
        <v>12.618719999999998</v>
      </c>
      <c r="AS80">
        <v>8.3028434400000002</v>
      </c>
      <c r="AT80">
        <v>0</v>
      </c>
      <c r="AU80">
        <v>0</v>
      </c>
      <c r="AV80">
        <v>0</v>
      </c>
      <c r="AW80">
        <v>0</v>
      </c>
      <c r="AX80">
        <v>4.1757999999999997</v>
      </c>
      <c r="AY80">
        <v>0</v>
      </c>
      <c r="AZ80">
        <v>0</v>
      </c>
      <c r="BA80">
        <v>24.729504609163087</v>
      </c>
      <c r="BB80">
        <f t="shared" si="1"/>
        <v>745.66006679852433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4.1757999999999997</v>
      </c>
      <c r="J81">
        <v>0.27760500000000005</v>
      </c>
      <c r="K81">
        <v>165.02845168916704</v>
      </c>
      <c r="L81">
        <v>45.003622702267542</v>
      </c>
      <c r="M81">
        <v>0</v>
      </c>
      <c r="N81">
        <v>29.998851806491121</v>
      </c>
      <c r="O81">
        <v>50.37540413533835</v>
      </c>
      <c r="P81">
        <v>59.290774246480694</v>
      </c>
      <c r="Q81">
        <v>4.9273922299095254</v>
      </c>
      <c r="R81">
        <v>5.38428427986348</v>
      </c>
      <c r="S81">
        <v>6.6956870790916208</v>
      </c>
      <c r="T81">
        <v>0</v>
      </c>
      <c r="U81">
        <v>190.14614734425143</v>
      </c>
      <c r="V81">
        <v>3.6167512690355328</v>
      </c>
      <c r="W81">
        <v>11.785696856634015</v>
      </c>
      <c r="X81">
        <v>37.470352843196309</v>
      </c>
      <c r="Y81">
        <v>0</v>
      </c>
      <c r="Z81">
        <v>4.9939955999999999</v>
      </c>
      <c r="AA81">
        <v>10.70561232</v>
      </c>
      <c r="AB81">
        <v>10.035570480000001</v>
      </c>
      <c r="AC81">
        <v>7.381953231999999</v>
      </c>
      <c r="AD81">
        <v>6.9616594319999994</v>
      </c>
      <c r="AE81">
        <v>12.556885223999998</v>
      </c>
      <c r="AF81">
        <v>0</v>
      </c>
      <c r="AG81">
        <v>0</v>
      </c>
      <c r="AH81">
        <v>35.6477316</v>
      </c>
      <c r="AI81">
        <v>12.610337999999999</v>
      </c>
      <c r="AJ81">
        <v>0</v>
      </c>
      <c r="AK81">
        <v>13.085379999999999</v>
      </c>
      <c r="AL81">
        <v>14.755000000000004</v>
      </c>
      <c r="AM81">
        <v>4.0218514285714289</v>
      </c>
      <c r="AN81">
        <v>0</v>
      </c>
      <c r="AO81">
        <v>8.9237819999999982E-2</v>
      </c>
      <c r="AP81">
        <v>0.94358460000000011</v>
      </c>
      <c r="AQ81">
        <v>0</v>
      </c>
      <c r="AR81">
        <v>12.618719999999998</v>
      </c>
      <c r="AS81">
        <v>8.3028434400000002</v>
      </c>
      <c r="AT81">
        <v>0</v>
      </c>
      <c r="AU81">
        <v>0</v>
      </c>
      <c r="AV81">
        <v>0</v>
      </c>
      <c r="AW81">
        <v>0</v>
      </c>
      <c r="AX81">
        <v>4.1757999999999997</v>
      </c>
      <c r="AY81">
        <v>0</v>
      </c>
      <c r="AZ81">
        <v>0</v>
      </c>
      <c r="BA81">
        <v>24.815321089841518</v>
      </c>
      <c r="BB81">
        <f t="shared" si="1"/>
        <v>748.24766356845646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4.1757999999999997</v>
      </c>
      <c r="J82">
        <v>0.27760500000000005</v>
      </c>
      <c r="K82">
        <v>165.02845168916704</v>
      </c>
      <c r="L82">
        <v>47.246444316657076</v>
      </c>
      <c r="M82">
        <v>0</v>
      </c>
      <c r="N82">
        <v>29.998851806491121</v>
      </c>
      <c r="O82">
        <v>50.37540413533835</v>
      </c>
      <c r="P82">
        <v>59.290774246480694</v>
      </c>
      <c r="Q82">
        <v>4.9273922299095254</v>
      </c>
      <c r="R82">
        <v>5.38428427986348</v>
      </c>
      <c r="S82">
        <v>6.6956870790916208</v>
      </c>
      <c r="T82">
        <v>0</v>
      </c>
      <c r="U82">
        <v>190.14614734425143</v>
      </c>
      <c r="V82">
        <v>3.6167512690355328</v>
      </c>
      <c r="W82">
        <v>11.785696856634015</v>
      </c>
      <c r="X82">
        <v>37.470352843196309</v>
      </c>
      <c r="Y82">
        <v>0</v>
      </c>
      <c r="Z82">
        <v>4.9939955999999999</v>
      </c>
      <c r="AA82">
        <v>10.70561232</v>
      </c>
      <c r="AB82">
        <v>10.035570480000001</v>
      </c>
      <c r="AC82">
        <v>7.381953231999999</v>
      </c>
      <c r="AD82">
        <v>6.9616594319999994</v>
      </c>
      <c r="AE82">
        <v>12.556885223999998</v>
      </c>
      <c r="AF82">
        <v>0</v>
      </c>
      <c r="AG82">
        <v>0</v>
      </c>
      <c r="AH82">
        <v>35.6477316</v>
      </c>
      <c r="AI82">
        <v>12.610337999999999</v>
      </c>
      <c r="AJ82">
        <v>0</v>
      </c>
      <c r="AK82">
        <v>13.085379999999999</v>
      </c>
      <c r="AL82">
        <v>14.755000000000004</v>
      </c>
      <c r="AM82">
        <v>4.0218514285714289</v>
      </c>
      <c r="AN82">
        <v>0</v>
      </c>
      <c r="AO82">
        <v>0.11724132</v>
      </c>
      <c r="AP82">
        <v>0.94358460000000011</v>
      </c>
      <c r="AQ82">
        <v>0</v>
      </c>
      <c r="AR82">
        <v>12.618719999999998</v>
      </c>
      <c r="AS82">
        <v>8.3028434400000002</v>
      </c>
      <c r="AT82">
        <v>0</v>
      </c>
      <c r="AU82">
        <v>0</v>
      </c>
      <c r="AV82">
        <v>0</v>
      </c>
      <c r="AW82">
        <v>0</v>
      </c>
      <c r="AX82">
        <v>4.1757999999999997</v>
      </c>
      <c r="AY82">
        <v>0</v>
      </c>
      <c r="AZ82">
        <v>0</v>
      </c>
      <c r="BA82">
        <v>24.888214569663418</v>
      </c>
      <c r="BB82">
        <f t="shared" si="1"/>
        <v>750.44559520302403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4.1757999999999997</v>
      </c>
      <c r="J83">
        <v>0.27760500000000005</v>
      </c>
      <c r="K83">
        <v>165.02845168916704</v>
      </c>
      <c r="L83">
        <v>47.246444316657076</v>
      </c>
      <c r="M83">
        <v>0</v>
      </c>
      <c r="N83">
        <v>29.998851806491121</v>
      </c>
      <c r="O83">
        <v>50.37540413533835</v>
      </c>
      <c r="P83">
        <v>59.290774246480694</v>
      </c>
      <c r="Q83">
        <v>4.9273922299095254</v>
      </c>
      <c r="R83">
        <v>5.38428427986348</v>
      </c>
      <c r="S83">
        <v>6.6956870790916208</v>
      </c>
      <c r="T83">
        <v>0</v>
      </c>
      <c r="U83">
        <v>190.14614734425143</v>
      </c>
      <c r="V83">
        <v>3.6167512690355328</v>
      </c>
      <c r="W83">
        <v>11.785696856634015</v>
      </c>
      <c r="X83">
        <v>37.470352843196309</v>
      </c>
      <c r="Y83">
        <v>0</v>
      </c>
      <c r="Z83">
        <v>4.9939955999999999</v>
      </c>
      <c r="AA83">
        <v>10.70561232</v>
      </c>
      <c r="AB83">
        <v>10.035570480000001</v>
      </c>
      <c r="AC83">
        <v>7.381953231999999</v>
      </c>
      <c r="AD83">
        <v>6.9616594319999994</v>
      </c>
      <c r="AE83">
        <v>12.556885223999998</v>
      </c>
      <c r="AF83">
        <v>0</v>
      </c>
      <c r="AG83">
        <v>0</v>
      </c>
      <c r="AH83">
        <v>35.6477316</v>
      </c>
      <c r="AI83">
        <v>12.610337999999999</v>
      </c>
      <c r="AJ83">
        <v>0</v>
      </c>
      <c r="AK83">
        <v>13.085379999999999</v>
      </c>
      <c r="AL83">
        <v>8.8530000000000015</v>
      </c>
      <c r="AM83">
        <v>4.0218514285714289</v>
      </c>
      <c r="AN83">
        <v>0</v>
      </c>
      <c r="AO83">
        <v>0.15233903999999998</v>
      </c>
      <c r="AP83">
        <v>0.78089759999999986</v>
      </c>
      <c r="AQ83">
        <v>0</v>
      </c>
      <c r="AR83">
        <v>12.618719999999998</v>
      </c>
      <c r="AS83">
        <v>8.3028434400000002</v>
      </c>
      <c r="AT83">
        <v>0</v>
      </c>
      <c r="AU83">
        <v>0</v>
      </c>
      <c r="AV83">
        <v>0</v>
      </c>
      <c r="AW83">
        <v>0</v>
      </c>
      <c r="AX83">
        <v>4.1757999999999997</v>
      </c>
      <c r="AY83">
        <v>0</v>
      </c>
      <c r="AZ83">
        <v>0</v>
      </c>
      <c r="BA83">
        <v>24.694664619663421</v>
      </c>
      <c r="BB83">
        <f t="shared" si="1"/>
        <v>744.60955587302408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4.1757999999999997</v>
      </c>
      <c r="J84">
        <v>0.27760500000000005</v>
      </c>
      <c r="K84">
        <v>165.02845168916704</v>
      </c>
      <c r="L84">
        <v>49.499616923725078</v>
      </c>
      <c r="M84">
        <v>0</v>
      </c>
      <c r="N84">
        <v>29.998851806491121</v>
      </c>
      <c r="O84">
        <v>50.37540413533835</v>
      </c>
      <c r="P84">
        <v>59.290774246480694</v>
      </c>
      <c r="Q84">
        <v>4.9273922299095254</v>
      </c>
      <c r="R84">
        <v>5.38428427986348</v>
      </c>
      <c r="S84">
        <v>6.6956870790916208</v>
      </c>
      <c r="T84">
        <v>0</v>
      </c>
      <c r="U84">
        <v>190.14614734425143</v>
      </c>
      <c r="V84">
        <v>3.6167512690355328</v>
      </c>
      <c r="W84">
        <v>11.785696856634015</v>
      </c>
      <c r="X84">
        <v>37.470352843196309</v>
      </c>
      <c r="Y84">
        <v>0</v>
      </c>
      <c r="Z84">
        <v>4.9939955999999999</v>
      </c>
      <c r="AA84">
        <v>10.70561232</v>
      </c>
      <c r="AB84">
        <v>10.035570480000001</v>
      </c>
      <c r="AC84">
        <v>7.381953231999999</v>
      </c>
      <c r="AD84">
        <v>6.9616594319999994</v>
      </c>
      <c r="AE84">
        <v>12.556885223999998</v>
      </c>
      <c r="AF84">
        <v>0</v>
      </c>
      <c r="AG84">
        <v>0</v>
      </c>
      <c r="AH84">
        <v>35.6477316</v>
      </c>
      <c r="AI84">
        <v>12.610337999999999</v>
      </c>
      <c r="AJ84">
        <v>0</v>
      </c>
      <c r="AK84">
        <v>13.085379999999999</v>
      </c>
      <c r="AL84">
        <v>8.8530000000000015</v>
      </c>
      <c r="AM84">
        <v>4.0218514285714289</v>
      </c>
      <c r="AN84">
        <v>0</v>
      </c>
      <c r="AO84">
        <v>0.19430695199999995</v>
      </c>
      <c r="AP84">
        <v>0.78089759999999986</v>
      </c>
      <c r="AQ84">
        <v>0</v>
      </c>
      <c r="AR84">
        <v>12.618719999999998</v>
      </c>
      <c r="AS84">
        <v>8.3028434400000002</v>
      </c>
      <c r="AT84">
        <v>0</v>
      </c>
      <c r="AU84">
        <v>0</v>
      </c>
      <c r="AV84">
        <v>0</v>
      </c>
      <c r="AW84">
        <v>0</v>
      </c>
      <c r="AX84">
        <v>4.1757999999999997</v>
      </c>
      <c r="AY84">
        <v>0</v>
      </c>
      <c r="AZ84">
        <v>0</v>
      </c>
      <c r="BA84">
        <v>24.768338676350297</v>
      </c>
      <c r="BB84">
        <f t="shared" si="1"/>
        <v>746.83102233540524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4.1757999999999997</v>
      </c>
      <c r="J85">
        <v>0.27760500000000005</v>
      </c>
      <c r="K85">
        <v>165.02845168916704</v>
      </c>
      <c r="L85">
        <v>49.499616923725078</v>
      </c>
      <c r="M85">
        <v>0</v>
      </c>
      <c r="N85">
        <v>29.998851806491121</v>
      </c>
      <c r="O85">
        <v>50.37540413533835</v>
      </c>
      <c r="P85">
        <v>59.290774246480694</v>
      </c>
      <c r="Q85">
        <v>4.9273922299095254</v>
      </c>
      <c r="R85">
        <v>5.38428427986348</v>
      </c>
      <c r="S85">
        <v>6.6956870790916208</v>
      </c>
      <c r="T85">
        <v>0</v>
      </c>
      <c r="U85">
        <v>190.14614734425143</v>
      </c>
      <c r="V85">
        <v>3.6167512690355328</v>
      </c>
      <c r="W85">
        <v>11.785696856634015</v>
      </c>
      <c r="X85">
        <v>37.470352843196309</v>
      </c>
      <c r="Y85">
        <v>0</v>
      </c>
      <c r="Z85">
        <v>4.9939955999999999</v>
      </c>
      <c r="AA85">
        <v>10.70561232</v>
      </c>
      <c r="AB85">
        <v>10.035570480000001</v>
      </c>
      <c r="AC85">
        <v>7.381953231999999</v>
      </c>
      <c r="AD85">
        <v>6.9616594319999994</v>
      </c>
      <c r="AE85">
        <v>12.556885223999998</v>
      </c>
      <c r="AF85">
        <v>0</v>
      </c>
      <c r="AG85">
        <v>0</v>
      </c>
      <c r="AH85">
        <v>35.6477316</v>
      </c>
      <c r="AI85">
        <v>1.2933679999999996</v>
      </c>
      <c r="AJ85">
        <v>0</v>
      </c>
      <c r="AK85">
        <v>13.085379999999999</v>
      </c>
      <c r="AL85">
        <v>8.8530000000000015</v>
      </c>
      <c r="AM85">
        <v>4.0218514285714289</v>
      </c>
      <c r="AN85">
        <v>0</v>
      </c>
      <c r="AO85">
        <v>0.22918064400000002</v>
      </c>
      <c r="AP85">
        <v>0.78089759999999986</v>
      </c>
      <c r="AQ85">
        <v>0</v>
      </c>
      <c r="AR85">
        <v>12.618719999999998</v>
      </c>
      <c r="AS85">
        <v>8.1019352819999995</v>
      </c>
      <c r="AT85">
        <v>0</v>
      </c>
      <c r="AU85">
        <v>0</v>
      </c>
      <c r="AV85">
        <v>0</v>
      </c>
      <c r="AW85">
        <v>0</v>
      </c>
      <c r="AX85">
        <v>4.1757999999999997</v>
      </c>
      <c r="AY85">
        <v>0</v>
      </c>
      <c r="AZ85">
        <v>0</v>
      </c>
      <c r="BA85">
        <v>24.399734130350303</v>
      </c>
      <c r="BB85">
        <f t="shared" si="1"/>
        <v>735.71662241540525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4.1757999999999997</v>
      </c>
      <c r="J86">
        <v>0.27760500000000005</v>
      </c>
      <c r="K86">
        <v>165.02845168916704</v>
      </c>
      <c r="L86">
        <v>49.499616923725078</v>
      </c>
      <c r="M86">
        <v>0</v>
      </c>
      <c r="N86">
        <v>29.998851806491121</v>
      </c>
      <c r="O86">
        <v>50.37540413533835</v>
      </c>
      <c r="P86">
        <v>59.290774246480694</v>
      </c>
      <c r="Q86">
        <v>4.9273922299095254</v>
      </c>
      <c r="R86">
        <v>5.38428427986348</v>
      </c>
      <c r="S86">
        <v>6.6956870790916208</v>
      </c>
      <c r="T86">
        <v>0</v>
      </c>
      <c r="U86">
        <v>190.14614734425143</v>
      </c>
      <c r="V86">
        <v>3.6167512690355328</v>
      </c>
      <c r="W86">
        <v>11.785696856634015</v>
      </c>
      <c r="X86">
        <v>37.470352843196309</v>
      </c>
      <c r="Y86">
        <v>0</v>
      </c>
      <c r="Z86">
        <v>4.9939955999999999</v>
      </c>
      <c r="AA86">
        <v>10.70561232</v>
      </c>
      <c r="AB86">
        <v>10.035570480000001</v>
      </c>
      <c r="AC86">
        <v>7.381953231999999</v>
      </c>
      <c r="AD86">
        <v>6.9616594319999994</v>
      </c>
      <c r="AE86">
        <v>12.556885223999998</v>
      </c>
      <c r="AF86">
        <v>0</v>
      </c>
      <c r="AG86">
        <v>0</v>
      </c>
      <c r="AH86">
        <v>35.6477316</v>
      </c>
      <c r="AI86">
        <v>0.64668400000000004</v>
      </c>
      <c r="AJ86">
        <v>0</v>
      </c>
      <c r="AK86">
        <v>13.085379999999999</v>
      </c>
      <c r="AL86">
        <v>8.8530000000000015</v>
      </c>
      <c r="AM86">
        <v>4.0218514285714289</v>
      </c>
      <c r="AN86">
        <v>0</v>
      </c>
      <c r="AO86">
        <v>0.27428494800000003</v>
      </c>
      <c r="AP86">
        <v>0.78089759999999986</v>
      </c>
      <c r="AQ86">
        <v>0</v>
      </c>
      <c r="AR86">
        <v>12.618719999999998</v>
      </c>
      <c r="AS86">
        <v>8.1019352819999995</v>
      </c>
      <c r="AT86">
        <v>0</v>
      </c>
      <c r="AU86">
        <v>0</v>
      </c>
      <c r="AV86">
        <v>0</v>
      </c>
      <c r="AW86">
        <v>0</v>
      </c>
      <c r="AX86">
        <v>4.1757999999999997</v>
      </c>
      <c r="AY86">
        <v>0</v>
      </c>
      <c r="AZ86">
        <v>0</v>
      </c>
      <c r="BA86">
        <v>24.380423780350299</v>
      </c>
      <c r="BB86">
        <f t="shared" si="1"/>
        <v>735.13435306940528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4.1757999999999997</v>
      </c>
      <c r="J87">
        <v>0.27760500000000005</v>
      </c>
      <c r="K87">
        <v>165.02845168916704</v>
      </c>
      <c r="L87">
        <v>49.499616923725078</v>
      </c>
      <c r="M87">
        <v>0</v>
      </c>
      <c r="N87">
        <v>29.998851806491121</v>
      </c>
      <c r="O87">
        <v>50.37540413533835</v>
      </c>
      <c r="P87">
        <v>59.290774246480694</v>
      </c>
      <c r="Q87">
        <v>4.9377221926556691</v>
      </c>
      <c r="R87">
        <v>5.38428427986348</v>
      </c>
      <c r="S87">
        <v>6.6956870790916208</v>
      </c>
      <c r="T87">
        <v>0</v>
      </c>
      <c r="U87">
        <v>190.14614734425143</v>
      </c>
      <c r="V87">
        <v>3.6167512690355328</v>
      </c>
      <c r="W87">
        <v>11.785696856634015</v>
      </c>
      <c r="X87">
        <v>37.470352843196309</v>
      </c>
      <c r="Y87">
        <v>0</v>
      </c>
      <c r="Z87">
        <v>3.3293303999999995</v>
      </c>
      <c r="AA87">
        <v>10.70561232</v>
      </c>
      <c r="AB87">
        <v>10.035570480000001</v>
      </c>
      <c r="AC87">
        <v>7.381953231999999</v>
      </c>
      <c r="AD87">
        <v>6.9616594319999994</v>
      </c>
      <c r="AE87">
        <v>10.917047</v>
      </c>
      <c r="AF87">
        <v>0</v>
      </c>
      <c r="AG87">
        <v>0</v>
      </c>
      <c r="AH87">
        <v>29.706442999999993</v>
      </c>
      <c r="AI87">
        <v>0</v>
      </c>
      <c r="AJ87">
        <v>0</v>
      </c>
      <c r="AK87">
        <v>13.085379999999999</v>
      </c>
      <c r="AL87">
        <v>8.8530000000000015</v>
      </c>
      <c r="AM87">
        <v>4.0218514285714289</v>
      </c>
      <c r="AN87">
        <v>0</v>
      </c>
      <c r="AO87">
        <v>0.31498336799999999</v>
      </c>
      <c r="AP87">
        <v>0.78089759999999986</v>
      </c>
      <c r="AQ87">
        <v>0</v>
      </c>
      <c r="AR87">
        <v>12.618719999999998</v>
      </c>
      <c r="AS87">
        <v>8.1019352819999995</v>
      </c>
      <c r="AT87">
        <v>0</v>
      </c>
      <c r="AU87">
        <v>0</v>
      </c>
      <c r="AV87">
        <v>0</v>
      </c>
      <c r="AW87">
        <v>0</v>
      </c>
      <c r="AX87">
        <v>4.1757999999999997</v>
      </c>
      <c r="AY87">
        <v>0</v>
      </c>
      <c r="AZ87">
        <v>0</v>
      </c>
      <c r="BA87">
        <v>24.064513180154457</v>
      </c>
      <c r="BB87">
        <f t="shared" si="1"/>
        <v>725.60881602834729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4.1757999999999997</v>
      </c>
      <c r="J88">
        <v>0.27760500000000005</v>
      </c>
      <c r="K88">
        <v>165.02845168916704</v>
      </c>
      <c r="L88">
        <v>49.499616923725078</v>
      </c>
      <c r="M88">
        <v>0</v>
      </c>
      <c r="N88">
        <v>29.998851806491121</v>
      </c>
      <c r="O88">
        <v>50.37540413533835</v>
      </c>
      <c r="P88">
        <v>59.290774246480694</v>
      </c>
      <c r="Q88">
        <v>4.9377221926556691</v>
      </c>
      <c r="R88">
        <v>5.38428427986348</v>
      </c>
      <c r="S88">
        <v>6.6956870790916208</v>
      </c>
      <c r="T88">
        <v>0</v>
      </c>
      <c r="U88">
        <v>190.14614734425143</v>
      </c>
      <c r="V88">
        <v>3.6167512690355328</v>
      </c>
      <c r="W88">
        <v>11.785696856634015</v>
      </c>
      <c r="X88">
        <v>37.470352843196309</v>
      </c>
      <c r="Y88">
        <v>0</v>
      </c>
      <c r="Z88">
        <v>3.3293303999999995</v>
      </c>
      <c r="AA88">
        <v>10.70561232</v>
      </c>
      <c r="AB88">
        <v>10.035570480000001</v>
      </c>
      <c r="AC88">
        <v>7.381953231999999</v>
      </c>
      <c r="AD88">
        <v>6.9616594319999994</v>
      </c>
      <c r="AE88">
        <v>10.917047</v>
      </c>
      <c r="AF88">
        <v>0</v>
      </c>
      <c r="AG88">
        <v>0</v>
      </c>
      <c r="AH88">
        <v>29.706442999999993</v>
      </c>
      <c r="AI88">
        <v>0</v>
      </c>
      <c r="AJ88">
        <v>0</v>
      </c>
      <c r="AK88">
        <v>13.085379999999999</v>
      </c>
      <c r="AL88">
        <v>8.8530000000000015</v>
      </c>
      <c r="AM88">
        <v>4.0218514285714289</v>
      </c>
      <c r="AN88">
        <v>0</v>
      </c>
      <c r="AO88">
        <v>0.35112655199999993</v>
      </c>
      <c r="AP88">
        <v>0.78089759999999986</v>
      </c>
      <c r="AQ88">
        <v>0</v>
      </c>
      <c r="AR88">
        <v>12.618719999999998</v>
      </c>
      <c r="AS88">
        <v>8.1019352819999995</v>
      </c>
      <c r="AT88">
        <v>0</v>
      </c>
      <c r="AU88">
        <v>0</v>
      </c>
      <c r="AV88">
        <v>0</v>
      </c>
      <c r="AW88">
        <v>0</v>
      </c>
      <c r="AX88">
        <v>4.1757999999999997</v>
      </c>
      <c r="AY88">
        <v>0</v>
      </c>
      <c r="AZ88">
        <v>0</v>
      </c>
      <c r="BA88">
        <v>24.065673452154456</v>
      </c>
      <c r="BB88">
        <f t="shared" si="1"/>
        <v>725.64379894034732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4.1757999999999997</v>
      </c>
      <c r="J89">
        <v>0.27760500000000005</v>
      </c>
      <c r="K89">
        <v>165.02845168916704</v>
      </c>
      <c r="L89">
        <v>54.003897562713554</v>
      </c>
      <c r="M89">
        <v>0</v>
      </c>
      <c r="N89">
        <v>29.998851806491121</v>
      </c>
      <c r="O89">
        <v>50.37540413533835</v>
      </c>
      <c r="P89">
        <v>59.290774246480694</v>
      </c>
      <c r="Q89">
        <v>5.0763760993274705</v>
      </c>
      <c r="R89">
        <v>5.38428427986348</v>
      </c>
      <c r="S89">
        <v>6.6956870790916208</v>
      </c>
      <c r="T89">
        <v>0</v>
      </c>
      <c r="U89">
        <v>190.14614734425143</v>
      </c>
      <c r="V89">
        <v>3.6167512690355328</v>
      </c>
      <c r="W89">
        <v>11.785696856634015</v>
      </c>
      <c r="X89">
        <v>37.470352843196309</v>
      </c>
      <c r="Y89">
        <v>0</v>
      </c>
      <c r="Z89">
        <v>3.3293303999999995</v>
      </c>
      <c r="AA89">
        <v>10.70561232</v>
      </c>
      <c r="AB89">
        <v>10.035570480000001</v>
      </c>
      <c r="AC89">
        <v>7.381953231999999</v>
      </c>
      <c r="AD89">
        <v>6.9616594319999994</v>
      </c>
      <c r="AE89">
        <v>10.917047</v>
      </c>
      <c r="AF89">
        <v>0</v>
      </c>
      <c r="AG89">
        <v>0</v>
      </c>
      <c r="AH89">
        <v>29.706442999999993</v>
      </c>
      <c r="AI89">
        <v>0</v>
      </c>
      <c r="AJ89">
        <v>0</v>
      </c>
      <c r="AK89">
        <v>13.085379999999999</v>
      </c>
      <c r="AL89">
        <v>8.8530000000000015</v>
      </c>
      <c r="AM89">
        <v>4.0218514285714289</v>
      </c>
      <c r="AN89">
        <v>0</v>
      </c>
      <c r="AO89">
        <v>0.37980213600000001</v>
      </c>
      <c r="AP89">
        <v>0.78089759999999986</v>
      </c>
      <c r="AQ89">
        <v>0</v>
      </c>
      <c r="AR89">
        <v>12.618719999999998</v>
      </c>
      <c r="AS89">
        <v>8.1019352819999995</v>
      </c>
      <c r="AT89">
        <v>0</v>
      </c>
      <c r="AU89">
        <v>0</v>
      </c>
      <c r="AV89">
        <v>0</v>
      </c>
      <c r="AW89">
        <v>0</v>
      </c>
      <c r="AX89">
        <v>4.1757999999999997</v>
      </c>
      <c r="AY89">
        <v>0</v>
      </c>
      <c r="AZ89">
        <v>0</v>
      </c>
      <c r="BA89">
        <v>24.21563821085941</v>
      </c>
      <c r="BB89">
        <f t="shared" si="1"/>
        <v>730.16544431130262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4.1757999999999997</v>
      </c>
      <c r="J90">
        <v>0.27760500000000005</v>
      </c>
      <c r="K90">
        <v>165.02845168916704</v>
      </c>
      <c r="L90">
        <v>56.245710139444952</v>
      </c>
      <c r="M90">
        <v>0</v>
      </c>
      <c r="N90">
        <v>29.998851806491121</v>
      </c>
      <c r="O90">
        <v>50.37540413533835</v>
      </c>
      <c r="P90">
        <v>59.290774246480694</v>
      </c>
      <c r="Q90">
        <v>5.0763760993274705</v>
      </c>
      <c r="R90">
        <v>5.38428427986348</v>
      </c>
      <c r="S90">
        <v>6.6956870790916208</v>
      </c>
      <c r="T90">
        <v>0</v>
      </c>
      <c r="U90">
        <v>190.14614734425143</v>
      </c>
      <c r="V90">
        <v>3.6167512690355328</v>
      </c>
      <c r="W90">
        <v>11.785696856634015</v>
      </c>
      <c r="X90">
        <v>37.470352843196309</v>
      </c>
      <c r="Y90">
        <v>0</v>
      </c>
      <c r="Z90">
        <v>3.3293303999999995</v>
      </c>
      <c r="AA90">
        <v>10.70561232</v>
      </c>
      <c r="AB90">
        <v>10.035570480000001</v>
      </c>
      <c r="AC90">
        <v>7.381953231999999</v>
      </c>
      <c r="AD90">
        <v>6.9616594319999994</v>
      </c>
      <c r="AE90">
        <v>10.917047</v>
      </c>
      <c r="AF90">
        <v>0</v>
      </c>
      <c r="AG90">
        <v>0</v>
      </c>
      <c r="AH90">
        <v>29.706442999999993</v>
      </c>
      <c r="AI90">
        <v>0</v>
      </c>
      <c r="AJ90">
        <v>0</v>
      </c>
      <c r="AK90">
        <v>13.085379999999999</v>
      </c>
      <c r="AL90">
        <v>8.8530000000000015</v>
      </c>
      <c r="AM90">
        <v>4.0218514285714289</v>
      </c>
      <c r="AN90">
        <v>0</v>
      </c>
      <c r="AO90">
        <v>0.40616276400000001</v>
      </c>
      <c r="AP90">
        <v>0.78089759999999986</v>
      </c>
      <c r="AQ90">
        <v>0</v>
      </c>
      <c r="AR90">
        <v>12.618719999999998</v>
      </c>
      <c r="AS90">
        <v>8.1019352819999995</v>
      </c>
      <c r="AT90">
        <v>0</v>
      </c>
      <c r="AU90">
        <v>0</v>
      </c>
      <c r="AV90">
        <v>0</v>
      </c>
      <c r="AW90">
        <v>0</v>
      </c>
      <c r="AX90">
        <v>4.1757999999999997</v>
      </c>
      <c r="AY90">
        <v>0</v>
      </c>
      <c r="AZ90">
        <v>0</v>
      </c>
      <c r="BA90">
        <v>24.288443982631847</v>
      </c>
      <c r="BB90">
        <f t="shared" si="1"/>
        <v>732.36081174426158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4.1757999999999997</v>
      </c>
      <c r="J91">
        <v>0.27760500000000005</v>
      </c>
      <c r="K91">
        <v>165.02845168916704</v>
      </c>
      <c r="L91">
        <v>58.498880285965861</v>
      </c>
      <c r="M91">
        <v>0</v>
      </c>
      <c r="N91">
        <v>29.998851806491121</v>
      </c>
      <c r="O91">
        <v>50.37540413533835</v>
      </c>
      <c r="P91">
        <v>59.290774246480694</v>
      </c>
      <c r="Q91">
        <v>5.0763760993274705</v>
      </c>
      <c r="R91">
        <v>5.38428427986348</v>
      </c>
      <c r="S91">
        <v>6.6956870790916208</v>
      </c>
      <c r="T91">
        <v>0</v>
      </c>
      <c r="U91">
        <v>190.14614734425143</v>
      </c>
      <c r="V91">
        <v>3.6167512690355328</v>
      </c>
      <c r="W91">
        <v>11.785696856634015</v>
      </c>
      <c r="X91">
        <v>37.470352843196309</v>
      </c>
      <c r="Y91">
        <v>0</v>
      </c>
      <c r="Z91">
        <v>4.9939955999999999</v>
      </c>
      <c r="AA91">
        <v>10.70561232</v>
      </c>
      <c r="AB91">
        <v>10.035570480000001</v>
      </c>
      <c r="AC91">
        <v>7.381953231999999</v>
      </c>
      <c r="AD91">
        <v>6.9616594319999994</v>
      </c>
      <c r="AE91">
        <v>12.556885223999998</v>
      </c>
      <c r="AF91">
        <v>0</v>
      </c>
      <c r="AG91">
        <v>0</v>
      </c>
      <c r="AH91">
        <v>35.6477316</v>
      </c>
      <c r="AI91">
        <v>0</v>
      </c>
      <c r="AJ91">
        <v>0</v>
      </c>
      <c r="AK91">
        <v>13.085379999999999</v>
      </c>
      <c r="AL91">
        <v>8.8530000000000015</v>
      </c>
      <c r="AM91">
        <v>4.0218514285714289</v>
      </c>
      <c r="AN91">
        <v>0</v>
      </c>
      <c r="AO91">
        <v>0.43804941599999997</v>
      </c>
      <c r="AP91">
        <v>0.78089759999999986</v>
      </c>
      <c r="AQ91">
        <v>0</v>
      </c>
      <c r="AR91">
        <v>12.618719999999998</v>
      </c>
      <c r="AS91">
        <v>8.1019352819999995</v>
      </c>
      <c r="AT91">
        <v>0</v>
      </c>
      <c r="AU91">
        <v>0</v>
      </c>
      <c r="AV91">
        <v>0</v>
      </c>
      <c r="AW91">
        <v>0</v>
      </c>
      <c r="AX91">
        <v>4.1757999999999997</v>
      </c>
      <c r="AY91">
        <v>0</v>
      </c>
      <c r="AZ91">
        <v>0</v>
      </c>
      <c r="BA91">
        <v>24.658580535936068</v>
      </c>
      <c r="BB91">
        <f t="shared" si="1"/>
        <v>743.52152401347826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4.1757999999999997</v>
      </c>
      <c r="J92">
        <v>0.27760500000000005</v>
      </c>
      <c r="K92">
        <v>165.02845168916704</v>
      </c>
      <c r="L92">
        <v>60.750000000000014</v>
      </c>
      <c r="M92">
        <v>0</v>
      </c>
      <c r="N92">
        <v>29.998851806491121</v>
      </c>
      <c r="O92">
        <v>50.37540413533835</v>
      </c>
      <c r="P92">
        <v>59.290774246480694</v>
      </c>
      <c r="Q92">
        <v>5.0763760993274705</v>
      </c>
      <c r="R92">
        <v>5.38428427986348</v>
      </c>
      <c r="S92">
        <v>6.6956870790916208</v>
      </c>
      <c r="T92">
        <v>0</v>
      </c>
      <c r="U92">
        <v>190.14614734425143</v>
      </c>
      <c r="V92">
        <v>3.6167512690355328</v>
      </c>
      <c r="W92">
        <v>11.785696856634015</v>
      </c>
      <c r="X92">
        <v>37.470352843196309</v>
      </c>
      <c r="Y92">
        <v>0</v>
      </c>
      <c r="Z92">
        <v>4.9939955999999999</v>
      </c>
      <c r="AA92">
        <v>10.70561232</v>
      </c>
      <c r="AB92">
        <v>10.035570480000001</v>
      </c>
      <c r="AC92">
        <v>7.381953231999999</v>
      </c>
      <c r="AD92">
        <v>6.9616594319999994</v>
      </c>
      <c r="AE92">
        <v>12.556885223999998</v>
      </c>
      <c r="AF92">
        <v>0</v>
      </c>
      <c r="AG92">
        <v>0</v>
      </c>
      <c r="AH92">
        <v>35.6477316</v>
      </c>
      <c r="AI92">
        <v>0</v>
      </c>
      <c r="AJ92">
        <v>0</v>
      </c>
      <c r="AK92">
        <v>13.085379999999999</v>
      </c>
      <c r="AL92">
        <v>8.8530000000000015</v>
      </c>
      <c r="AM92">
        <v>4.0218514285714289</v>
      </c>
      <c r="AN92">
        <v>0</v>
      </c>
      <c r="AO92">
        <v>0.45544892399999998</v>
      </c>
      <c r="AP92">
        <v>0.78089759999999986</v>
      </c>
      <c r="AQ92">
        <v>0</v>
      </c>
      <c r="AR92">
        <v>12.618719999999998</v>
      </c>
      <c r="AS92">
        <v>8.1019352819999995</v>
      </c>
      <c r="AT92">
        <v>0</v>
      </c>
      <c r="AU92">
        <v>0</v>
      </c>
      <c r="AV92">
        <v>0</v>
      </c>
      <c r="AW92">
        <v>0</v>
      </c>
      <c r="AX92">
        <v>4.1757999999999997</v>
      </c>
      <c r="AY92">
        <v>0</v>
      </c>
      <c r="AZ92">
        <v>0</v>
      </c>
      <c r="BA92">
        <v>24.731400004302408</v>
      </c>
      <c r="BB92">
        <f t="shared" si="1"/>
        <v>745.71722376714615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4.1757999999999997</v>
      </c>
      <c r="J93">
        <v>0.27760500000000005</v>
      </c>
      <c r="K93">
        <v>165.02845168916704</v>
      </c>
      <c r="L93">
        <v>63.002146827678736</v>
      </c>
      <c r="M93">
        <v>0</v>
      </c>
      <c r="N93">
        <v>29.998851806491121</v>
      </c>
      <c r="O93">
        <v>50.37540413533835</v>
      </c>
      <c r="P93">
        <v>59.290774246480694</v>
      </c>
      <c r="Q93">
        <v>5.0763760993274705</v>
      </c>
      <c r="R93">
        <v>5.38428427986348</v>
      </c>
      <c r="S93">
        <v>6.6956870790916208</v>
      </c>
      <c r="T93">
        <v>0</v>
      </c>
      <c r="U93">
        <v>190.14614734425143</v>
      </c>
      <c r="V93">
        <v>3.6167512690355328</v>
      </c>
      <c r="W93">
        <v>11.785696856634015</v>
      </c>
      <c r="X93">
        <v>37.470352843196309</v>
      </c>
      <c r="Y93">
        <v>0</v>
      </c>
      <c r="Z93">
        <v>4.9939955999999999</v>
      </c>
      <c r="AA93">
        <v>10.70561232</v>
      </c>
      <c r="AB93">
        <v>10.035570480000001</v>
      </c>
      <c r="AC93">
        <v>7.381953231999999</v>
      </c>
      <c r="AD93">
        <v>6.9616594319999994</v>
      </c>
      <c r="AE93">
        <v>12.556885223999998</v>
      </c>
      <c r="AF93">
        <v>0</v>
      </c>
      <c r="AG93">
        <v>0</v>
      </c>
      <c r="AH93">
        <v>35.6477316</v>
      </c>
      <c r="AI93">
        <v>0</v>
      </c>
      <c r="AJ93">
        <v>0</v>
      </c>
      <c r="AK93">
        <v>13.085379999999999</v>
      </c>
      <c r="AL93">
        <v>8.8530000000000015</v>
      </c>
      <c r="AM93">
        <v>4.0218514285714289</v>
      </c>
      <c r="AN93">
        <v>0</v>
      </c>
      <c r="AO93">
        <v>0.478449132</v>
      </c>
      <c r="AP93">
        <v>0.61821059999999983</v>
      </c>
      <c r="AQ93">
        <v>0</v>
      </c>
      <c r="AR93">
        <v>12.618719999999998</v>
      </c>
      <c r="AS93">
        <v>8.1019352819999995</v>
      </c>
      <c r="AT93">
        <v>0</v>
      </c>
      <c r="AU93">
        <v>0</v>
      </c>
      <c r="AV93">
        <v>0</v>
      </c>
      <c r="AW93">
        <v>0</v>
      </c>
      <c r="AX93">
        <v>4.1757999999999997</v>
      </c>
      <c r="AY93">
        <v>0</v>
      </c>
      <c r="AZ93">
        <v>0</v>
      </c>
      <c r="BA93">
        <v>24.799209801470873</v>
      </c>
      <c r="BB93">
        <f t="shared" si="1"/>
        <v>747.7618740056563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4.1757999999999997</v>
      </c>
      <c r="J94">
        <v>0.27760500000000005</v>
      </c>
      <c r="K94">
        <v>165.02845168916704</v>
      </c>
      <c r="L94">
        <v>63.620653274280286</v>
      </c>
      <c r="M94">
        <v>0</v>
      </c>
      <c r="N94">
        <v>29.998851806491121</v>
      </c>
      <c r="O94">
        <v>50.37540413533835</v>
      </c>
      <c r="P94">
        <v>59.290774246480694</v>
      </c>
      <c r="Q94">
        <v>5.0763760993274705</v>
      </c>
      <c r="R94">
        <v>5.38428427986348</v>
      </c>
      <c r="S94">
        <v>6.6956870790916208</v>
      </c>
      <c r="T94">
        <v>0</v>
      </c>
      <c r="U94">
        <v>190.14614734425143</v>
      </c>
      <c r="V94">
        <v>3.6167512690355328</v>
      </c>
      <c r="W94">
        <v>11.785696856634015</v>
      </c>
      <c r="X94">
        <v>37.470352843196309</v>
      </c>
      <c r="Y94">
        <v>0</v>
      </c>
      <c r="Z94">
        <v>4.9939955999999999</v>
      </c>
      <c r="AA94">
        <v>10.70561232</v>
      </c>
      <c r="AB94">
        <v>10.035570480000001</v>
      </c>
      <c r="AC94">
        <v>7.381953231999999</v>
      </c>
      <c r="AD94">
        <v>6.9616594319999994</v>
      </c>
      <c r="AE94">
        <v>12.556885223999998</v>
      </c>
      <c r="AF94">
        <v>0</v>
      </c>
      <c r="AG94">
        <v>0</v>
      </c>
      <c r="AH94">
        <v>35.6477316</v>
      </c>
      <c r="AI94">
        <v>0</v>
      </c>
      <c r="AJ94">
        <v>0</v>
      </c>
      <c r="AK94">
        <v>13.085379999999999</v>
      </c>
      <c r="AL94">
        <v>8.8530000000000015</v>
      </c>
      <c r="AM94">
        <v>4.0218514285714289</v>
      </c>
      <c r="AN94">
        <v>0</v>
      </c>
      <c r="AO94">
        <v>0.48972520800000002</v>
      </c>
      <c r="AP94">
        <v>0.61821059999999983</v>
      </c>
      <c r="AQ94">
        <v>0</v>
      </c>
      <c r="AR94">
        <v>12.618719999999998</v>
      </c>
      <c r="AS94">
        <v>8.1019352819999995</v>
      </c>
      <c r="AT94">
        <v>0</v>
      </c>
      <c r="AU94">
        <v>0</v>
      </c>
      <c r="AV94">
        <v>0</v>
      </c>
      <c r="AW94">
        <v>0</v>
      </c>
      <c r="AX94">
        <v>4.1757999999999997</v>
      </c>
      <c r="AY94">
        <v>0</v>
      </c>
      <c r="AZ94">
        <v>0</v>
      </c>
      <c r="BA94">
        <v>24.819425808406777</v>
      </c>
      <c r="BB94">
        <f t="shared" si="1"/>
        <v>748.37144052132192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4.1757999999999997</v>
      </c>
      <c r="J95">
        <v>0.27760500000000005</v>
      </c>
      <c r="K95">
        <v>165.02845168916704</v>
      </c>
      <c r="L95">
        <v>63.620653274280286</v>
      </c>
      <c r="M95">
        <v>0</v>
      </c>
      <c r="N95">
        <v>29.998851806491121</v>
      </c>
      <c r="O95">
        <v>50.37540413533835</v>
      </c>
      <c r="P95">
        <v>59.290774246480694</v>
      </c>
      <c r="Q95">
        <v>5.0763760993274705</v>
      </c>
      <c r="R95">
        <v>5.38428427986348</v>
      </c>
      <c r="S95">
        <v>6.6956870790916208</v>
      </c>
      <c r="T95">
        <v>0</v>
      </c>
      <c r="U95">
        <v>190.14614734425143</v>
      </c>
      <c r="V95">
        <v>3.6167512690355328</v>
      </c>
      <c r="W95">
        <v>11.405122355105792</v>
      </c>
      <c r="X95">
        <v>37.470352843196309</v>
      </c>
      <c r="Y95">
        <v>0</v>
      </c>
      <c r="Z95">
        <v>3.3293303999999995</v>
      </c>
      <c r="AA95">
        <v>10.70561232</v>
      </c>
      <c r="AB95">
        <v>10.035570480000001</v>
      </c>
      <c r="AC95">
        <v>7.381953231999999</v>
      </c>
      <c r="AD95">
        <v>6.9616594319999994</v>
      </c>
      <c r="AE95">
        <v>10.917047</v>
      </c>
      <c r="AF95">
        <v>0</v>
      </c>
      <c r="AG95">
        <v>0</v>
      </c>
      <c r="AH95">
        <v>29.706442999999993</v>
      </c>
      <c r="AI95">
        <v>0</v>
      </c>
      <c r="AJ95">
        <v>0</v>
      </c>
      <c r="AK95">
        <v>13.085379999999999</v>
      </c>
      <c r="AL95">
        <v>8.8530000000000015</v>
      </c>
      <c r="AM95">
        <v>4.0218514285714289</v>
      </c>
      <c r="AN95">
        <v>0</v>
      </c>
      <c r="AO95">
        <v>0.50227077600000003</v>
      </c>
      <c r="AP95">
        <v>0.61821059999999983</v>
      </c>
      <c r="AQ95">
        <v>0</v>
      </c>
      <c r="AR95">
        <v>12.618719999999998</v>
      </c>
      <c r="AS95">
        <v>8.1019352819999995</v>
      </c>
      <c r="AT95">
        <v>0</v>
      </c>
      <c r="AU95">
        <v>0</v>
      </c>
      <c r="AV95">
        <v>0</v>
      </c>
      <c r="AW95">
        <v>0</v>
      </c>
      <c r="AX95">
        <v>4.1757999999999997</v>
      </c>
      <c r="AY95">
        <v>0</v>
      </c>
      <c r="AZ95">
        <v>0</v>
      </c>
      <c r="BA95">
        <v>24.510822524565015</v>
      </c>
      <c r="BB95">
        <f t="shared" si="1"/>
        <v>739.06622284763569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4.1757999999999997</v>
      </c>
      <c r="J96">
        <v>0.27760500000000005</v>
      </c>
      <c r="K96">
        <v>165.02845168916704</v>
      </c>
      <c r="L96">
        <v>63.620653274280286</v>
      </c>
      <c r="M96">
        <v>0</v>
      </c>
      <c r="N96">
        <v>29.998851806491121</v>
      </c>
      <c r="O96">
        <v>50.37540413533835</v>
      </c>
      <c r="P96">
        <v>59.290774246480694</v>
      </c>
      <c r="Q96">
        <v>5.0763760993274705</v>
      </c>
      <c r="R96">
        <v>5.38428427986348</v>
      </c>
      <c r="S96">
        <v>6.6956870790916208</v>
      </c>
      <c r="T96">
        <v>0</v>
      </c>
      <c r="U96">
        <v>190.14614734425143</v>
      </c>
      <c r="V96">
        <v>3.6167512690355328</v>
      </c>
      <c r="W96">
        <v>11.405122355105792</v>
      </c>
      <c r="X96">
        <v>37.470352843196309</v>
      </c>
      <c r="Y96">
        <v>0</v>
      </c>
      <c r="Z96">
        <v>3.3293303999999995</v>
      </c>
      <c r="AA96">
        <v>10.70561232</v>
      </c>
      <c r="AB96">
        <v>9.1417140000000003</v>
      </c>
      <c r="AC96">
        <v>7.381953231999999</v>
      </c>
      <c r="AD96">
        <v>6.9616594319999994</v>
      </c>
      <c r="AE96">
        <v>10.917047</v>
      </c>
      <c r="AF96">
        <v>0</v>
      </c>
      <c r="AG96">
        <v>0</v>
      </c>
      <c r="AH96">
        <v>23.765154399999997</v>
      </c>
      <c r="AI96">
        <v>0</v>
      </c>
      <c r="AJ96">
        <v>0</v>
      </c>
      <c r="AK96">
        <v>13.085379999999999</v>
      </c>
      <c r="AL96">
        <v>8.8530000000000015</v>
      </c>
      <c r="AM96">
        <v>4.0218514285714289</v>
      </c>
      <c r="AN96">
        <v>0</v>
      </c>
      <c r="AO96">
        <v>0.51280009199999999</v>
      </c>
      <c r="AP96">
        <v>0.61821059999999983</v>
      </c>
      <c r="AQ96">
        <v>0</v>
      </c>
      <c r="AR96">
        <v>12.618719999999998</v>
      </c>
      <c r="AS96">
        <v>8.1019352819999995</v>
      </c>
      <c r="AT96">
        <v>0</v>
      </c>
      <c r="AU96">
        <v>0</v>
      </c>
      <c r="AV96">
        <v>0</v>
      </c>
      <c r="AW96">
        <v>0</v>
      </c>
      <c r="AX96">
        <v>4.1757999999999997</v>
      </c>
      <c r="AY96">
        <v>0</v>
      </c>
      <c r="AZ96">
        <v>0</v>
      </c>
      <c r="BA96">
        <v>24.291752604565019</v>
      </c>
      <c r="BB96">
        <f t="shared" si="1"/>
        <v>732.46067700363562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4.1757999999999997</v>
      </c>
      <c r="J97">
        <v>0.27760500000000005</v>
      </c>
      <c r="K97">
        <v>165.02845168916704</v>
      </c>
      <c r="L97">
        <v>63.620653274280286</v>
      </c>
      <c r="M97">
        <v>0</v>
      </c>
      <c r="N97">
        <v>29.998851806491121</v>
      </c>
      <c r="O97">
        <v>50.37540413533835</v>
      </c>
      <c r="P97">
        <v>59.290774246480694</v>
      </c>
      <c r="Q97">
        <v>5.0763760993274705</v>
      </c>
      <c r="R97">
        <v>5.38428427986348</v>
      </c>
      <c r="S97">
        <v>6.6956870790916208</v>
      </c>
      <c r="T97">
        <v>0</v>
      </c>
      <c r="U97">
        <v>190.14614734425143</v>
      </c>
      <c r="V97">
        <v>3.6167512690355328</v>
      </c>
      <c r="W97">
        <v>11.785696856634015</v>
      </c>
      <c r="X97">
        <v>37.470352843196309</v>
      </c>
      <c r="Y97">
        <v>0</v>
      </c>
      <c r="Z97">
        <v>3.3293303999999995</v>
      </c>
      <c r="AA97">
        <v>10.70561232</v>
      </c>
      <c r="AB97">
        <v>6.4330579999999991</v>
      </c>
      <c r="AC97">
        <v>7.381953231999999</v>
      </c>
      <c r="AD97">
        <v>6.9616594319999994</v>
      </c>
      <c r="AE97">
        <v>10.917047</v>
      </c>
      <c r="AF97">
        <v>0</v>
      </c>
      <c r="AG97">
        <v>0</v>
      </c>
      <c r="AH97">
        <v>17.8238658</v>
      </c>
      <c r="AI97">
        <v>0</v>
      </c>
      <c r="AJ97">
        <v>0</v>
      </c>
      <c r="AK97">
        <v>13.085379999999999</v>
      </c>
      <c r="AL97">
        <v>8.8530000000000015</v>
      </c>
      <c r="AM97">
        <v>2.6812342857142859</v>
      </c>
      <c r="AN97">
        <v>0</v>
      </c>
      <c r="AO97">
        <v>0.52265732399999998</v>
      </c>
      <c r="AP97">
        <v>0.61821059999999983</v>
      </c>
      <c r="AQ97">
        <v>0</v>
      </c>
      <c r="AR97">
        <v>12.618719999999998</v>
      </c>
      <c r="AS97">
        <v>8.1019352819999995</v>
      </c>
      <c r="AT97">
        <v>0</v>
      </c>
      <c r="AU97">
        <v>0</v>
      </c>
      <c r="AV97">
        <v>0</v>
      </c>
      <c r="AW97">
        <v>0</v>
      </c>
      <c r="AX97">
        <v>4.1757999999999997</v>
      </c>
      <c r="AY97">
        <v>0</v>
      </c>
      <c r="AZ97">
        <v>0</v>
      </c>
      <c r="BA97">
        <v>23.983588053644873</v>
      </c>
      <c r="BB97">
        <f t="shared" si="1"/>
        <v>723.16871154522664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4.1757999999999997</v>
      </c>
      <c r="J98">
        <v>0.27760500000000005</v>
      </c>
      <c r="K98">
        <v>165.02845168916704</v>
      </c>
      <c r="L98">
        <v>63.620653274280286</v>
      </c>
      <c r="M98">
        <v>0</v>
      </c>
      <c r="N98">
        <v>29.998851806491121</v>
      </c>
      <c r="O98">
        <v>50.37540413533835</v>
      </c>
      <c r="P98">
        <v>59.290774246480694</v>
      </c>
      <c r="Q98">
        <v>5.0763760993274705</v>
      </c>
      <c r="R98">
        <v>5.38428427986348</v>
      </c>
      <c r="S98">
        <v>6.6956870790916208</v>
      </c>
      <c r="T98">
        <v>0</v>
      </c>
      <c r="U98">
        <v>190.14614734425143</v>
      </c>
      <c r="V98">
        <v>3.6167512690355328</v>
      </c>
      <c r="W98">
        <v>11.785696856634015</v>
      </c>
      <c r="X98">
        <v>37.470352843196309</v>
      </c>
      <c r="Y98">
        <v>0</v>
      </c>
      <c r="Z98">
        <v>3.3293303999999995</v>
      </c>
      <c r="AA98">
        <v>10.70561232</v>
      </c>
      <c r="AB98">
        <v>6.4330579999999991</v>
      </c>
      <c r="AC98">
        <v>7.381953231999999</v>
      </c>
      <c r="AD98">
        <v>6.9616594319999994</v>
      </c>
      <c r="AE98">
        <v>10.917047</v>
      </c>
      <c r="AF98">
        <v>0</v>
      </c>
      <c r="AG98">
        <v>0</v>
      </c>
      <c r="AH98">
        <v>11.882577199999998</v>
      </c>
      <c r="AI98">
        <v>0</v>
      </c>
      <c r="AJ98">
        <v>0</v>
      </c>
      <c r="AK98">
        <v>13.085379999999999</v>
      </c>
      <c r="AL98">
        <v>8.8530000000000015</v>
      </c>
      <c r="AM98">
        <v>2.6812342857142859</v>
      </c>
      <c r="AN98">
        <v>0</v>
      </c>
      <c r="AO98">
        <v>0.53348534399999992</v>
      </c>
      <c r="AP98">
        <v>0.61821059999999983</v>
      </c>
      <c r="AQ98">
        <v>0</v>
      </c>
      <c r="AR98">
        <v>12.618719999999998</v>
      </c>
      <c r="AS98">
        <v>8.1019352819999995</v>
      </c>
      <c r="AT98">
        <v>0</v>
      </c>
      <c r="AU98">
        <v>0</v>
      </c>
      <c r="AV98">
        <v>0</v>
      </c>
      <c r="AW98">
        <v>0</v>
      </c>
      <c r="AX98">
        <v>4.1757999999999997</v>
      </c>
      <c r="AY98">
        <v>0</v>
      </c>
      <c r="AZ98">
        <v>0</v>
      </c>
      <c r="BA98">
        <v>23.793220387644872</v>
      </c>
      <c r="BB98">
        <f t="shared" si="1"/>
        <v>717.42861863122675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8.8234567498225808E-2</v>
      </c>
      <c r="J99">
        <f t="shared" si="2"/>
        <v>3.8251660057592317E-3</v>
      </c>
      <c r="K99">
        <f t="shared" si="2"/>
        <v>3.9606685106523583</v>
      </c>
      <c r="L99">
        <f t="shared" si="2"/>
        <v>1.0764191615742977</v>
      </c>
      <c r="M99">
        <f t="shared" si="2"/>
        <v>0</v>
      </c>
      <c r="N99">
        <f t="shared" si="2"/>
        <v>0.71997244335578603</v>
      </c>
      <c r="O99">
        <f t="shared" si="2"/>
        <v>0.9047042860826976</v>
      </c>
      <c r="P99">
        <f t="shared" si="2"/>
        <v>1.4104752816663815</v>
      </c>
      <c r="Q99">
        <f t="shared" si="2"/>
        <v>0.12171238318943518</v>
      </c>
      <c r="R99">
        <f t="shared" si="2"/>
        <v>0.12922379753331376</v>
      </c>
      <c r="S99">
        <f t="shared" si="2"/>
        <v>0.16069715920781497</v>
      </c>
      <c r="T99">
        <f t="shared" si="2"/>
        <v>0</v>
      </c>
      <c r="U99">
        <f t="shared" si="2"/>
        <v>4.5635075362620423</v>
      </c>
      <c r="V99">
        <f t="shared" si="2"/>
        <v>8.6802030456852988E-2</v>
      </c>
      <c r="W99">
        <f t="shared" si="2"/>
        <v>0.27517071178762431</v>
      </c>
      <c r="X99">
        <f t="shared" si="2"/>
        <v>0.89928846823671249</v>
      </c>
      <c r="Y99">
        <f t="shared" si="2"/>
        <v>0</v>
      </c>
      <c r="Z99">
        <f t="shared" si="2"/>
        <v>8.3259383900000039E-2</v>
      </c>
      <c r="AA99">
        <f t="shared" si="2"/>
        <v>0.12842219933999999</v>
      </c>
      <c r="AB99">
        <f t="shared" si="2"/>
        <v>0.17890503589000012</v>
      </c>
      <c r="AC99">
        <f t="shared" si="2"/>
        <v>0.12839950799599997</v>
      </c>
      <c r="AD99">
        <f t="shared" si="2"/>
        <v>0.12783845399999988</v>
      </c>
      <c r="AE99">
        <f t="shared" si="2"/>
        <v>0.25609762851999984</v>
      </c>
      <c r="AF99">
        <f t="shared" si="2"/>
        <v>0</v>
      </c>
      <c r="AG99">
        <f t="shared" si="2"/>
        <v>0</v>
      </c>
      <c r="AH99">
        <f t="shared" si="2"/>
        <v>0.39038114710000016</v>
      </c>
      <c r="AI99">
        <f t="shared" si="2"/>
        <v>4.5752893000000003E-2</v>
      </c>
      <c r="AJ99">
        <f t="shared" si="2"/>
        <v>0</v>
      </c>
      <c r="AK99">
        <f t="shared" si="2"/>
        <v>0.31404911999999974</v>
      </c>
      <c r="AL99">
        <f t="shared" si="2"/>
        <v>0.25186784999999945</v>
      </c>
      <c r="AM99">
        <f t="shared" si="2"/>
        <v>6.7701165714285846E-2</v>
      </c>
      <c r="AN99">
        <f t="shared" si="2"/>
        <v>0</v>
      </c>
      <c r="AO99">
        <f t="shared" si="2"/>
        <v>1.534304297400001E-2</v>
      </c>
      <c r="AP99">
        <f t="shared" si="2"/>
        <v>1.805012265E-2</v>
      </c>
      <c r="AQ99">
        <f t="shared" si="2"/>
        <v>0</v>
      </c>
      <c r="AR99">
        <f t="shared" si="2"/>
        <v>0.30537302400000027</v>
      </c>
      <c r="AS99">
        <f t="shared" si="2"/>
        <v>0.19519677711899983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8.2840508515013581E-2</v>
      </c>
      <c r="AY99">
        <f t="shared" si="2"/>
        <v>0</v>
      </c>
      <c r="AZ99">
        <f t="shared" si="2"/>
        <v>0</v>
      </c>
      <c r="BA99">
        <f t="shared" si="2"/>
        <v>0.54538476390608759</v>
      </c>
      <c r="BB99">
        <f t="shared" si="1"/>
        <v>16.444794600321508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9.6707085653228856E-4</v>
      </c>
      <c r="J3">
        <v>0.35127609071490123</v>
      </c>
      <c r="K3">
        <v>9.4120912252976332</v>
      </c>
      <c r="L3">
        <v>385.66775293028991</v>
      </c>
      <c r="M3">
        <v>26.69611685073032</v>
      </c>
      <c r="N3">
        <v>36.240431720759332</v>
      </c>
      <c r="O3">
        <v>0</v>
      </c>
      <c r="P3">
        <v>36.126666959115632</v>
      </c>
      <c r="Q3">
        <v>6.3114150753768845</v>
      </c>
      <c r="R3">
        <v>6.5004123071672346</v>
      </c>
      <c r="S3">
        <v>8.1009547376664042</v>
      </c>
      <c r="T3">
        <v>0</v>
      </c>
      <c r="U3">
        <v>107.06684590701713</v>
      </c>
      <c r="V3">
        <v>4.371102248005803</v>
      </c>
      <c r="W3">
        <v>13.781189512419502</v>
      </c>
      <c r="X3">
        <v>45.259888559703064</v>
      </c>
      <c r="Y3">
        <v>0</v>
      </c>
      <c r="Z3">
        <v>4.021411679999999</v>
      </c>
      <c r="AA3">
        <v>8.6206872959999998</v>
      </c>
      <c r="AB3">
        <v>8.0565986800000022</v>
      </c>
      <c r="AC3">
        <v>5.9383226239999987</v>
      </c>
      <c r="AD3">
        <v>8.3893539600000011</v>
      </c>
      <c r="AE3">
        <v>12.5959808</v>
      </c>
      <c r="AF3">
        <v>2.7225000000000001</v>
      </c>
      <c r="AG3">
        <v>11.861378879999998</v>
      </c>
      <c r="AH3">
        <v>14.35265624</v>
      </c>
      <c r="AI3">
        <v>0</v>
      </c>
      <c r="AJ3">
        <v>0</v>
      </c>
      <c r="AK3">
        <v>15.805579999999997</v>
      </c>
      <c r="AL3">
        <v>0</v>
      </c>
      <c r="AM3">
        <v>3.2392661714285707</v>
      </c>
      <c r="AN3">
        <v>0.89911000000000008</v>
      </c>
      <c r="AO3">
        <v>2.3569952952000004</v>
      </c>
      <c r="AP3">
        <v>0.55021512000000006</v>
      </c>
      <c r="AQ3">
        <v>6.6881799999999982</v>
      </c>
      <c r="AR3">
        <v>15.241823999999999</v>
      </c>
      <c r="AS3">
        <v>9.7861171044000006</v>
      </c>
      <c r="AT3">
        <v>0</v>
      </c>
      <c r="AU3">
        <v>0</v>
      </c>
      <c r="AV3">
        <v>0</v>
      </c>
      <c r="AW3">
        <v>0</v>
      </c>
      <c r="AX3">
        <v>1.8886248579377445E-3</v>
      </c>
      <c r="AY3">
        <v>0</v>
      </c>
      <c r="AZ3">
        <v>0</v>
      </c>
      <c r="BA3">
        <v>26.226187602818342</v>
      </c>
      <c r="BB3">
        <f>SUM(B3:AZ3)-BA3</f>
        <v>790.78899006818824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9.6707085653228856E-4</v>
      </c>
      <c r="J4">
        <v>0.35127609071490123</v>
      </c>
      <c r="K4">
        <v>9.4120912252976332</v>
      </c>
      <c r="L4">
        <v>385.66775293028991</v>
      </c>
      <c r="M4">
        <v>26.69611685073032</v>
      </c>
      <c r="N4">
        <v>36.240431720759332</v>
      </c>
      <c r="O4">
        <v>0</v>
      </c>
      <c r="P4">
        <v>36.126666959115632</v>
      </c>
      <c r="Q4">
        <v>6.3114150753768845</v>
      </c>
      <c r="R4">
        <v>6.5004123071672346</v>
      </c>
      <c r="S4">
        <v>8.1009547376664042</v>
      </c>
      <c r="T4">
        <v>0</v>
      </c>
      <c r="U4">
        <v>107.06684590701713</v>
      </c>
      <c r="V4">
        <v>4.371102248005803</v>
      </c>
      <c r="W4">
        <v>13.781189512419502</v>
      </c>
      <c r="X4">
        <v>45.259888559703064</v>
      </c>
      <c r="Y4">
        <v>0</v>
      </c>
      <c r="Z4">
        <v>4.021411679999999</v>
      </c>
      <c r="AA4">
        <v>8.6206872959999998</v>
      </c>
      <c r="AB4">
        <v>8.0565986800000022</v>
      </c>
      <c r="AC4">
        <v>5.9383226239999987</v>
      </c>
      <c r="AD4">
        <v>8.3893539600000011</v>
      </c>
      <c r="AE4">
        <v>12.5959808</v>
      </c>
      <c r="AF4">
        <v>2.7225000000000001</v>
      </c>
      <c r="AG4">
        <v>11.861378879999998</v>
      </c>
      <c r="AH4">
        <v>14.35265624</v>
      </c>
      <c r="AI4">
        <v>0</v>
      </c>
      <c r="AJ4">
        <v>0</v>
      </c>
      <c r="AK4">
        <v>15.805579999999997</v>
      </c>
      <c r="AL4">
        <v>0</v>
      </c>
      <c r="AM4">
        <v>3.2392661714285707</v>
      </c>
      <c r="AN4">
        <v>0.89911000000000008</v>
      </c>
      <c r="AO4">
        <v>2.3642112312000001</v>
      </c>
      <c r="AP4">
        <v>0.55021512000000006</v>
      </c>
      <c r="AQ4">
        <v>6.6881799999999982</v>
      </c>
      <c r="AR4">
        <v>15.241823999999999</v>
      </c>
      <c r="AS4">
        <v>9.7861171044000006</v>
      </c>
      <c r="AT4">
        <v>0</v>
      </c>
      <c r="AU4">
        <v>0</v>
      </c>
      <c r="AV4">
        <v>0</v>
      </c>
      <c r="AW4">
        <v>0</v>
      </c>
      <c r="AX4">
        <v>1.8886248579377445E-3</v>
      </c>
      <c r="AY4">
        <v>0</v>
      </c>
      <c r="AZ4">
        <v>0</v>
      </c>
      <c r="BA4">
        <v>26.226419236818337</v>
      </c>
      <c r="BB4">
        <f t="shared" ref="BB4:BB67" si="0">SUM(B4:AZ4)-BA4</f>
        <v>790.79597437018822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9.6707085653228856E-4</v>
      </c>
      <c r="J5">
        <v>0.35127609071490123</v>
      </c>
      <c r="K5">
        <v>9.4120912252976332</v>
      </c>
      <c r="L5">
        <v>385.66775293028991</v>
      </c>
      <c r="M5">
        <v>26.69611685073032</v>
      </c>
      <c r="N5">
        <v>36.240431720759332</v>
      </c>
      <c r="O5">
        <v>0</v>
      </c>
      <c r="P5">
        <v>36.126666959115632</v>
      </c>
      <c r="Q5">
        <v>6.3114150753768845</v>
      </c>
      <c r="R5">
        <v>6.5004123071672346</v>
      </c>
      <c r="S5">
        <v>8.1009547376664042</v>
      </c>
      <c r="T5">
        <v>0</v>
      </c>
      <c r="U5">
        <v>107.06684590701713</v>
      </c>
      <c r="V5">
        <v>4.371102248005803</v>
      </c>
      <c r="W5">
        <v>13.781189512419502</v>
      </c>
      <c r="X5">
        <v>45.259888559703064</v>
      </c>
      <c r="Y5">
        <v>0</v>
      </c>
      <c r="Z5">
        <v>4.021411679999999</v>
      </c>
      <c r="AA5">
        <v>8.6206872959999998</v>
      </c>
      <c r="AB5">
        <v>8.0565986800000022</v>
      </c>
      <c r="AC5">
        <v>2.9691613119999998</v>
      </c>
      <c r="AD5">
        <v>8.3893539600000011</v>
      </c>
      <c r="AE5">
        <v>12.5959808</v>
      </c>
      <c r="AF5">
        <v>2.7225000000000001</v>
      </c>
      <c r="AG5">
        <v>11.861378879999998</v>
      </c>
      <c r="AH5">
        <v>14.35265624</v>
      </c>
      <c r="AI5">
        <v>0</v>
      </c>
      <c r="AJ5">
        <v>0</v>
      </c>
      <c r="AK5">
        <v>15.805579999999997</v>
      </c>
      <c r="AL5">
        <v>0</v>
      </c>
      <c r="AM5">
        <v>3.2392661714285707</v>
      </c>
      <c r="AN5">
        <v>0.89911000000000008</v>
      </c>
      <c r="AO5">
        <v>1.22670912</v>
      </c>
      <c r="AP5">
        <v>0.55021512000000006</v>
      </c>
      <c r="AQ5">
        <v>6.6881799999999982</v>
      </c>
      <c r="AR5">
        <v>15.241823999999999</v>
      </c>
      <c r="AS5">
        <v>9.7861171044000006</v>
      </c>
      <c r="AT5">
        <v>0</v>
      </c>
      <c r="AU5">
        <v>0</v>
      </c>
      <c r="AV5">
        <v>0</v>
      </c>
      <c r="AW5">
        <v>0</v>
      </c>
      <c r="AX5">
        <v>1.8886248579377445E-3</v>
      </c>
      <c r="AY5">
        <v>0</v>
      </c>
      <c r="AZ5">
        <v>0</v>
      </c>
      <c r="BA5">
        <v>26.094595560418334</v>
      </c>
      <c r="BB5">
        <f t="shared" si="0"/>
        <v>786.82113462338816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9.6707085653228856E-4</v>
      </c>
      <c r="J6">
        <v>0.35127609071490123</v>
      </c>
      <c r="K6">
        <v>9.4120912252976332</v>
      </c>
      <c r="L6">
        <v>385.66775293028991</v>
      </c>
      <c r="M6">
        <v>26.69611685073032</v>
      </c>
      <c r="N6">
        <v>36.240431720759332</v>
      </c>
      <c r="O6">
        <v>0</v>
      </c>
      <c r="P6">
        <v>36.126666959115632</v>
      </c>
      <c r="Q6">
        <v>6.3114150753768845</v>
      </c>
      <c r="R6">
        <v>6.5004123071672346</v>
      </c>
      <c r="S6">
        <v>8.1009547376664042</v>
      </c>
      <c r="T6">
        <v>0</v>
      </c>
      <c r="U6">
        <v>107.06684590701713</v>
      </c>
      <c r="V6">
        <v>4.371102248005803</v>
      </c>
      <c r="W6">
        <v>13.781189512419502</v>
      </c>
      <c r="X6">
        <v>45.259888559703064</v>
      </c>
      <c r="Y6">
        <v>0</v>
      </c>
      <c r="Z6">
        <v>4.021411679999999</v>
      </c>
      <c r="AA6">
        <v>8.6042060000000014</v>
      </c>
      <c r="AB6">
        <v>8.0565986800000022</v>
      </c>
      <c r="AC6">
        <v>2.9691613119999998</v>
      </c>
      <c r="AD6">
        <v>8.3893539600000011</v>
      </c>
      <c r="AE6">
        <v>12.5959808</v>
      </c>
      <c r="AF6">
        <v>2.7225000000000001</v>
      </c>
      <c r="AG6">
        <v>11.861378879999998</v>
      </c>
      <c r="AH6">
        <v>14.35265624</v>
      </c>
      <c r="AI6">
        <v>0</v>
      </c>
      <c r="AJ6">
        <v>0</v>
      </c>
      <c r="AK6">
        <v>15.805579999999997</v>
      </c>
      <c r="AL6">
        <v>0</v>
      </c>
      <c r="AM6">
        <v>3.2392661714285707</v>
      </c>
      <c r="AN6">
        <v>0.89911000000000008</v>
      </c>
      <c r="AO6">
        <v>1.2327524664</v>
      </c>
      <c r="AP6">
        <v>0.55021512000000006</v>
      </c>
      <c r="AQ6">
        <v>6.6881799999999982</v>
      </c>
      <c r="AR6">
        <v>15.241823999999999</v>
      </c>
      <c r="AS6">
        <v>9.7861171044000006</v>
      </c>
      <c r="AT6">
        <v>0</v>
      </c>
      <c r="AU6">
        <v>0</v>
      </c>
      <c r="AV6">
        <v>0</v>
      </c>
      <c r="AW6">
        <v>0</v>
      </c>
      <c r="AX6">
        <v>1.8886248579377445E-3</v>
      </c>
      <c r="AY6">
        <v>0</v>
      </c>
      <c r="AZ6">
        <v>0</v>
      </c>
      <c r="BA6">
        <v>26.094260228018342</v>
      </c>
      <c r="BB6">
        <f t="shared" si="0"/>
        <v>786.81103200618816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9.6707085653228856E-4</v>
      </c>
      <c r="J7">
        <v>0.35127609071490123</v>
      </c>
      <c r="K7">
        <v>9.4120912252976332</v>
      </c>
      <c r="L7">
        <v>385.66775293028991</v>
      </c>
      <c r="M7">
        <v>26.69611685073032</v>
      </c>
      <c r="N7">
        <v>36.240431720759332</v>
      </c>
      <c r="O7">
        <v>0</v>
      </c>
      <c r="P7">
        <v>36.126666959115632</v>
      </c>
      <c r="Q7">
        <v>6.3114150753768845</v>
      </c>
      <c r="R7">
        <v>6.5004123071672346</v>
      </c>
      <c r="S7">
        <v>8.1009547376664042</v>
      </c>
      <c r="T7">
        <v>0</v>
      </c>
      <c r="U7">
        <v>107.06684590701713</v>
      </c>
      <c r="V7">
        <v>4.371102248005803</v>
      </c>
      <c r="W7">
        <v>13.781189512419502</v>
      </c>
      <c r="X7">
        <v>45.259888559703064</v>
      </c>
      <c r="Y7">
        <v>0</v>
      </c>
      <c r="Z7">
        <v>4.021411679999999</v>
      </c>
      <c r="AA7">
        <v>8.6042060000000014</v>
      </c>
      <c r="AB7">
        <v>4.0078511199999998</v>
      </c>
      <c r="AC7">
        <v>2.9691613119999998</v>
      </c>
      <c r="AD7">
        <v>5.5929026400000001</v>
      </c>
      <c r="AE7">
        <v>9.4469856000000014</v>
      </c>
      <c r="AF7">
        <v>2.7225000000000001</v>
      </c>
      <c r="AG7">
        <v>11.861378879999998</v>
      </c>
      <c r="AH7">
        <v>14.35265624</v>
      </c>
      <c r="AI7">
        <v>0</v>
      </c>
      <c r="AJ7">
        <v>0</v>
      </c>
      <c r="AK7">
        <v>15.805579999999997</v>
      </c>
      <c r="AL7">
        <v>0</v>
      </c>
      <c r="AM7">
        <v>3.2392661714285707</v>
      </c>
      <c r="AN7">
        <v>0.89911000000000008</v>
      </c>
      <c r="AO7">
        <v>1.2535884816</v>
      </c>
      <c r="AP7">
        <v>0.55021512000000006</v>
      </c>
      <c r="AQ7">
        <v>6.6881799999999982</v>
      </c>
      <c r="AR7">
        <v>15.241823999999999</v>
      </c>
      <c r="AS7">
        <v>9.7861171044000006</v>
      </c>
      <c r="AT7">
        <v>0</v>
      </c>
      <c r="AU7">
        <v>0</v>
      </c>
      <c r="AV7">
        <v>0</v>
      </c>
      <c r="AW7">
        <v>0</v>
      </c>
      <c r="AX7">
        <v>1.8886248579377445E-3</v>
      </c>
      <c r="AY7">
        <v>0</v>
      </c>
      <c r="AZ7">
        <v>0</v>
      </c>
      <c r="BA7">
        <v>25.774115348418334</v>
      </c>
      <c r="BB7">
        <f t="shared" si="0"/>
        <v>777.15781882098815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9.6707085653228856E-4</v>
      </c>
      <c r="J8">
        <v>0.35127609071490123</v>
      </c>
      <c r="K8">
        <v>9.4120912252976332</v>
      </c>
      <c r="L8">
        <v>385.66775293028991</v>
      </c>
      <c r="M8">
        <v>26.69611685073032</v>
      </c>
      <c r="N8">
        <v>36.240431720759332</v>
      </c>
      <c r="O8">
        <v>0</v>
      </c>
      <c r="P8">
        <v>36.126666959115632</v>
      </c>
      <c r="Q8">
        <v>6.3114150753768845</v>
      </c>
      <c r="R8">
        <v>6.5004123071672346</v>
      </c>
      <c r="S8">
        <v>8.1009547376664042</v>
      </c>
      <c r="T8">
        <v>0</v>
      </c>
      <c r="U8">
        <v>107.06684590701713</v>
      </c>
      <c r="V8">
        <v>4.371102248005803</v>
      </c>
      <c r="W8">
        <v>13.781189512419502</v>
      </c>
      <c r="X8">
        <v>45.259888559703064</v>
      </c>
      <c r="Y8">
        <v>0</v>
      </c>
      <c r="Z8">
        <v>4.021411679999999</v>
      </c>
      <c r="AA8">
        <v>8.6042060000000014</v>
      </c>
      <c r="AB8">
        <v>4.0078511199999998</v>
      </c>
      <c r="AC8">
        <v>2.9691613119999998</v>
      </c>
      <c r="AD8">
        <v>5.5929026400000001</v>
      </c>
      <c r="AE8">
        <v>9.4469856000000014</v>
      </c>
      <c r="AF8">
        <v>2.7225000000000001</v>
      </c>
      <c r="AG8">
        <v>11.861378879999998</v>
      </c>
      <c r="AH8">
        <v>11.621584000000002</v>
      </c>
      <c r="AI8">
        <v>0</v>
      </c>
      <c r="AJ8">
        <v>0</v>
      </c>
      <c r="AK8">
        <v>15.805579999999997</v>
      </c>
      <c r="AL8">
        <v>0</v>
      </c>
      <c r="AM8">
        <v>3.2392661714285707</v>
      </c>
      <c r="AN8">
        <v>0.89911000000000008</v>
      </c>
      <c r="AO8">
        <v>1.2541296767999999</v>
      </c>
      <c r="AP8">
        <v>0.55021512000000006</v>
      </c>
      <c r="AQ8">
        <v>6.6881799999999982</v>
      </c>
      <c r="AR8">
        <v>15.241823999999999</v>
      </c>
      <c r="AS8">
        <v>9.7861171044000006</v>
      </c>
      <c r="AT8">
        <v>0</v>
      </c>
      <c r="AU8">
        <v>0</v>
      </c>
      <c r="AV8">
        <v>0</v>
      </c>
      <c r="AW8">
        <v>0</v>
      </c>
      <c r="AX8">
        <v>1.8886248579377445E-3</v>
      </c>
      <c r="AY8">
        <v>0</v>
      </c>
      <c r="AZ8">
        <v>0</v>
      </c>
      <c r="BA8">
        <v>25.686465349618338</v>
      </c>
      <c r="BB8">
        <f t="shared" si="0"/>
        <v>774.5149377749882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9.6707085653228856E-4</v>
      </c>
      <c r="J9">
        <v>0.35127609071490123</v>
      </c>
      <c r="K9">
        <v>9.4120912252976332</v>
      </c>
      <c r="L9">
        <v>385.66775293028991</v>
      </c>
      <c r="M9">
        <v>26.69611685073032</v>
      </c>
      <c r="N9">
        <v>36.240431720759332</v>
      </c>
      <c r="O9">
        <v>0</v>
      </c>
      <c r="P9">
        <v>36.126666959115632</v>
      </c>
      <c r="Q9">
        <v>6.3114150753768845</v>
      </c>
      <c r="R9">
        <v>6.5004123071672346</v>
      </c>
      <c r="S9">
        <v>8.1009547376664042</v>
      </c>
      <c r="T9">
        <v>0</v>
      </c>
      <c r="U9">
        <v>107.06684590701713</v>
      </c>
      <c r="V9">
        <v>4.371102248005803</v>
      </c>
      <c r="W9">
        <v>13.781189512419502</v>
      </c>
      <c r="X9">
        <v>45.259888559703064</v>
      </c>
      <c r="Y9">
        <v>0</v>
      </c>
      <c r="Z9">
        <v>4.021411679999999</v>
      </c>
      <c r="AA9">
        <v>8.6042060000000014</v>
      </c>
      <c r="AB9">
        <v>4.0078511199999998</v>
      </c>
      <c r="AC9">
        <v>2.9691613119999998</v>
      </c>
      <c r="AD9">
        <v>5.5929026400000001</v>
      </c>
      <c r="AE9">
        <v>9.4469856000000014</v>
      </c>
      <c r="AF9">
        <v>2.7225000000000001</v>
      </c>
      <c r="AG9">
        <v>11.861378879999998</v>
      </c>
      <c r="AH9">
        <v>11.621584000000002</v>
      </c>
      <c r="AI9">
        <v>0</v>
      </c>
      <c r="AJ9">
        <v>0</v>
      </c>
      <c r="AK9">
        <v>15.805579999999997</v>
      </c>
      <c r="AL9">
        <v>0</v>
      </c>
      <c r="AM9">
        <v>3.2392661714285707</v>
      </c>
      <c r="AN9">
        <v>0.89911000000000008</v>
      </c>
      <c r="AO9">
        <v>1.2592710311999999</v>
      </c>
      <c r="AP9">
        <v>0.55021512000000006</v>
      </c>
      <c r="AQ9">
        <v>6.6881799999999982</v>
      </c>
      <c r="AR9">
        <v>15.241823999999999</v>
      </c>
      <c r="AS9">
        <v>9.7861171044000006</v>
      </c>
      <c r="AT9">
        <v>0</v>
      </c>
      <c r="AU9">
        <v>0</v>
      </c>
      <c r="AV9">
        <v>0</v>
      </c>
      <c r="AW9">
        <v>0</v>
      </c>
      <c r="AX9">
        <v>1.8886248579377445E-3</v>
      </c>
      <c r="AY9">
        <v>0</v>
      </c>
      <c r="AZ9">
        <v>0</v>
      </c>
      <c r="BA9">
        <v>25.686630408018338</v>
      </c>
      <c r="BB9">
        <f t="shared" si="0"/>
        <v>774.51991407098819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9.6707085653228856E-4</v>
      </c>
      <c r="J10">
        <v>0.35127609071490123</v>
      </c>
      <c r="K10">
        <v>9.4120912252976332</v>
      </c>
      <c r="L10">
        <v>385.66775293028991</v>
      </c>
      <c r="M10">
        <v>26.69611685073032</v>
      </c>
      <c r="N10">
        <v>36.240431720759332</v>
      </c>
      <c r="O10">
        <v>0</v>
      </c>
      <c r="P10">
        <v>36.126666959115632</v>
      </c>
      <c r="Q10">
        <v>6.3114150753768845</v>
      </c>
      <c r="R10">
        <v>6.5004123071672346</v>
      </c>
      <c r="S10">
        <v>8.1009547376664042</v>
      </c>
      <c r="T10">
        <v>0</v>
      </c>
      <c r="U10">
        <v>107.06684590701713</v>
      </c>
      <c r="V10">
        <v>4.371102248005803</v>
      </c>
      <c r="W10">
        <v>13.781189512419502</v>
      </c>
      <c r="X10">
        <v>45.259888559703064</v>
      </c>
      <c r="Y10">
        <v>0</v>
      </c>
      <c r="Z10">
        <v>4.021411679999999</v>
      </c>
      <c r="AA10">
        <v>6.4955696000000005</v>
      </c>
      <c r="AB10">
        <v>4.0078511199999998</v>
      </c>
      <c r="AC10">
        <v>2.9691613119999998</v>
      </c>
      <c r="AD10">
        <v>5.5929026400000001</v>
      </c>
      <c r="AE10">
        <v>9.4469856000000014</v>
      </c>
      <c r="AF10">
        <v>2.7225000000000001</v>
      </c>
      <c r="AG10">
        <v>11.861378879999998</v>
      </c>
      <c r="AH10">
        <v>11.621584000000002</v>
      </c>
      <c r="AI10">
        <v>0</v>
      </c>
      <c r="AJ10">
        <v>0</v>
      </c>
      <c r="AK10">
        <v>15.805579999999997</v>
      </c>
      <c r="AL10">
        <v>0</v>
      </c>
      <c r="AM10">
        <v>3.2392661714285707</v>
      </c>
      <c r="AN10">
        <v>0.89911000000000008</v>
      </c>
      <c r="AO10">
        <v>1.263690792</v>
      </c>
      <c r="AP10">
        <v>0.55021512000000006</v>
      </c>
      <c r="AQ10">
        <v>3.189449999999999</v>
      </c>
      <c r="AR10">
        <v>15.241823999999999</v>
      </c>
      <c r="AS10">
        <v>9.7861171044000006</v>
      </c>
      <c r="AT10">
        <v>0</v>
      </c>
      <c r="AU10">
        <v>0</v>
      </c>
      <c r="AV10">
        <v>0</v>
      </c>
      <c r="AW10">
        <v>0</v>
      </c>
      <c r="AX10">
        <v>1.8886248579377445E-3</v>
      </c>
      <c r="AY10">
        <v>0</v>
      </c>
      <c r="AZ10">
        <v>0</v>
      </c>
      <c r="BA10">
        <v>25.506775872265958</v>
      </c>
      <c r="BB10">
        <f t="shared" si="0"/>
        <v>769.09682196754056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9.6707085653228856E-4</v>
      </c>
      <c r="J11">
        <v>0.35127609071490123</v>
      </c>
      <c r="K11">
        <v>9.4120912252976332</v>
      </c>
      <c r="L11">
        <v>385.66775293028991</v>
      </c>
      <c r="M11">
        <v>26.69611685073032</v>
      </c>
      <c r="N11">
        <v>36.240431720759332</v>
      </c>
      <c r="O11">
        <v>0</v>
      </c>
      <c r="P11">
        <v>36.126666959115632</v>
      </c>
      <c r="Q11">
        <v>6.3114150753768845</v>
      </c>
      <c r="R11">
        <v>6.5004123071672346</v>
      </c>
      <c r="S11">
        <v>8.1009547376664042</v>
      </c>
      <c r="T11">
        <v>0</v>
      </c>
      <c r="U11">
        <v>107.06684590701713</v>
      </c>
      <c r="V11">
        <v>4.371102248005803</v>
      </c>
      <c r="W11">
        <v>13.781189512419502</v>
      </c>
      <c r="X11">
        <v>45.259888559703064</v>
      </c>
      <c r="Y11">
        <v>0</v>
      </c>
      <c r="Z11">
        <v>4.021411679999999</v>
      </c>
      <c r="AA11">
        <v>4.2899844000000007</v>
      </c>
      <c r="AB11">
        <v>4.0078511199999998</v>
      </c>
      <c r="AC11">
        <v>2.9691613119999998</v>
      </c>
      <c r="AD11">
        <v>5.5929026400000001</v>
      </c>
      <c r="AE11">
        <v>9.4469856000000014</v>
      </c>
      <c r="AF11">
        <v>2.7225000000000001</v>
      </c>
      <c r="AG11">
        <v>11.861378879999998</v>
      </c>
      <c r="AH11">
        <v>11.621584000000002</v>
      </c>
      <c r="AI11">
        <v>0</v>
      </c>
      <c r="AJ11">
        <v>0</v>
      </c>
      <c r="AK11">
        <v>15.805579999999997</v>
      </c>
      <c r="AL11">
        <v>0</v>
      </c>
      <c r="AM11">
        <v>3.2392661714285707</v>
      </c>
      <c r="AN11">
        <v>0.89911000000000008</v>
      </c>
      <c r="AO11">
        <v>1.2736127039999998</v>
      </c>
      <c r="AP11">
        <v>0.55021512000000006</v>
      </c>
      <c r="AQ11">
        <v>3.189449999999999</v>
      </c>
      <c r="AR11">
        <v>15.241823999999999</v>
      </c>
      <c r="AS11">
        <v>9.7861171044000006</v>
      </c>
      <c r="AT11">
        <v>0</v>
      </c>
      <c r="AU11">
        <v>0</v>
      </c>
      <c r="AV11">
        <v>0</v>
      </c>
      <c r="AW11">
        <v>0</v>
      </c>
      <c r="AX11">
        <v>1.8886248579377445E-3</v>
      </c>
      <c r="AY11">
        <v>0</v>
      </c>
      <c r="AZ11">
        <v>0</v>
      </c>
      <c r="BA11">
        <v>25.436295015065959</v>
      </c>
      <c r="BB11">
        <f t="shared" si="0"/>
        <v>766.97163953674055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1.2585963636363637</v>
      </c>
      <c r="J12">
        <v>0.33929500000000001</v>
      </c>
      <c r="K12">
        <v>9.4120912252976332</v>
      </c>
      <c r="L12">
        <v>385.66775293028991</v>
      </c>
      <c r="M12">
        <v>26.69611685073032</v>
      </c>
      <c r="N12">
        <v>36.240431720759332</v>
      </c>
      <c r="O12">
        <v>0</v>
      </c>
      <c r="P12">
        <v>36.126666959115632</v>
      </c>
      <c r="Q12">
        <v>6.3114150753768845</v>
      </c>
      <c r="R12">
        <v>6.5004123071672346</v>
      </c>
      <c r="S12">
        <v>8.1009547376664042</v>
      </c>
      <c r="T12">
        <v>0</v>
      </c>
      <c r="U12">
        <v>107.06684590701713</v>
      </c>
      <c r="V12">
        <v>4.371102248005803</v>
      </c>
      <c r="W12">
        <v>13.781189512419502</v>
      </c>
      <c r="X12">
        <v>45.259888559703064</v>
      </c>
      <c r="Y12">
        <v>0</v>
      </c>
      <c r="Z12">
        <v>4.021411679999999</v>
      </c>
      <c r="AA12">
        <v>0</v>
      </c>
      <c r="AB12">
        <v>4.0078511199999998</v>
      </c>
      <c r="AC12">
        <v>2.9691613119999998</v>
      </c>
      <c r="AD12">
        <v>5.5929026400000001</v>
      </c>
      <c r="AE12">
        <v>9.4469856000000014</v>
      </c>
      <c r="AF12">
        <v>2.7225000000000001</v>
      </c>
      <c r="AG12">
        <v>11.861378879999998</v>
      </c>
      <c r="AH12">
        <v>11.621584000000002</v>
      </c>
      <c r="AI12">
        <v>0</v>
      </c>
      <c r="AJ12">
        <v>0</v>
      </c>
      <c r="AK12">
        <v>15.805579999999997</v>
      </c>
      <c r="AL12">
        <v>0</v>
      </c>
      <c r="AM12">
        <v>3.2392661714285707</v>
      </c>
      <c r="AN12">
        <v>0.89911000000000008</v>
      </c>
      <c r="AO12">
        <v>1.2734323055999999</v>
      </c>
      <c r="AP12">
        <v>0.55021512000000006</v>
      </c>
      <c r="AQ12">
        <v>0</v>
      </c>
      <c r="AR12">
        <v>15.241823999999999</v>
      </c>
      <c r="AS12">
        <v>9.7861171044000006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25.236123561566064</v>
      </c>
      <c r="BB12">
        <f t="shared" si="0"/>
        <v>760.93595576904738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1.2585963636363637</v>
      </c>
      <c r="J13">
        <v>0.33929500000000001</v>
      </c>
      <c r="K13">
        <v>9.4120912252976332</v>
      </c>
      <c r="L13">
        <v>385.66775293028991</v>
      </c>
      <c r="M13">
        <v>26.69611685073032</v>
      </c>
      <c r="N13">
        <v>36.240431720759332</v>
      </c>
      <c r="O13">
        <v>0</v>
      </c>
      <c r="P13">
        <v>36.126666959115632</v>
      </c>
      <c r="Q13">
        <v>6.3114150753768845</v>
      </c>
      <c r="R13">
        <v>6.5004123071672346</v>
      </c>
      <c r="S13">
        <v>8.1009547376664042</v>
      </c>
      <c r="T13">
        <v>0</v>
      </c>
      <c r="U13">
        <v>107.06684590701713</v>
      </c>
      <c r="V13">
        <v>4.371102248005803</v>
      </c>
      <c r="W13">
        <v>13.781189512419502</v>
      </c>
      <c r="X13">
        <v>45.259888559703064</v>
      </c>
      <c r="Y13">
        <v>0</v>
      </c>
      <c r="Z13">
        <v>4.021411679999999</v>
      </c>
      <c r="AA13">
        <v>0</v>
      </c>
      <c r="AB13">
        <v>4.0078511199999998</v>
      </c>
      <c r="AC13">
        <v>2.9691613119999998</v>
      </c>
      <c r="AD13">
        <v>5.5929026400000001</v>
      </c>
      <c r="AE13">
        <v>8.6597367999999992</v>
      </c>
      <c r="AF13">
        <v>2.7225000000000001</v>
      </c>
      <c r="AG13">
        <v>11.861378879999998</v>
      </c>
      <c r="AH13">
        <v>11.621584000000002</v>
      </c>
      <c r="AI13">
        <v>0</v>
      </c>
      <c r="AJ13">
        <v>0</v>
      </c>
      <c r="AK13">
        <v>15.805579999999997</v>
      </c>
      <c r="AL13">
        <v>0</v>
      </c>
      <c r="AM13">
        <v>3.2392661714285707</v>
      </c>
      <c r="AN13">
        <v>0.89911000000000008</v>
      </c>
      <c r="AO13">
        <v>1.2702753335999999</v>
      </c>
      <c r="AP13">
        <v>0.55021512000000006</v>
      </c>
      <c r="AQ13">
        <v>0</v>
      </c>
      <c r="AR13">
        <v>15.241823999999999</v>
      </c>
      <c r="AS13">
        <v>9.7861171044000006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25.210751815166066</v>
      </c>
      <c r="BB13">
        <f t="shared" si="0"/>
        <v>760.17092174344748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1.2585963636363637</v>
      </c>
      <c r="J14">
        <v>0.33929500000000001</v>
      </c>
      <c r="K14">
        <v>9.4120912252976332</v>
      </c>
      <c r="L14">
        <v>385.66775293028991</v>
      </c>
      <c r="M14">
        <v>26.69611685073032</v>
      </c>
      <c r="N14">
        <v>36.240431720759332</v>
      </c>
      <c r="O14">
        <v>0</v>
      </c>
      <c r="P14">
        <v>36.126666959115632</v>
      </c>
      <c r="Q14">
        <v>6.3114150753768845</v>
      </c>
      <c r="R14">
        <v>6.5004123071672346</v>
      </c>
      <c r="S14">
        <v>8.1009547376664042</v>
      </c>
      <c r="T14">
        <v>0</v>
      </c>
      <c r="U14">
        <v>107.06684590701713</v>
      </c>
      <c r="V14">
        <v>4.371102248005803</v>
      </c>
      <c r="W14">
        <v>13.781189512419502</v>
      </c>
      <c r="X14">
        <v>45.259888559703064</v>
      </c>
      <c r="Y14">
        <v>0</v>
      </c>
      <c r="Z14">
        <v>4.021411679999999</v>
      </c>
      <c r="AA14">
        <v>0</v>
      </c>
      <c r="AB14">
        <v>4.0078511199999998</v>
      </c>
      <c r="AC14">
        <v>2.9691613119999998</v>
      </c>
      <c r="AD14">
        <v>5.5929026400000001</v>
      </c>
      <c r="AE14">
        <v>8.6597367999999992</v>
      </c>
      <c r="AF14">
        <v>2.7225000000000001</v>
      </c>
      <c r="AG14">
        <v>11.861378879999998</v>
      </c>
      <c r="AH14">
        <v>11.621584000000002</v>
      </c>
      <c r="AI14">
        <v>0</v>
      </c>
      <c r="AJ14">
        <v>0</v>
      </c>
      <c r="AK14">
        <v>15.805579999999997</v>
      </c>
      <c r="AL14">
        <v>0</v>
      </c>
      <c r="AM14">
        <v>3.2392661714285707</v>
      </c>
      <c r="AN14">
        <v>0.89911000000000008</v>
      </c>
      <c r="AO14">
        <v>1.2515139000000002</v>
      </c>
      <c r="AP14">
        <v>0.55021512000000006</v>
      </c>
      <c r="AQ14">
        <v>0</v>
      </c>
      <c r="AR14">
        <v>15.241823999999999</v>
      </c>
      <c r="AS14">
        <v>9.7861171044000006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25.210149566766066</v>
      </c>
      <c r="BB14">
        <f t="shared" si="0"/>
        <v>760.15276255824745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0.33929500000000001</v>
      </c>
      <c r="K15">
        <v>9.4121905395875007</v>
      </c>
      <c r="L15">
        <v>385.66775293028991</v>
      </c>
      <c r="M15">
        <v>28.225042111173501</v>
      </c>
      <c r="N15">
        <v>36.240431720759332</v>
      </c>
      <c r="O15">
        <v>0</v>
      </c>
      <c r="P15">
        <v>36.126666959115632</v>
      </c>
      <c r="Q15">
        <v>6.3114150753768845</v>
      </c>
      <c r="R15">
        <v>6.5004123071672346</v>
      </c>
      <c r="S15">
        <v>8.1009547376664042</v>
      </c>
      <c r="T15">
        <v>0</v>
      </c>
      <c r="U15">
        <v>107.06684590701713</v>
      </c>
      <c r="V15">
        <v>4.371102248005803</v>
      </c>
      <c r="W15">
        <v>13.781189512419502</v>
      </c>
      <c r="X15">
        <v>45.259888559703064</v>
      </c>
      <c r="Y15">
        <v>0</v>
      </c>
      <c r="Z15">
        <v>4.021411679999999</v>
      </c>
      <c r="AA15">
        <v>0</v>
      </c>
      <c r="AB15">
        <v>4.0078511199999998</v>
      </c>
      <c r="AC15">
        <v>2.9691613119999998</v>
      </c>
      <c r="AD15">
        <v>5.5929026400000001</v>
      </c>
      <c r="AE15">
        <v>8.6597367999999992</v>
      </c>
      <c r="AF15">
        <v>2.7225000000000001</v>
      </c>
      <c r="AG15">
        <v>11.861378879999998</v>
      </c>
      <c r="AH15">
        <v>11.621584000000002</v>
      </c>
      <c r="AI15">
        <v>0</v>
      </c>
      <c r="AJ15">
        <v>0</v>
      </c>
      <c r="AK15">
        <v>15.805579999999997</v>
      </c>
      <c r="AL15">
        <v>0</v>
      </c>
      <c r="AM15">
        <v>3.2392661714285707</v>
      </c>
      <c r="AN15">
        <v>0.89911000000000008</v>
      </c>
      <c r="AO15">
        <v>1.2534080831999999</v>
      </c>
      <c r="AP15">
        <v>0.55021512000000006</v>
      </c>
      <c r="AQ15">
        <v>0</v>
      </c>
      <c r="AR15">
        <v>16.257945599999996</v>
      </c>
      <c r="AS15">
        <v>9.7861171044000006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25.251508514548551</v>
      </c>
      <c r="BB15">
        <f t="shared" si="0"/>
        <v>761.39984760476182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0.33929500000000001</v>
      </c>
      <c r="K16">
        <v>9.4121905395875007</v>
      </c>
      <c r="L16">
        <v>385.66775293028991</v>
      </c>
      <c r="M16">
        <v>28.225042111173501</v>
      </c>
      <c r="N16">
        <v>36.240431720759332</v>
      </c>
      <c r="O16">
        <v>0</v>
      </c>
      <c r="P16">
        <v>36.126666959115632</v>
      </c>
      <c r="Q16">
        <v>6.3114150753768845</v>
      </c>
      <c r="R16">
        <v>6.5004123071672346</v>
      </c>
      <c r="S16">
        <v>8.1009547376664042</v>
      </c>
      <c r="T16">
        <v>0</v>
      </c>
      <c r="U16">
        <v>107.06684590701713</v>
      </c>
      <c r="V16">
        <v>4.371102248005803</v>
      </c>
      <c r="W16">
        <v>13.781189512419502</v>
      </c>
      <c r="X16">
        <v>45.259888559703064</v>
      </c>
      <c r="Y16">
        <v>0</v>
      </c>
      <c r="Z16">
        <v>4.021411679999999</v>
      </c>
      <c r="AA16">
        <v>0</v>
      </c>
      <c r="AB16">
        <v>4.0078511199999998</v>
      </c>
      <c r="AC16">
        <v>2.9691613119999998</v>
      </c>
      <c r="AD16">
        <v>5.5929026400000001</v>
      </c>
      <c r="AE16">
        <v>8.6597367999999992</v>
      </c>
      <c r="AF16">
        <v>2.7225000000000001</v>
      </c>
      <c r="AG16">
        <v>11.861378879999998</v>
      </c>
      <c r="AH16">
        <v>11.621584000000002</v>
      </c>
      <c r="AI16">
        <v>0</v>
      </c>
      <c r="AJ16">
        <v>0</v>
      </c>
      <c r="AK16">
        <v>15.805579999999997</v>
      </c>
      <c r="AL16">
        <v>0</v>
      </c>
      <c r="AM16">
        <v>3.2392661714285707</v>
      </c>
      <c r="AN16">
        <v>0.89911000000000008</v>
      </c>
      <c r="AO16">
        <v>1.2529570872000002</v>
      </c>
      <c r="AP16">
        <v>0.55021512000000006</v>
      </c>
      <c r="AQ16">
        <v>0</v>
      </c>
      <c r="AR16">
        <v>16.257945599999996</v>
      </c>
      <c r="AS16">
        <v>9.7861171044000006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25.251494094948551</v>
      </c>
      <c r="BB16">
        <f t="shared" si="0"/>
        <v>761.39941102836178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0.33929500000000001</v>
      </c>
      <c r="K17">
        <v>9.4121905395875007</v>
      </c>
      <c r="L17">
        <v>385.66775293028991</v>
      </c>
      <c r="M17">
        <v>28.225042111173501</v>
      </c>
      <c r="N17">
        <v>36.240431720759332</v>
      </c>
      <c r="O17">
        <v>0</v>
      </c>
      <c r="P17">
        <v>36.126666959115632</v>
      </c>
      <c r="Q17">
        <v>6.3114150753768845</v>
      </c>
      <c r="R17">
        <v>6.5004123071672346</v>
      </c>
      <c r="S17">
        <v>8.1009547376664042</v>
      </c>
      <c r="T17">
        <v>0</v>
      </c>
      <c r="U17">
        <v>107.06684590701713</v>
      </c>
      <c r="V17">
        <v>4.371102248005803</v>
      </c>
      <c r="W17">
        <v>13.781189512419502</v>
      </c>
      <c r="X17">
        <v>45.259888559703064</v>
      </c>
      <c r="Y17">
        <v>0</v>
      </c>
      <c r="Z17">
        <v>4.021411679999999</v>
      </c>
      <c r="AA17">
        <v>0</v>
      </c>
      <c r="AB17">
        <v>4.0078511199999998</v>
      </c>
      <c r="AC17">
        <v>2.9691613119999998</v>
      </c>
      <c r="AD17">
        <v>5.5929026400000001</v>
      </c>
      <c r="AE17">
        <v>8.6597367999999992</v>
      </c>
      <c r="AF17">
        <v>2.7225000000000001</v>
      </c>
      <c r="AG17">
        <v>11.861378879999998</v>
      </c>
      <c r="AH17">
        <v>11.621584000000002</v>
      </c>
      <c r="AI17">
        <v>0</v>
      </c>
      <c r="AJ17">
        <v>0</v>
      </c>
      <c r="AK17">
        <v>15.805579999999997</v>
      </c>
      <c r="AL17">
        <v>0</v>
      </c>
      <c r="AM17">
        <v>3.2392661714285707</v>
      </c>
      <c r="AN17">
        <v>0.89911000000000008</v>
      </c>
      <c r="AO17">
        <v>1.2460117488</v>
      </c>
      <c r="AP17">
        <v>0.55021512000000006</v>
      </c>
      <c r="AQ17">
        <v>0</v>
      </c>
      <c r="AR17">
        <v>16.257945599999996</v>
      </c>
      <c r="AS17">
        <v>9.7861171044000006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25.251271051348549</v>
      </c>
      <c r="BB17">
        <f t="shared" si="0"/>
        <v>761.39268873356173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0.33929500000000001</v>
      </c>
      <c r="K18">
        <v>9.4121905395875007</v>
      </c>
      <c r="L18">
        <v>385.66775293028991</v>
      </c>
      <c r="M18">
        <v>28.225042111173501</v>
      </c>
      <c r="N18">
        <v>36.240431720759332</v>
      </c>
      <c r="O18">
        <v>0</v>
      </c>
      <c r="P18">
        <v>36.126666959115632</v>
      </c>
      <c r="Q18">
        <v>6.3114150753768845</v>
      </c>
      <c r="R18">
        <v>6.5004123071672346</v>
      </c>
      <c r="S18">
        <v>8.1009547376664042</v>
      </c>
      <c r="T18">
        <v>0</v>
      </c>
      <c r="U18">
        <v>107.06684590701713</v>
      </c>
      <c r="V18">
        <v>4.371102248005803</v>
      </c>
      <c r="W18">
        <v>13.781189512419502</v>
      </c>
      <c r="X18">
        <v>45.259888559703064</v>
      </c>
      <c r="Y18">
        <v>0</v>
      </c>
      <c r="Z18">
        <v>4.021411679999999</v>
      </c>
      <c r="AA18">
        <v>0</v>
      </c>
      <c r="AB18">
        <v>4.0078511199999998</v>
      </c>
      <c r="AC18">
        <v>2.9691613119999998</v>
      </c>
      <c r="AD18">
        <v>5.5929026400000001</v>
      </c>
      <c r="AE18">
        <v>8.6597367999999992</v>
      </c>
      <c r="AF18">
        <v>2.7225000000000001</v>
      </c>
      <c r="AG18">
        <v>11.861378879999998</v>
      </c>
      <c r="AH18">
        <v>11.621584000000002</v>
      </c>
      <c r="AI18">
        <v>0</v>
      </c>
      <c r="AJ18">
        <v>0</v>
      </c>
      <c r="AK18">
        <v>15.805579999999997</v>
      </c>
      <c r="AL18">
        <v>0</v>
      </c>
      <c r="AM18">
        <v>3.2392661714285707</v>
      </c>
      <c r="AN18">
        <v>0.89911000000000008</v>
      </c>
      <c r="AO18">
        <v>1.2366310319999998</v>
      </c>
      <c r="AP18">
        <v>0.55021512000000006</v>
      </c>
      <c r="AQ18">
        <v>0</v>
      </c>
      <c r="AR18">
        <v>16.257945599999996</v>
      </c>
      <c r="AS18">
        <v>9.7861171044000006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25.250970080548552</v>
      </c>
      <c r="BB18">
        <f t="shared" si="0"/>
        <v>761.38360898756173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0.33750000000000002</v>
      </c>
      <c r="K19">
        <v>9.4121905395875007</v>
      </c>
      <c r="L19">
        <v>385.66775293028991</v>
      </c>
      <c r="M19">
        <v>28.225042111173501</v>
      </c>
      <c r="N19">
        <v>36.240431720759332</v>
      </c>
      <c r="O19">
        <v>0</v>
      </c>
      <c r="P19">
        <v>36.126666959115632</v>
      </c>
      <c r="Q19">
        <v>6.3114150753768845</v>
      </c>
      <c r="R19">
        <v>6.5004123071672346</v>
      </c>
      <c r="S19">
        <v>8.1009547376664042</v>
      </c>
      <c r="T19">
        <v>0</v>
      </c>
      <c r="U19">
        <v>107.06684590701713</v>
      </c>
      <c r="V19">
        <v>4.371102248005803</v>
      </c>
      <c r="W19">
        <v>13.781189512419502</v>
      </c>
      <c r="X19">
        <v>45.259888559703064</v>
      </c>
      <c r="Y19">
        <v>0</v>
      </c>
      <c r="Z19">
        <v>4.021411679999999</v>
      </c>
      <c r="AA19">
        <v>0</v>
      </c>
      <c r="AB19">
        <v>4.0078511199999998</v>
      </c>
      <c r="AC19">
        <v>2.9691613119999998</v>
      </c>
      <c r="AD19">
        <v>5.5929026400000001</v>
      </c>
      <c r="AE19">
        <v>8.6597367999999992</v>
      </c>
      <c r="AF19">
        <v>2.7225000000000001</v>
      </c>
      <c r="AG19">
        <v>11.861378879999998</v>
      </c>
      <c r="AH19">
        <v>11.621584000000002</v>
      </c>
      <c r="AI19">
        <v>0</v>
      </c>
      <c r="AJ19">
        <v>0</v>
      </c>
      <c r="AK19">
        <v>15.805579999999997</v>
      </c>
      <c r="AL19">
        <v>0</v>
      </c>
      <c r="AM19">
        <v>3.2392661714285707</v>
      </c>
      <c r="AN19">
        <v>0.89911000000000008</v>
      </c>
      <c r="AO19">
        <v>1.2313994784</v>
      </c>
      <c r="AP19">
        <v>0.55021512000000006</v>
      </c>
      <c r="AQ19">
        <v>0</v>
      </c>
      <c r="AR19">
        <v>15.241823999999999</v>
      </c>
      <c r="AS19">
        <v>9.7861171044000006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25.218127412148551</v>
      </c>
      <c r="BB19">
        <f t="shared" si="0"/>
        <v>760.39330350236185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0.33750000000000002</v>
      </c>
      <c r="K20">
        <v>9.4121905395875007</v>
      </c>
      <c r="L20">
        <v>385.66775293028991</v>
      </c>
      <c r="M20">
        <v>28.225042111173501</v>
      </c>
      <c r="N20">
        <v>36.240431720759332</v>
      </c>
      <c r="O20">
        <v>0</v>
      </c>
      <c r="P20">
        <v>36.126666959115632</v>
      </c>
      <c r="Q20">
        <v>6.3114150753768845</v>
      </c>
      <c r="R20">
        <v>6.5004123071672346</v>
      </c>
      <c r="S20">
        <v>8.1009547376664042</v>
      </c>
      <c r="T20">
        <v>0</v>
      </c>
      <c r="U20">
        <v>107.06684590701713</v>
      </c>
      <c r="V20">
        <v>4.371102248005803</v>
      </c>
      <c r="W20">
        <v>13.781189512419502</v>
      </c>
      <c r="X20">
        <v>45.259888559703064</v>
      </c>
      <c r="Y20">
        <v>0</v>
      </c>
      <c r="Z20">
        <v>4.021411679999999</v>
      </c>
      <c r="AA20">
        <v>2.1571107999999999</v>
      </c>
      <c r="AB20">
        <v>4.0078511199999998</v>
      </c>
      <c r="AC20">
        <v>5.9383226239999987</v>
      </c>
      <c r="AD20">
        <v>5.5929026400000001</v>
      </c>
      <c r="AE20">
        <v>8.6597367999999992</v>
      </c>
      <c r="AF20">
        <v>2.7225000000000001</v>
      </c>
      <c r="AG20">
        <v>11.861378879999998</v>
      </c>
      <c r="AH20">
        <v>11.621584000000002</v>
      </c>
      <c r="AI20">
        <v>0</v>
      </c>
      <c r="AJ20">
        <v>0</v>
      </c>
      <c r="AK20">
        <v>15.805579999999997</v>
      </c>
      <c r="AL20">
        <v>0</v>
      </c>
      <c r="AM20">
        <v>3.2392661714285707</v>
      </c>
      <c r="AN20">
        <v>0.89911000000000008</v>
      </c>
      <c r="AO20">
        <v>1.2110144592000001</v>
      </c>
      <c r="AP20">
        <v>0.55021512000000006</v>
      </c>
      <c r="AQ20">
        <v>0</v>
      </c>
      <c r="AR20">
        <v>15.241823999999999</v>
      </c>
      <c r="AS20">
        <v>9.7861171044000006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25.382026414948552</v>
      </c>
      <c r="BB20">
        <f t="shared" si="0"/>
        <v>765.33529159236184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0.33750000000000002</v>
      </c>
      <c r="K21">
        <v>9.4121232471040539</v>
      </c>
      <c r="L21">
        <v>385.66972490949456</v>
      </c>
      <c r="M21">
        <v>28.225042111173501</v>
      </c>
      <c r="N21">
        <v>36.240431720759332</v>
      </c>
      <c r="O21">
        <v>0</v>
      </c>
      <c r="P21">
        <v>36.126666959115632</v>
      </c>
      <c r="Q21">
        <v>6.3114150753768845</v>
      </c>
      <c r="R21">
        <v>6.5004123071672346</v>
      </c>
      <c r="S21">
        <v>8.1009547376664042</v>
      </c>
      <c r="T21">
        <v>0</v>
      </c>
      <c r="U21">
        <v>107.06684590701713</v>
      </c>
      <c r="V21">
        <v>4.371102248005803</v>
      </c>
      <c r="W21">
        <v>13.781189512419502</v>
      </c>
      <c r="X21">
        <v>45.259888559703064</v>
      </c>
      <c r="Y21">
        <v>0</v>
      </c>
      <c r="Z21">
        <v>4.021411679999999</v>
      </c>
      <c r="AA21">
        <v>4.2899844000000007</v>
      </c>
      <c r="AB21">
        <v>8.0565986800000022</v>
      </c>
      <c r="AC21">
        <v>5.9383226239999987</v>
      </c>
      <c r="AD21">
        <v>5.5929026400000001</v>
      </c>
      <c r="AE21">
        <v>12.5959808</v>
      </c>
      <c r="AF21">
        <v>2.7225000000000001</v>
      </c>
      <c r="AG21">
        <v>11.861378879999998</v>
      </c>
      <c r="AH21">
        <v>17.432375999999998</v>
      </c>
      <c r="AI21">
        <v>0</v>
      </c>
      <c r="AJ21">
        <v>0</v>
      </c>
      <c r="AK21">
        <v>15.805579999999997</v>
      </c>
      <c r="AL21">
        <v>0</v>
      </c>
      <c r="AM21">
        <v>4.8588992571428564</v>
      </c>
      <c r="AN21">
        <v>0.89911000000000008</v>
      </c>
      <c r="AO21">
        <v>1.1880136631999998</v>
      </c>
      <c r="AP21">
        <v>0.55021512000000006</v>
      </c>
      <c r="AQ21">
        <v>0</v>
      </c>
      <c r="AR21">
        <v>15.241823999999999</v>
      </c>
      <c r="AS21">
        <v>9.7861171044000006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25.944648502880263</v>
      </c>
      <c r="BB21">
        <f t="shared" si="0"/>
        <v>782.29986364086551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0.33750000000000002</v>
      </c>
      <c r="K22">
        <v>9.4120541262053212</v>
      </c>
      <c r="L22">
        <v>385.66972490949456</v>
      </c>
      <c r="M22">
        <v>28.225042111173501</v>
      </c>
      <c r="N22">
        <v>36.240431720759332</v>
      </c>
      <c r="O22">
        <v>0</v>
      </c>
      <c r="P22">
        <v>36.126666959115632</v>
      </c>
      <c r="Q22">
        <v>6.3114150753768845</v>
      </c>
      <c r="R22">
        <v>6.5004123071672346</v>
      </c>
      <c r="S22">
        <v>8.1009547376664042</v>
      </c>
      <c r="T22">
        <v>0</v>
      </c>
      <c r="U22">
        <v>107.06684590701713</v>
      </c>
      <c r="V22">
        <v>4.371102248005803</v>
      </c>
      <c r="W22">
        <v>13.781189512419502</v>
      </c>
      <c r="X22">
        <v>45.259888559703064</v>
      </c>
      <c r="Y22">
        <v>0</v>
      </c>
      <c r="Z22">
        <v>4.021411679999999</v>
      </c>
      <c r="AA22">
        <v>6.4713324000000014</v>
      </c>
      <c r="AB22">
        <v>8.0565986800000022</v>
      </c>
      <c r="AC22">
        <v>5.9383226239999987</v>
      </c>
      <c r="AD22">
        <v>5.5929026400000001</v>
      </c>
      <c r="AE22">
        <v>12.5959808</v>
      </c>
      <c r="AF22">
        <v>2.7225000000000001</v>
      </c>
      <c r="AG22">
        <v>11.861378879999998</v>
      </c>
      <c r="AH22">
        <v>21.528984360000003</v>
      </c>
      <c r="AI22">
        <v>0</v>
      </c>
      <c r="AJ22">
        <v>0</v>
      </c>
      <c r="AK22">
        <v>15.805579999999997</v>
      </c>
      <c r="AL22">
        <v>0</v>
      </c>
      <c r="AM22">
        <v>4.8588992571428564</v>
      </c>
      <c r="AN22">
        <v>0.89911000000000008</v>
      </c>
      <c r="AO22">
        <v>1.1489574096000001</v>
      </c>
      <c r="AP22">
        <v>0.55021512000000006</v>
      </c>
      <c r="AQ22">
        <v>2.9768199999999996</v>
      </c>
      <c r="AR22">
        <v>15.241823999999999</v>
      </c>
      <c r="AS22">
        <v>9.7861171044000006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26.240471060160861</v>
      </c>
      <c r="BB22">
        <f t="shared" si="0"/>
        <v>791.21969206908614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0.33750000000000002</v>
      </c>
      <c r="K23">
        <v>9.4121807174201422</v>
      </c>
      <c r="L23">
        <v>385.66972490949456</v>
      </c>
      <c r="M23">
        <v>28.225042111173501</v>
      </c>
      <c r="N23">
        <v>36.240431720759332</v>
      </c>
      <c r="O23">
        <v>0</v>
      </c>
      <c r="P23">
        <v>36.126666959115632</v>
      </c>
      <c r="Q23">
        <v>6.3114150753768845</v>
      </c>
      <c r="R23">
        <v>6.5004123071672346</v>
      </c>
      <c r="S23">
        <v>8.1009547376664042</v>
      </c>
      <c r="T23">
        <v>0</v>
      </c>
      <c r="U23">
        <v>107.06684590701713</v>
      </c>
      <c r="V23">
        <v>4.371102248005803</v>
      </c>
      <c r="W23">
        <v>13.781189512419502</v>
      </c>
      <c r="X23">
        <v>45.259888559703064</v>
      </c>
      <c r="Y23">
        <v>0</v>
      </c>
      <c r="Z23">
        <v>4.021411679999999</v>
      </c>
      <c r="AA23">
        <v>10.785553999999999</v>
      </c>
      <c r="AB23">
        <v>8.0565986800000022</v>
      </c>
      <c r="AC23">
        <v>5.9383226239999987</v>
      </c>
      <c r="AD23">
        <v>5.5929026400000001</v>
      </c>
      <c r="AE23">
        <v>15.1671353808</v>
      </c>
      <c r="AF23">
        <v>2.7225000000000001</v>
      </c>
      <c r="AG23">
        <v>11.861378879999998</v>
      </c>
      <c r="AH23">
        <v>28.70531248</v>
      </c>
      <c r="AI23">
        <v>0.78111279999999994</v>
      </c>
      <c r="AJ23">
        <v>0</v>
      </c>
      <c r="AK23">
        <v>15.805579999999997</v>
      </c>
      <c r="AL23">
        <v>0</v>
      </c>
      <c r="AM23">
        <v>4.8588992571428564</v>
      </c>
      <c r="AN23">
        <v>0.89911000000000008</v>
      </c>
      <c r="AO23">
        <v>1.1095403591999999</v>
      </c>
      <c r="AP23">
        <v>0.55021512000000006</v>
      </c>
      <c r="AQ23">
        <v>3.189449999999999</v>
      </c>
      <c r="AR23">
        <v>16.257945599999996</v>
      </c>
      <c r="AS23">
        <v>9.7861171044000006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26.755107224327009</v>
      </c>
      <c r="BB23">
        <f t="shared" si="0"/>
        <v>806.73733414653475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0.33750000000000002</v>
      </c>
      <c r="K24">
        <v>9.4121310596568577</v>
      </c>
      <c r="L24">
        <v>385.66972490949456</v>
      </c>
      <c r="M24">
        <v>28.225042111173501</v>
      </c>
      <c r="N24">
        <v>36.240431720759332</v>
      </c>
      <c r="O24">
        <v>0</v>
      </c>
      <c r="P24">
        <v>36.126666959115632</v>
      </c>
      <c r="Q24">
        <v>6.3114150753768845</v>
      </c>
      <c r="R24">
        <v>6.5004123071672346</v>
      </c>
      <c r="S24">
        <v>8.1009547376664042</v>
      </c>
      <c r="T24">
        <v>0</v>
      </c>
      <c r="U24">
        <v>107.06684590701713</v>
      </c>
      <c r="V24">
        <v>4.371102248005803</v>
      </c>
      <c r="W24">
        <v>13.781189512419502</v>
      </c>
      <c r="X24">
        <v>45.259888559703064</v>
      </c>
      <c r="Y24">
        <v>0</v>
      </c>
      <c r="Z24">
        <v>4.021411679999999</v>
      </c>
      <c r="AA24">
        <v>12.918427599999998</v>
      </c>
      <c r="AB24">
        <v>8.0565986800000022</v>
      </c>
      <c r="AC24">
        <v>5.9383226239999987</v>
      </c>
      <c r="AD24">
        <v>5.5929026400000001</v>
      </c>
      <c r="AE24">
        <v>15.1671353808</v>
      </c>
      <c r="AF24">
        <v>2.7225000000000001</v>
      </c>
      <c r="AG24">
        <v>11.861378879999998</v>
      </c>
      <c r="AH24">
        <v>28.70531248</v>
      </c>
      <c r="AI24">
        <v>2.3433383999999999</v>
      </c>
      <c r="AJ24">
        <v>0</v>
      </c>
      <c r="AK24">
        <v>15.805579999999997</v>
      </c>
      <c r="AL24">
        <v>0</v>
      </c>
      <c r="AM24">
        <v>4.8588992571428564</v>
      </c>
      <c r="AN24">
        <v>0.89911000000000008</v>
      </c>
      <c r="AO24">
        <v>1.0589386080000001</v>
      </c>
      <c r="AP24">
        <v>0.55021512000000006</v>
      </c>
      <c r="AQ24">
        <v>3.189449999999999</v>
      </c>
      <c r="AR24">
        <v>16.257945599999996</v>
      </c>
      <c r="AS24">
        <v>9.7861171044000006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26.87209399282585</v>
      </c>
      <c r="BB24">
        <f t="shared" si="0"/>
        <v>810.2647951690725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0.33750000000000002</v>
      </c>
      <c r="K25">
        <v>9.4120615848421352</v>
      </c>
      <c r="L25">
        <v>385.66972490949456</v>
      </c>
      <c r="M25">
        <v>28.225042111173501</v>
      </c>
      <c r="N25">
        <v>36.240431720759332</v>
      </c>
      <c r="O25">
        <v>0</v>
      </c>
      <c r="P25">
        <v>36.126666959115632</v>
      </c>
      <c r="Q25">
        <v>6.3114150753768845</v>
      </c>
      <c r="R25">
        <v>6.5004123071672346</v>
      </c>
      <c r="S25">
        <v>8.1009547376664042</v>
      </c>
      <c r="T25">
        <v>0</v>
      </c>
      <c r="U25">
        <v>107.06684590701713</v>
      </c>
      <c r="V25">
        <v>4.371102248005803</v>
      </c>
      <c r="W25">
        <v>13.781189512419502</v>
      </c>
      <c r="X25">
        <v>45.259888559703064</v>
      </c>
      <c r="Y25">
        <v>0</v>
      </c>
      <c r="Z25">
        <v>4.021411679999999</v>
      </c>
      <c r="AA25">
        <v>12.918427599999998</v>
      </c>
      <c r="AB25">
        <v>8.0565986800000022</v>
      </c>
      <c r="AC25">
        <v>5.9383226239999987</v>
      </c>
      <c r="AD25">
        <v>5.5929026400000001</v>
      </c>
      <c r="AE25">
        <v>15.1671353808</v>
      </c>
      <c r="AF25">
        <v>2.7225000000000001</v>
      </c>
      <c r="AG25">
        <v>11.861378879999998</v>
      </c>
      <c r="AH25">
        <v>28.70531248</v>
      </c>
      <c r="AI25">
        <v>15.231699600000001</v>
      </c>
      <c r="AJ25">
        <v>0</v>
      </c>
      <c r="AK25">
        <v>15.805579999999997</v>
      </c>
      <c r="AL25">
        <v>0</v>
      </c>
      <c r="AM25">
        <v>4.8588992571428564</v>
      </c>
      <c r="AN25">
        <v>0.89911000000000008</v>
      </c>
      <c r="AO25">
        <v>0.93978546480000003</v>
      </c>
      <c r="AP25">
        <v>0.55021512000000006</v>
      </c>
      <c r="AQ25">
        <v>6.6881799999999982</v>
      </c>
      <c r="AR25">
        <v>16.257945599999996</v>
      </c>
      <c r="AS25">
        <v>9.7861171044000006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27.394292453060356</v>
      </c>
      <c r="BB25">
        <f t="shared" si="0"/>
        <v>826.0104652908235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0.33750000000000002</v>
      </c>
      <c r="K26">
        <v>9.4120541262053212</v>
      </c>
      <c r="L26">
        <v>385.66972490949456</v>
      </c>
      <c r="M26">
        <v>28.225042111173501</v>
      </c>
      <c r="N26">
        <v>36.240431720759332</v>
      </c>
      <c r="O26">
        <v>0</v>
      </c>
      <c r="P26">
        <v>36.126666959115632</v>
      </c>
      <c r="Q26">
        <v>6.3114150753768845</v>
      </c>
      <c r="R26">
        <v>6.5004123071672346</v>
      </c>
      <c r="S26">
        <v>8.1009547376664042</v>
      </c>
      <c r="T26">
        <v>0</v>
      </c>
      <c r="U26">
        <v>107.06684590701713</v>
      </c>
      <c r="V26">
        <v>4.371102248005803</v>
      </c>
      <c r="W26">
        <v>13.781189512419502</v>
      </c>
      <c r="X26">
        <v>45.259888559703064</v>
      </c>
      <c r="Y26">
        <v>0</v>
      </c>
      <c r="Z26">
        <v>4.021411679999999</v>
      </c>
      <c r="AA26">
        <v>12.918427599999998</v>
      </c>
      <c r="AB26">
        <v>8.0565986800000022</v>
      </c>
      <c r="AC26">
        <v>5.9383226239999987</v>
      </c>
      <c r="AD26">
        <v>5.5929026400000001</v>
      </c>
      <c r="AE26">
        <v>15.1671353808</v>
      </c>
      <c r="AF26">
        <v>2.7225000000000001</v>
      </c>
      <c r="AG26">
        <v>11.861378879999998</v>
      </c>
      <c r="AH26">
        <v>28.70531248</v>
      </c>
      <c r="AI26">
        <v>15.231699600000001</v>
      </c>
      <c r="AJ26">
        <v>0</v>
      </c>
      <c r="AK26">
        <v>15.805579999999997</v>
      </c>
      <c r="AL26">
        <v>0</v>
      </c>
      <c r="AM26">
        <v>4.8588992571428564</v>
      </c>
      <c r="AN26">
        <v>0.89911000000000008</v>
      </c>
      <c r="AO26">
        <v>0.87159486959999999</v>
      </c>
      <c r="AP26">
        <v>0.55021512000000006</v>
      </c>
      <c r="AQ26">
        <v>6.6881799999999982</v>
      </c>
      <c r="AR26">
        <v>16.257945599999996</v>
      </c>
      <c r="AS26">
        <v>9.7861171044000006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27.392103502491008</v>
      </c>
      <c r="BB26">
        <f t="shared" si="0"/>
        <v>825.94445618755594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5.0437919999999998</v>
      </c>
      <c r="J27">
        <v>0.33750000000000002</v>
      </c>
      <c r="K27">
        <v>9.4121174656113347</v>
      </c>
      <c r="L27">
        <v>385.66972490949456</v>
      </c>
      <c r="M27">
        <v>28.225042111173501</v>
      </c>
      <c r="N27">
        <v>36.240431720759332</v>
      </c>
      <c r="O27">
        <v>0</v>
      </c>
      <c r="P27">
        <v>36.126666959115632</v>
      </c>
      <c r="Q27">
        <v>6.3114150753768845</v>
      </c>
      <c r="R27">
        <v>6.5004123071672346</v>
      </c>
      <c r="S27">
        <v>8.1009547376664042</v>
      </c>
      <c r="T27">
        <v>0</v>
      </c>
      <c r="U27">
        <v>107.06684590701713</v>
      </c>
      <c r="V27">
        <v>4.371102248005803</v>
      </c>
      <c r="W27">
        <v>13.781189512419502</v>
      </c>
      <c r="X27">
        <v>45.259888559703064</v>
      </c>
      <c r="Y27">
        <v>0</v>
      </c>
      <c r="Z27">
        <v>4.021411679999999</v>
      </c>
      <c r="AA27">
        <v>11.633856</v>
      </c>
      <c r="AB27">
        <v>8.0565986800000022</v>
      </c>
      <c r="AC27">
        <v>5.9383226239999987</v>
      </c>
      <c r="AD27">
        <v>5.5929026400000001</v>
      </c>
      <c r="AE27">
        <v>15.1671353808</v>
      </c>
      <c r="AF27">
        <v>2.7225000000000001</v>
      </c>
      <c r="AG27">
        <v>11.861378879999998</v>
      </c>
      <c r="AH27">
        <v>28.70531248</v>
      </c>
      <c r="AI27">
        <v>15.231699600000001</v>
      </c>
      <c r="AJ27">
        <v>0</v>
      </c>
      <c r="AK27">
        <v>15.805579999999997</v>
      </c>
      <c r="AL27">
        <v>0</v>
      </c>
      <c r="AM27">
        <v>4.8588992571428564</v>
      </c>
      <c r="AN27">
        <v>0.89911000000000008</v>
      </c>
      <c r="AO27">
        <v>0.83019343679999991</v>
      </c>
      <c r="AP27">
        <v>0.55021512000000006</v>
      </c>
      <c r="AQ27">
        <v>6.6881799999999982</v>
      </c>
      <c r="AR27">
        <v>15.241823999999999</v>
      </c>
      <c r="AS27">
        <v>9.7861171044000006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27.478829919288874</v>
      </c>
      <c r="BB27">
        <f t="shared" si="0"/>
        <v>828.55949047736408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5.0425644248900072</v>
      </c>
      <c r="J28">
        <v>0.33750000000000002</v>
      </c>
      <c r="K28">
        <v>9.4121265381671613</v>
      </c>
      <c r="L28">
        <v>385.66972490949456</v>
      </c>
      <c r="M28">
        <v>28.225042111173501</v>
      </c>
      <c r="N28">
        <v>36.240431720759332</v>
      </c>
      <c r="O28">
        <v>0</v>
      </c>
      <c r="P28">
        <v>36.126666959115632</v>
      </c>
      <c r="Q28">
        <v>6.3114150753768845</v>
      </c>
      <c r="R28">
        <v>6.5004123071672346</v>
      </c>
      <c r="S28">
        <v>8.1009547376664042</v>
      </c>
      <c r="T28">
        <v>0</v>
      </c>
      <c r="U28">
        <v>107.06684590701713</v>
      </c>
      <c r="V28">
        <v>4.371102248005803</v>
      </c>
      <c r="W28">
        <v>13.781189512419502</v>
      </c>
      <c r="X28">
        <v>45.259888559703064</v>
      </c>
      <c r="Y28">
        <v>0</v>
      </c>
      <c r="Z28">
        <v>4.021411679999999</v>
      </c>
      <c r="AA28">
        <v>12.918427599999998</v>
      </c>
      <c r="AB28">
        <v>8.0565986800000022</v>
      </c>
      <c r="AC28">
        <v>5.9383226239999987</v>
      </c>
      <c r="AD28">
        <v>5.5929026400000001</v>
      </c>
      <c r="AE28">
        <v>15.1671353808</v>
      </c>
      <c r="AF28">
        <v>2.7225000000000001</v>
      </c>
      <c r="AG28">
        <v>11.861378879999998</v>
      </c>
      <c r="AH28">
        <v>28.70531248</v>
      </c>
      <c r="AI28">
        <v>15.231699600000001</v>
      </c>
      <c r="AJ28">
        <v>0</v>
      </c>
      <c r="AK28">
        <v>15.805579999999997</v>
      </c>
      <c r="AL28">
        <v>0</v>
      </c>
      <c r="AM28">
        <v>4.8588992571428564</v>
      </c>
      <c r="AN28">
        <v>0.89911000000000008</v>
      </c>
      <c r="AO28">
        <v>0.81801654479999997</v>
      </c>
      <c r="AP28">
        <v>0.55021512000000006</v>
      </c>
      <c r="AQ28">
        <v>6.6881799999999982</v>
      </c>
      <c r="AR28">
        <v>15.241823999999999</v>
      </c>
      <c r="AS28">
        <v>9.7861171044000006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27.519634782683031</v>
      </c>
      <c r="BB28">
        <f t="shared" si="0"/>
        <v>829.78986181941571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5.0425644248900072</v>
      </c>
      <c r="J29">
        <v>0.33750000000000002</v>
      </c>
      <c r="K29">
        <v>9.4121265381671613</v>
      </c>
      <c r="L29">
        <v>385.66972490949456</v>
      </c>
      <c r="M29">
        <v>28.225042111173501</v>
      </c>
      <c r="N29">
        <v>36.240431720759332</v>
      </c>
      <c r="O29">
        <v>0</v>
      </c>
      <c r="P29">
        <v>36.126666959115632</v>
      </c>
      <c r="Q29">
        <v>6.3114150753768845</v>
      </c>
      <c r="R29">
        <v>6.5004123071672346</v>
      </c>
      <c r="S29">
        <v>8.1009547376664042</v>
      </c>
      <c r="T29">
        <v>0</v>
      </c>
      <c r="U29">
        <v>107.06684590701713</v>
      </c>
      <c r="V29">
        <v>4.371102248005803</v>
      </c>
      <c r="W29">
        <v>13.781189512419502</v>
      </c>
      <c r="X29">
        <v>45.259888559703064</v>
      </c>
      <c r="Y29">
        <v>0</v>
      </c>
      <c r="Z29">
        <v>4.021411679999999</v>
      </c>
      <c r="AA29">
        <v>12.918427599999998</v>
      </c>
      <c r="AB29">
        <v>8.0565986800000022</v>
      </c>
      <c r="AC29">
        <v>5.9383226239999987</v>
      </c>
      <c r="AD29">
        <v>5.5929026400000001</v>
      </c>
      <c r="AE29">
        <v>15.1671353808</v>
      </c>
      <c r="AF29">
        <v>2.7225000000000001</v>
      </c>
      <c r="AG29">
        <v>11.861378879999998</v>
      </c>
      <c r="AH29">
        <v>28.70531248</v>
      </c>
      <c r="AI29">
        <v>15.231699600000001</v>
      </c>
      <c r="AJ29">
        <v>0</v>
      </c>
      <c r="AK29">
        <v>15.805579999999997</v>
      </c>
      <c r="AL29">
        <v>0</v>
      </c>
      <c r="AM29">
        <v>4.8588992571428564</v>
      </c>
      <c r="AN29">
        <v>0.89911000000000008</v>
      </c>
      <c r="AO29">
        <v>0.81043981200000004</v>
      </c>
      <c r="AP29">
        <v>0.55021512000000006</v>
      </c>
      <c r="AQ29">
        <v>6.6881799999999982</v>
      </c>
      <c r="AR29">
        <v>15.241823999999999</v>
      </c>
      <c r="AS29">
        <v>9.7861171044000006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27.519391490283031</v>
      </c>
      <c r="BB29">
        <f t="shared" si="0"/>
        <v>829.78252837901573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5.0425644248900072</v>
      </c>
      <c r="J30">
        <v>0.33750000000000002</v>
      </c>
      <c r="K30">
        <v>9.4121963452946638</v>
      </c>
      <c r="L30">
        <v>385.66972490949456</v>
      </c>
      <c r="M30">
        <v>28.225042111173501</v>
      </c>
      <c r="N30">
        <v>36.240431720759332</v>
      </c>
      <c r="O30">
        <v>0</v>
      </c>
      <c r="P30">
        <v>36.126666959115632</v>
      </c>
      <c r="Q30">
        <v>6.3114150753768845</v>
      </c>
      <c r="R30">
        <v>6.5004123071672346</v>
      </c>
      <c r="S30">
        <v>8.1009547376664042</v>
      </c>
      <c r="T30">
        <v>0</v>
      </c>
      <c r="U30">
        <v>107.06684590701713</v>
      </c>
      <c r="V30">
        <v>4.371102248005803</v>
      </c>
      <c r="W30">
        <v>13.781189512419502</v>
      </c>
      <c r="X30">
        <v>45.259888559703064</v>
      </c>
      <c r="Y30">
        <v>0</v>
      </c>
      <c r="Z30">
        <v>4.021411679999999</v>
      </c>
      <c r="AA30">
        <v>12.918427599999998</v>
      </c>
      <c r="AB30">
        <v>8.0565986800000022</v>
      </c>
      <c r="AC30">
        <v>5.9383226239999987</v>
      </c>
      <c r="AD30">
        <v>5.5929026400000001</v>
      </c>
      <c r="AE30">
        <v>14.288565719999999</v>
      </c>
      <c r="AF30">
        <v>2.7225000000000001</v>
      </c>
      <c r="AG30">
        <v>11.861378879999998</v>
      </c>
      <c r="AH30">
        <v>28.70531248</v>
      </c>
      <c r="AI30">
        <v>15.231699600000001</v>
      </c>
      <c r="AJ30">
        <v>0</v>
      </c>
      <c r="AK30">
        <v>15.805579999999997</v>
      </c>
      <c r="AL30">
        <v>0</v>
      </c>
      <c r="AM30">
        <v>4.8588992571428564</v>
      </c>
      <c r="AN30">
        <v>0.89911000000000008</v>
      </c>
      <c r="AO30">
        <v>0.79411375679999985</v>
      </c>
      <c r="AP30">
        <v>0.55021512000000006</v>
      </c>
      <c r="AQ30">
        <v>6.6881799999999982</v>
      </c>
      <c r="AR30">
        <v>15.241823999999999</v>
      </c>
      <c r="AS30">
        <v>9.7861171044000006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27.490667740229366</v>
      </c>
      <c r="BB30">
        <f t="shared" si="0"/>
        <v>828.91642622019674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5.0425644248900072</v>
      </c>
      <c r="J31">
        <v>0.33750000000000002</v>
      </c>
      <c r="K31">
        <v>9.4121650866960902</v>
      </c>
      <c r="L31">
        <v>385.66972490949456</v>
      </c>
      <c r="M31">
        <v>28.225042111173501</v>
      </c>
      <c r="N31">
        <v>36.240431720759332</v>
      </c>
      <c r="O31">
        <v>0</v>
      </c>
      <c r="P31">
        <v>36.126666959115632</v>
      </c>
      <c r="Q31">
        <v>6.3114150753768845</v>
      </c>
      <c r="R31">
        <v>6.5004123071672346</v>
      </c>
      <c r="S31">
        <v>8.1009547376664042</v>
      </c>
      <c r="T31">
        <v>0</v>
      </c>
      <c r="U31">
        <v>107.06684590701713</v>
      </c>
      <c r="V31">
        <v>4.371102248005803</v>
      </c>
      <c r="W31">
        <v>13.781189512419502</v>
      </c>
      <c r="X31">
        <v>45.259888559703064</v>
      </c>
      <c r="Y31">
        <v>0</v>
      </c>
      <c r="Z31">
        <v>4.021411679999999</v>
      </c>
      <c r="AA31">
        <v>10.785553999999999</v>
      </c>
      <c r="AB31">
        <v>8.0565986800000022</v>
      </c>
      <c r="AC31">
        <v>8.9074839360000002</v>
      </c>
      <c r="AD31">
        <v>5.5929026400000001</v>
      </c>
      <c r="AE31">
        <v>12.9896052</v>
      </c>
      <c r="AF31">
        <v>2.7225000000000001</v>
      </c>
      <c r="AG31">
        <v>11.861378879999998</v>
      </c>
      <c r="AH31">
        <v>19.843854679999996</v>
      </c>
      <c r="AI31">
        <v>1.5622255999999999</v>
      </c>
      <c r="AJ31">
        <v>0</v>
      </c>
      <c r="AK31">
        <v>15.805579999999997</v>
      </c>
      <c r="AL31">
        <v>0</v>
      </c>
      <c r="AM31">
        <v>4.8588992571428564</v>
      </c>
      <c r="AN31">
        <v>0.89911000000000008</v>
      </c>
      <c r="AO31">
        <v>0.7893331992</v>
      </c>
      <c r="AP31">
        <v>0.55021512000000006</v>
      </c>
      <c r="AQ31">
        <v>6.6881799999999982</v>
      </c>
      <c r="AR31">
        <v>15.241823999999999</v>
      </c>
      <c r="AS31">
        <v>9.7861171044000006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26.752418498837368</v>
      </c>
      <c r="BB31">
        <f t="shared" si="0"/>
        <v>806.65625903739044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5.0425644248900072</v>
      </c>
      <c r="J32">
        <v>0.33750000000000002</v>
      </c>
      <c r="K32">
        <v>9.4120980902661948</v>
      </c>
      <c r="L32">
        <v>385.66972490949456</v>
      </c>
      <c r="M32">
        <v>28.225042111173501</v>
      </c>
      <c r="N32">
        <v>36.240431720759332</v>
      </c>
      <c r="O32">
        <v>0</v>
      </c>
      <c r="P32">
        <v>36.126666959115632</v>
      </c>
      <c r="Q32">
        <v>6.3114150753768845</v>
      </c>
      <c r="R32">
        <v>6.5004123071672346</v>
      </c>
      <c r="S32">
        <v>8.1009547376664042</v>
      </c>
      <c r="T32">
        <v>0</v>
      </c>
      <c r="U32">
        <v>107.06684590701713</v>
      </c>
      <c r="V32">
        <v>4.371102248005803</v>
      </c>
      <c r="W32">
        <v>13.781189512419502</v>
      </c>
      <c r="X32">
        <v>45.259888559703064</v>
      </c>
      <c r="Y32">
        <v>0</v>
      </c>
      <c r="Z32">
        <v>4.021411679999999</v>
      </c>
      <c r="AA32">
        <v>6.4713324000000014</v>
      </c>
      <c r="AB32">
        <v>12.121704815999999</v>
      </c>
      <c r="AC32">
        <v>8.9074839360000002</v>
      </c>
      <c r="AD32">
        <v>5.5929026400000001</v>
      </c>
      <c r="AE32">
        <v>12.9896052</v>
      </c>
      <c r="AF32">
        <v>2.7225000000000001</v>
      </c>
      <c r="AG32">
        <v>11.861378879999998</v>
      </c>
      <c r="AH32">
        <v>11.621584000000002</v>
      </c>
      <c r="AI32">
        <v>0.78111279999999994</v>
      </c>
      <c r="AJ32">
        <v>0</v>
      </c>
      <c r="AK32">
        <v>15.805579999999997</v>
      </c>
      <c r="AL32">
        <v>0</v>
      </c>
      <c r="AM32">
        <v>4.8588992571428564</v>
      </c>
      <c r="AN32">
        <v>0.89911000000000008</v>
      </c>
      <c r="AO32">
        <v>0.76975997279999997</v>
      </c>
      <c r="AP32">
        <v>0.55021512000000006</v>
      </c>
      <c r="AQ32">
        <v>6.6881799999999982</v>
      </c>
      <c r="AR32">
        <v>15.241823999999999</v>
      </c>
      <c r="AS32">
        <v>9.7861171044000006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26.454782918309864</v>
      </c>
      <c r="BB32">
        <f t="shared" si="0"/>
        <v>797.68175545108795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5.0425644248900072</v>
      </c>
      <c r="J33">
        <v>0.33750000000000002</v>
      </c>
      <c r="K33">
        <v>9.4121892145429591</v>
      </c>
      <c r="L33">
        <v>385.66972490949456</v>
      </c>
      <c r="M33">
        <v>28.225042111173501</v>
      </c>
      <c r="N33">
        <v>36.240431720759332</v>
      </c>
      <c r="O33">
        <v>0</v>
      </c>
      <c r="P33">
        <v>36.126666959115632</v>
      </c>
      <c r="Q33">
        <v>6.3114150753768845</v>
      </c>
      <c r="R33">
        <v>6.5004123071672346</v>
      </c>
      <c r="S33">
        <v>8.1009547376664042</v>
      </c>
      <c r="T33">
        <v>0</v>
      </c>
      <c r="U33">
        <v>107.06684590701713</v>
      </c>
      <c r="V33">
        <v>4.371102248005803</v>
      </c>
      <c r="W33">
        <v>13.588844449626865</v>
      </c>
      <c r="X33">
        <v>45.259888559703064</v>
      </c>
      <c r="Y33">
        <v>0</v>
      </c>
      <c r="Z33">
        <v>6.0746400000000005</v>
      </c>
      <c r="AA33">
        <v>2.1571107999999999</v>
      </c>
      <c r="AB33">
        <v>12.121704815999999</v>
      </c>
      <c r="AC33">
        <v>8.9074839360000002</v>
      </c>
      <c r="AD33">
        <v>5.5929026400000001</v>
      </c>
      <c r="AE33">
        <v>12.9896052</v>
      </c>
      <c r="AF33">
        <v>2.7225000000000001</v>
      </c>
      <c r="AG33">
        <v>11.861378879999998</v>
      </c>
      <c r="AH33">
        <v>5.8107920000000011</v>
      </c>
      <c r="AI33">
        <v>0</v>
      </c>
      <c r="AJ33">
        <v>0</v>
      </c>
      <c r="AK33">
        <v>15.805579999999997</v>
      </c>
      <c r="AL33">
        <v>0</v>
      </c>
      <c r="AM33">
        <v>4.8588992571428564</v>
      </c>
      <c r="AN33">
        <v>0.89911000000000008</v>
      </c>
      <c r="AO33">
        <v>0.76281463439999997</v>
      </c>
      <c r="AP33">
        <v>0.55021512000000006</v>
      </c>
      <c r="AQ33">
        <v>6.6881799999999982</v>
      </c>
      <c r="AR33">
        <v>15.241823999999999</v>
      </c>
      <c r="AS33">
        <v>9.7861171044000006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26.164210329079115</v>
      </c>
      <c r="BB33">
        <f t="shared" si="0"/>
        <v>788.92023068340313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5.0425644248900072</v>
      </c>
      <c r="J34">
        <v>0.33750000000000002</v>
      </c>
      <c r="K34">
        <v>9.4121174825812552</v>
      </c>
      <c r="L34">
        <v>385.66972490949456</v>
      </c>
      <c r="M34">
        <v>28.225042111173501</v>
      </c>
      <c r="N34">
        <v>36.240431720759332</v>
      </c>
      <c r="O34">
        <v>0</v>
      </c>
      <c r="P34">
        <v>36.126666959115632</v>
      </c>
      <c r="Q34">
        <v>6.3114150753768845</v>
      </c>
      <c r="R34">
        <v>6.5004123071672346</v>
      </c>
      <c r="S34">
        <v>8.1009547376664042</v>
      </c>
      <c r="T34">
        <v>0</v>
      </c>
      <c r="U34">
        <v>107.06684590701713</v>
      </c>
      <c r="V34">
        <v>4.371102248005803</v>
      </c>
      <c r="W34">
        <v>13.588844449626865</v>
      </c>
      <c r="X34">
        <v>45.259888559703064</v>
      </c>
      <c r="Y34">
        <v>0</v>
      </c>
      <c r="Z34">
        <v>6.0746400000000005</v>
      </c>
      <c r="AA34">
        <v>0</v>
      </c>
      <c r="AB34">
        <v>12.121704815999999</v>
      </c>
      <c r="AC34">
        <v>8.9074839360000002</v>
      </c>
      <c r="AD34">
        <v>5.5929026400000001</v>
      </c>
      <c r="AE34">
        <v>12.9896052</v>
      </c>
      <c r="AF34">
        <v>2.7225000000000001</v>
      </c>
      <c r="AG34">
        <v>11.861378879999998</v>
      </c>
      <c r="AH34">
        <v>5.8107920000000011</v>
      </c>
      <c r="AI34">
        <v>0</v>
      </c>
      <c r="AJ34">
        <v>0</v>
      </c>
      <c r="AK34">
        <v>15.805579999999997</v>
      </c>
      <c r="AL34">
        <v>0</v>
      </c>
      <c r="AM34">
        <v>4.8588992571428564</v>
      </c>
      <c r="AN34">
        <v>0.89911000000000008</v>
      </c>
      <c r="AO34">
        <v>0.74567678640000001</v>
      </c>
      <c r="AP34">
        <v>0.55021512000000006</v>
      </c>
      <c r="AQ34">
        <v>6.6881799999999982</v>
      </c>
      <c r="AR34">
        <v>15.241823999999999</v>
      </c>
      <c r="AS34">
        <v>9.7861171044000006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26.094414707676098</v>
      </c>
      <c r="BB34">
        <f t="shared" si="0"/>
        <v>786.81570592484434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5.0425644248900072</v>
      </c>
      <c r="J35">
        <v>0.33750000000000002</v>
      </c>
      <c r="K35">
        <v>9.4122011289095422</v>
      </c>
      <c r="L35">
        <v>385.66972490949456</v>
      </c>
      <c r="M35">
        <v>28.225042111173501</v>
      </c>
      <c r="N35">
        <v>36.240431720759332</v>
      </c>
      <c r="O35">
        <v>0</v>
      </c>
      <c r="P35">
        <v>36.126666959115632</v>
      </c>
      <c r="Q35">
        <v>6.3114150753768845</v>
      </c>
      <c r="R35">
        <v>6.5004123071672346</v>
      </c>
      <c r="S35">
        <v>8.1009547376664042</v>
      </c>
      <c r="T35">
        <v>0</v>
      </c>
      <c r="U35">
        <v>107.06684590701713</v>
      </c>
      <c r="V35">
        <v>4.371102248005803</v>
      </c>
      <c r="W35">
        <v>13.588844449626865</v>
      </c>
      <c r="X35">
        <v>45.259888559703064</v>
      </c>
      <c r="Y35">
        <v>0</v>
      </c>
      <c r="Z35">
        <v>6.0746400000000005</v>
      </c>
      <c r="AA35">
        <v>0</v>
      </c>
      <c r="AB35">
        <v>12.121704815999999</v>
      </c>
      <c r="AC35">
        <v>8.9074839360000002</v>
      </c>
      <c r="AD35">
        <v>5.5929026400000001</v>
      </c>
      <c r="AE35">
        <v>12.9896052</v>
      </c>
      <c r="AF35">
        <v>2.7225000000000001</v>
      </c>
      <c r="AG35">
        <v>11.861378879999998</v>
      </c>
      <c r="AH35">
        <v>5.8107920000000011</v>
      </c>
      <c r="AI35">
        <v>0</v>
      </c>
      <c r="AJ35">
        <v>0</v>
      </c>
      <c r="AK35">
        <v>15.805579999999997</v>
      </c>
      <c r="AL35">
        <v>0</v>
      </c>
      <c r="AM35">
        <v>4.8588992571428564</v>
      </c>
      <c r="AN35">
        <v>0.89911000000000008</v>
      </c>
      <c r="AO35">
        <v>0.73368029280000002</v>
      </c>
      <c r="AP35">
        <v>0.55021512000000006</v>
      </c>
      <c r="AQ35">
        <v>6.6881799999999982</v>
      </c>
      <c r="AR35">
        <v>15.241823999999999</v>
      </c>
      <c r="AS35">
        <v>9.7861171044000006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26.094032357855379</v>
      </c>
      <c r="BB35">
        <f t="shared" si="0"/>
        <v>786.80417542739337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5.0425644248900072</v>
      </c>
      <c r="J36">
        <v>0.33750000000000002</v>
      </c>
      <c r="K36">
        <v>9.4120981169454048</v>
      </c>
      <c r="L36">
        <v>385.66972490949456</v>
      </c>
      <c r="M36">
        <v>28.225042111173501</v>
      </c>
      <c r="N36">
        <v>36.240431720759332</v>
      </c>
      <c r="O36">
        <v>0</v>
      </c>
      <c r="P36">
        <v>36.126666959115632</v>
      </c>
      <c r="Q36">
        <v>6.3114150753768845</v>
      </c>
      <c r="R36">
        <v>6.5004123071672346</v>
      </c>
      <c r="S36">
        <v>8.1009547376664042</v>
      </c>
      <c r="T36">
        <v>0</v>
      </c>
      <c r="U36">
        <v>107.06684590701713</v>
      </c>
      <c r="V36">
        <v>4.371102248005803</v>
      </c>
      <c r="W36">
        <v>13.588844449626865</v>
      </c>
      <c r="X36">
        <v>45.259888559703064</v>
      </c>
      <c r="Y36">
        <v>0</v>
      </c>
      <c r="Z36">
        <v>6.0746400000000005</v>
      </c>
      <c r="AA36">
        <v>0</v>
      </c>
      <c r="AB36">
        <v>12.121704815999999</v>
      </c>
      <c r="AC36">
        <v>8.9074839360000002</v>
      </c>
      <c r="AD36">
        <v>5.5929026400000001</v>
      </c>
      <c r="AE36">
        <v>12.9896052</v>
      </c>
      <c r="AF36">
        <v>2.7225000000000001</v>
      </c>
      <c r="AG36">
        <v>11.861378879999998</v>
      </c>
      <c r="AH36">
        <v>5.8107920000000011</v>
      </c>
      <c r="AI36">
        <v>0</v>
      </c>
      <c r="AJ36">
        <v>0</v>
      </c>
      <c r="AK36">
        <v>15.805579999999997</v>
      </c>
      <c r="AL36">
        <v>0</v>
      </c>
      <c r="AM36">
        <v>4.8588992571428564</v>
      </c>
      <c r="AN36">
        <v>0.89911000000000008</v>
      </c>
      <c r="AO36">
        <v>0.73313909760000007</v>
      </c>
      <c r="AP36">
        <v>0.55021512000000006</v>
      </c>
      <c r="AQ36">
        <v>6.6881799999999982</v>
      </c>
      <c r="AR36">
        <v>15.241823999999999</v>
      </c>
      <c r="AS36">
        <v>9.7861171044000006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26.094011563462903</v>
      </c>
      <c r="BB36">
        <f t="shared" si="0"/>
        <v>786.80355201462169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5.0425644248900072</v>
      </c>
      <c r="J37">
        <v>0.33750000000000002</v>
      </c>
      <c r="K37">
        <v>9.4121077122393082</v>
      </c>
      <c r="L37">
        <v>385.66972490949456</v>
      </c>
      <c r="M37">
        <v>28.225042111173501</v>
      </c>
      <c r="N37">
        <v>36.240431720759332</v>
      </c>
      <c r="O37">
        <v>0</v>
      </c>
      <c r="P37">
        <v>36.126666959115632</v>
      </c>
      <c r="Q37">
        <v>6.3114150753768845</v>
      </c>
      <c r="R37">
        <v>6.5004123071672346</v>
      </c>
      <c r="S37">
        <v>8.1009547376664042</v>
      </c>
      <c r="T37">
        <v>0</v>
      </c>
      <c r="U37">
        <v>107.06684590701713</v>
      </c>
      <c r="V37">
        <v>4.371102248005803</v>
      </c>
      <c r="W37">
        <v>13.588844449626865</v>
      </c>
      <c r="X37">
        <v>45.259888559703064</v>
      </c>
      <c r="Y37">
        <v>0</v>
      </c>
      <c r="Z37">
        <v>6.0746400000000005</v>
      </c>
      <c r="AA37">
        <v>0</v>
      </c>
      <c r="AB37">
        <v>12.121704815999999</v>
      </c>
      <c r="AC37">
        <v>8.9074839360000002</v>
      </c>
      <c r="AD37">
        <v>5.5929026400000001</v>
      </c>
      <c r="AE37">
        <v>12.9896052</v>
      </c>
      <c r="AF37">
        <v>2.7225000000000001</v>
      </c>
      <c r="AG37">
        <v>11.861378879999998</v>
      </c>
      <c r="AH37">
        <v>5.8107920000000011</v>
      </c>
      <c r="AI37">
        <v>0</v>
      </c>
      <c r="AJ37">
        <v>0</v>
      </c>
      <c r="AK37">
        <v>15.805579999999997</v>
      </c>
      <c r="AL37">
        <v>0</v>
      </c>
      <c r="AM37">
        <v>4.8588992571428564</v>
      </c>
      <c r="AN37">
        <v>0.89911000000000008</v>
      </c>
      <c r="AO37">
        <v>0.73918244399999999</v>
      </c>
      <c r="AP37">
        <v>0.55021512000000006</v>
      </c>
      <c r="AQ37">
        <v>3.189449999999999</v>
      </c>
      <c r="AR37">
        <v>15.241823999999999</v>
      </c>
      <c r="AS37">
        <v>9.7861171044000006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25.981896628040047</v>
      </c>
      <c r="BB37">
        <f t="shared" si="0"/>
        <v>783.42298989173844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5.0425644248900072</v>
      </c>
      <c r="J38">
        <v>0.33750000000000002</v>
      </c>
      <c r="K38">
        <v>9.4121104281165682</v>
      </c>
      <c r="L38">
        <v>385.66972490949456</v>
      </c>
      <c r="M38">
        <v>28.225042111173501</v>
      </c>
      <c r="N38">
        <v>36.240431720759332</v>
      </c>
      <c r="O38">
        <v>0</v>
      </c>
      <c r="P38">
        <v>36.126666959115632</v>
      </c>
      <c r="Q38">
        <v>6.3114150753768845</v>
      </c>
      <c r="R38">
        <v>6.5004123071672346</v>
      </c>
      <c r="S38">
        <v>8.1009547376664042</v>
      </c>
      <c r="T38">
        <v>0</v>
      </c>
      <c r="U38">
        <v>107.06684590701713</v>
      </c>
      <c r="V38">
        <v>4.371102248005803</v>
      </c>
      <c r="W38">
        <v>13.588844449626865</v>
      </c>
      <c r="X38">
        <v>45.259888559703064</v>
      </c>
      <c r="Y38">
        <v>0</v>
      </c>
      <c r="Z38">
        <v>6.0746400000000005</v>
      </c>
      <c r="AA38">
        <v>0</v>
      </c>
      <c r="AB38">
        <v>12.121704815999999</v>
      </c>
      <c r="AC38">
        <v>8.9074839360000002</v>
      </c>
      <c r="AD38">
        <v>5.5929026400000001</v>
      </c>
      <c r="AE38">
        <v>12.9896052</v>
      </c>
      <c r="AF38">
        <v>2.7225000000000001</v>
      </c>
      <c r="AG38">
        <v>11.861378879999998</v>
      </c>
      <c r="AH38">
        <v>7.17632812</v>
      </c>
      <c r="AI38">
        <v>0</v>
      </c>
      <c r="AJ38">
        <v>0</v>
      </c>
      <c r="AK38">
        <v>15.805579999999997</v>
      </c>
      <c r="AL38">
        <v>0</v>
      </c>
      <c r="AM38">
        <v>4.8588992571428564</v>
      </c>
      <c r="AN38">
        <v>0.89911000000000008</v>
      </c>
      <c r="AO38">
        <v>0.74161782239999996</v>
      </c>
      <c r="AP38">
        <v>0.55021512000000006</v>
      </c>
      <c r="AQ38">
        <v>0</v>
      </c>
      <c r="AR38">
        <v>15.241823999999999</v>
      </c>
      <c r="AS38">
        <v>9.7861171044000006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25.923427194300462</v>
      </c>
      <c r="BB38">
        <f t="shared" si="0"/>
        <v>781.65998353975533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5.0425644248900072</v>
      </c>
      <c r="J39">
        <v>0.33750000000000002</v>
      </c>
      <c r="K39">
        <v>9.4122003784426393</v>
      </c>
      <c r="L39">
        <v>385.66972490949456</v>
      </c>
      <c r="M39">
        <v>28.225042111173501</v>
      </c>
      <c r="N39">
        <v>36.240431720759332</v>
      </c>
      <c r="O39">
        <v>0</v>
      </c>
      <c r="P39">
        <v>36.126666959115632</v>
      </c>
      <c r="Q39">
        <v>6.3114150753768845</v>
      </c>
      <c r="R39">
        <v>6.5004123071672346</v>
      </c>
      <c r="S39">
        <v>8.1009547376664042</v>
      </c>
      <c r="T39">
        <v>0</v>
      </c>
      <c r="U39">
        <v>107.06684590701713</v>
      </c>
      <c r="V39">
        <v>4.371102248005803</v>
      </c>
      <c r="W39">
        <v>13.588844449626865</v>
      </c>
      <c r="X39">
        <v>45.259888559703064</v>
      </c>
      <c r="Y39">
        <v>0</v>
      </c>
      <c r="Z39">
        <v>6.0746400000000005</v>
      </c>
      <c r="AA39">
        <v>0</v>
      </c>
      <c r="AB39">
        <v>12.121704815999999</v>
      </c>
      <c r="AC39">
        <v>8.9074839360000002</v>
      </c>
      <c r="AD39">
        <v>5.5929026400000001</v>
      </c>
      <c r="AE39">
        <v>12.9896052</v>
      </c>
      <c r="AF39">
        <v>2.7225000000000001</v>
      </c>
      <c r="AG39">
        <v>11.861378879999998</v>
      </c>
      <c r="AH39">
        <v>7.17632812</v>
      </c>
      <c r="AI39">
        <v>0</v>
      </c>
      <c r="AJ39">
        <v>0</v>
      </c>
      <c r="AK39">
        <v>15.805579999999997</v>
      </c>
      <c r="AL39">
        <v>0</v>
      </c>
      <c r="AM39">
        <v>3.2392661714285707</v>
      </c>
      <c r="AN39">
        <v>0.89911000000000008</v>
      </c>
      <c r="AO39">
        <v>0.74378260319999989</v>
      </c>
      <c r="AP39">
        <v>0.55021512000000006</v>
      </c>
      <c r="AQ39">
        <v>0</v>
      </c>
      <c r="AR39">
        <v>16.257945599999996</v>
      </c>
      <c r="AS39">
        <v>9.7861171044000006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25.904126831289705</v>
      </c>
      <c r="BB39">
        <f t="shared" si="0"/>
        <v>781.07802714817785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5.0425644248900072</v>
      </c>
      <c r="J40">
        <v>0.33750000000000002</v>
      </c>
      <c r="K40">
        <v>9.4121807365279562</v>
      </c>
      <c r="L40">
        <v>385.66972490949456</v>
      </c>
      <c r="M40">
        <v>28.225042111173501</v>
      </c>
      <c r="N40">
        <v>36.240431720759332</v>
      </c>
      <c r="O40">
        <v>0</v>
      </c>
      <c r="P40">
        <v>36.126666959115632</v>
      </c>
      <c r="Q40">
        <v>6.3114150753768845</v>
      </c>
      <c r="R40">
        <v>6.5004123071672346</v>
      </c>
      <c r="S40">
        <v>8.1009547376664042</v>
      </c>
      <c r="T40">
        <v>0</v>
      </c>
      <c r="U40">
        <v>107.06684590701713</v>
      </c>
      <c r="V40">
        <v>4.371102248005803</v>
      </c>
      <c r="W40">
        <v>13.588844449626865</v>
      </c>
      <c r="X40">
        <v>45.259888559703064</v>
      </c>
      <c r="Y40">
        <v>0</v>
      </c>
      <c r="Z40">
        <v>6.0746400000000005</v>
      </c>
      <c r="AA40">
        <v>0</v>
      </c>
      <c r="AB40">
        <v>12.121704815999999</v>
      </c>
      <c r="AC40">
        <v>8.9074839360000002</v>
      </c>
      <c r="AD40">
        <v>5.5929026400000001</v>
      </c>
      <c r="AE40">
        <v>12.9896052</v>
      </c>
      <c r="AF40">
        <v>2.7225000000000001</v>
      </c>
      <c r="AG40">
        <v>11.861378879999998</v>
      </c>
      <c r="AH40">
        <v>7.17632812</v>
      </c>
      <c r="AI40">
        <v>0</v>
      </c>
      <c r="AJ40">
        <v>0</v>
      </c>
      <c r="AK40">
        <v>15.805579999999997</v>
      </c>
      <c r="AL40">
        <v>0</v>
      </c>
      <c r="AM40">
        <v>1.6196330857142853</v>
      </c>
      <c r="AN40">
        <v>0.89911000000000008</v>
      </c>
      <c r="AO40">
        <v>0.73954324079999978</v>
      </c>
      <c r="AP40">
        <v>0.55021512000000006</v>
      </c>
      <c r="AQ40">
        <v>0</v>
      </c>
      <c r="AR40">
        <v>16.257945599999996</v>
      </c>
      <c r="AS40">
        <v>9.7861171044000006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25.851999952609066</v>
      </c>
      <c r="BB40">
        <f t="shared" si="0"/>
        <v>779.50626193682945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5.0425644248900072</v>
      </c>
      <c r="J41">
        <v>0.33750000000000002</v>
      </c>
      <c r="K41">
        <v>9.4120927022992991</v>
      </c>
      <c r="L41">
        <v>385.66972490949456</v>
      </c>
      <c r="M41">
        <v>28.225042111173501</v>
      </c>
      <c r="N41">
        <v>36.240431720759332</v>
      </c>
      <c r="O41">
        <v>0</v>
      </c>
      <c r="P41">
        <v>36.126666959115632</v>
      </c>
      <c r="Q41">
        <v>6.3114150753768845</v>
      </c>
      <c r="R41">
        <v>6.5004123071672346</v>
      </c>
      <c r="S41">
        <v>8.1009547376664042</v>
      </c>
      <c r="T41">
        <v>0</v>
      </c>
      <c r="U41">
        <v>107.06684590701713</v>
      </c>
      <c r="V41">
        <v>4.371102248005803</v>
      </c>
      <c r="W41">
        <v>13.588844449626865</v>
      </c>
      <c r="X41">
        <v>45.259888559703064</v>
      </c>
      <c r="Y41">
        <v>0</v>
      </c>
      <c r="Z41">
        <v>6.0746400000000005</v>
      </c>
      <c r="AA41">
        <v>0</v>
      </c>
      <c r="AB41">
        <v>12.121704815999999</v>
      </c>
      <c r="AC41">
        <v>8.9074839360000002</v>
      </c>
      <c r="AD41">
        <v>5.5929026400000001</v>
      </c>
      <c r="AE41">
        <v>12.9896052</v>
      </c>
      <c r="AF41">
        <v>2.7225000000000001</v>
      </c>
      <c r="AG41">
        <v>11.861378879999998</v>
      </c>
      <c r="AH41">
        <v>7.17632812</v>
      </c>
      <c r="AI41">
        <v>0</v>
      </c>
      <c r="AJ41">
        <v>0</v>
      </c>
      <c r="AK41">
        <v>15.805579999999997</v>
      </c>
      <c r="AL41">
        <v>0</v>
      </c>
      <c r="AM41">
        <v>1.6196330857142853</v>
      </c>
      <c r="AN41">
        <v>0.89911000000000008</v>
      </c>
      <c r="AO41">
        <v>0.73349989439999996</v>
      </c>
      <c r="AP41">
        <v>2.3187637199999998</v>
      </c>
      <c r="AQ41">
        <v>0</v>
      </c>
      <c r="AR41">
        <v>16.257945599999996</v>
      </c>
      <c r="AS41">
        <v>9.7861171044000006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25.908573808284171</v>
      </c>
      <c r="BB41">
        <f t="shared" si="0"/>
        <v>781.21210530052576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5.0425644248900072</v>
      </c>
      <c r="J42">
        <v>0.33750000000000002</v>
      </c>
      <c r="K42">
        <v>9.4121033626568096</v>
      </c>
      <c r="L42">
        <v>385.66972490949456</v>
      </c>
      <c r="M42">
        <v>28.225042111173501</v>
      </c>
      <c r="N42">
        <v>36.240431720759332</v>
      </c>
      <c r="O42">
        <v>0</v>
      </c>
      <c r="P42">
        <v>36.126666959115632</v>
      </c>
      <c r="Q42">
        <v>6.3114150753768845</v>
      </c>
      <c r="R42">
        <v>6.5004123071672346</v>
      </c>
      <c r="S42">
        <v>8.1009547376664042</v>
      </c>
      <c r="T42">
        <v>0</v>
      </c>
      <c r="U42">
        <v>107.06684590701713</v>
      </c>
      <c r="V42">
        <v>4.371102248005803</v>
      </c>
      <c r="W42">
        <v>13.588844449626865</v>
      </c>
      <c r="X42">
        <v>45.259888559703064</v>
      </c>
      <c r="Y42">
        <v>0</v>
      </c>
      <c r="Z42">
        <v>5.7371600000000003</v>
      </c>
      <c r="AA42">
        <v>0</v>
      </c>
      <c r="AB42">
        <v>12.121704815999999</v>
      </c>
      <c r="AC42">
        <v>8.9074839360000002</v>
      </c>
      <c r="AD42">
        <v>5.5929026400000001</v>
      </c>
      <c r="AE42">
        <v>12.9896052</v>
      </c>
      <c r="AF42">
        <v>2.7225000000000001</v>
      </c>
      <c r="AG42">
        <v>11.861378879999998</v>
      </c>
      <c r="AH42">
        <v>7.17632812</v>
      </c>
      <c r="AI42">
        <v>0</v>
      </c>
      <c r="AJ42">
        <v>0</v>
      </c>
      <c r="AK42">
        <v>15.805579999999997</v>
      </c>
      <c r="AL42">
        <v>0</v>
      </c>
      <c r="AM42">
        <v>1.6196330857142853</v>
      </c>
      <c r="AN42">
        <v>0.89911000000000008</v>
      </c>
      <c r="AO42">
        <v>0.72610355999999987</v>
      </c>
      <c r="AP42">
        <v>2.3187637199999998</v>
      </c>
      <c r="AQ42">
        <v>0</v>
      </c>
      <c r="AR42">
        <v>16.257945599999996</v>
      </c>
      <c r="AS42">
        <v>9.7861171044000006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25.897503579437686</v>
      </c>
      <c r="BB42">
        <f t="shared" si="0"/>
        <v>780.87830985532958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5.0425644248900072</v>
      </c>
      <c r="J43">
        <v>0.33750000000000002</v>
      </c>
      <c r="K43">
        <v>9.4121723590539492</v>
      </c>
      <c r="L43">
        <v>385.66972490949456</v>
      </c>
      <c r="M43">
        <v>28.225042111173501</v>
      </c>
      <c r="N43">
        <v>36.240431720759332</v>
      </c>
      <c r="O43">
        <v>0</v>
      </c>
      <c r="P43">
        <v>36.126666959115632</v>
      </c>
      <c r="Q43">
        <v>6.3114150753768845</v>
      </c>
      <c r="R43">
        <v>6.5004123071672346</v>
      </c>
      <c r="S43">
        <v>8.1009547376664042</v>
      </c>
      <c r="T43">
        <v>0</v>
      </c>
      <c r="U43">
        <v>107.06684590701713</v>
      </c>
      <c r="V43">
        <v>4.371102248005803</v>
      </c>
      <c r="W43">
        <v>13.588844449626865</v>
      </c>
      <c r="X43">
        <v>45.259888559703064</v>
      </c>
      <c r="Y43">
        <v>0</v>
      </c>
      <c r="Z43">
        <v>4.021411679999999</v>
      </c>
      <c r="AA43">
        <v>0</v>
      </c>
      <c r="AB43">
        <v>12.121704815999999</v>
      </c>
      <c r="AC43">
        <v>8.9074839360000002</v>
      </c>
      <c r="AD43">
        <v>5.5929026400000001</v>
      </c>
      <c r="AE43">
        <v>12.9896052</v>
      </c>
      <c r="AF43">
        <v>2.7225000000000001</v>
      </c>
      <c r="AG43">
        <v>11.861378879999998</v>
      </c>
      <c r="AH43">
        <v>7.17632812</v>
      </c>
      <c r="AI43">
        <v>0</v>
      </c>
      <c r="AJ43">
        <v>0</v>
      </c>
      <c r="AK43">
        <v>15.805579999999997</v>
      </c>
      <c r="AL43">
        <v>0</v>
      </c>
      <c r="AM43">
        <v>1.6196330857142853</v>
      </c>
      <c r="AN43">
        <v>0.89911000000000008</v>
      </c>
      <c r="AO43">
        <v>0.7075225248</v>
      </c>
      <c r="AP43">
        <v>2.3187637199999998</v>
      </c>
      <c r="AQ43">
        <v>0</v>
      </c>
      <c r="AR43">
        <v>15.241823999999999</v>
      </c>
      <c r="AS43">
        <v>9.7861171044000006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25.809216424401885</v>
      </c>
      <c r="BB43">
        <f t="shared" si="0"/>
        <v>778.21621505156259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5.0425644248900072</v>
      </c>
      <c r="J44">
        <v>0.33750000000000002</v>
      </c>
      <c r="K44">
        <v>9.4120980902661948</v>
      </c>
      <c r="L44">
        <v>385.66972490949456</v>
      </c>
      <c r="M44">
        <v>28.225042111173501</v>
      </c>
      <c r="N44">
        <v>36.240431720759332</v>
      </c>
      <c r="O44">
        <v>0</v>
      </c>
      <c r="P44">
        <v>36.126666959115632</v>
      </c>
      <c r="Q44">
        <v>6.3114150753768845</v>
      </c>
      <c r="R44">
        <v>6.5004123071672346</v>
      </c>
      <c r="S44">
        <v>8.1009547376664042</v>
      </c>
      <c r="T44">
        <v>0</v>
      </c>
      <c r="U44">
        <v>107.06684590701713</v>
      </c>
      <c r="V44">
        <v>4.371102248005803</v>
      </c>
      <c r="W44">
        <v>13.588844449626865</v>
      </c>
      <c r="X44">
        <v>45.259888559703064</v>
      </c>
      <c r="Y44">
        <v>0</v>
      </c>
      <c r="Z44">
        <v>4.021411679999999</v>
      </c>
      <c r="AA44">
        <v>0</v>
      </c>
      <c r="AB44">
        <v>12.121704815999999</v>
      </c>
      <c r="AC44">
        <v>8.9074839360000002</v>
      </c>
      <c r="AD44">
        <v>5.5929026400000001</v>
      </c>
      <c r="AE44">
        <v>12.9896052</v>
      </c>
      <c r="AF44">
        <v>2.7225000000000001</v>
      </c>
      <c r="AG44">
        <v>11.861378879999998</v>
      </c>
      <c r="AH44">
        <v>7.17632812</v>
      </c>
      <c r="AI44">
        <v>0</v>
      </c>
      <c r="AJ44">
        <v>0</v>
      </c>
      <c r="AK44">
        <v>15.805579999999997</v>
      </c>
      <c r="AL44">
        <v>0</v>
      </c>
      <c r="AM44">
        <v>1.6196330857142853</v>
      </c>
      <c r="AN44">
        <v>0.89911000000000008</v>
      </c>
      <c r="AO44">
        <v>0.70012619040000001</v>
      </c>
      <c r="AP44">
        <v>0.55021512000000006</v>
      </c>
      <c r="AQ44">
        <v>0</v>
      </c>
      <c r="AR44">
        <v>15.241823999999999</v>
      </c>
      <c r="AS44">
        <v>9.7861171044000006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25.752205998445056</v>
      </c>
      <c r="BB44">
        <f t="shared" si="0"/>
        <v>776.49720627433169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0.33750000000000002</v>
      </c>
      <c r="K45">
        <v>9.4121968180931308</v>
      </c>
      <c r="L45">
        <v>385.66972490949456</v>
      </c>
      <c r="M45">
        <v>28.225042111173501</v>
      </c>
      <c r="N45">
        <v>36.240431720759332</v>
      </c>
      <c r="O45">
        <v>0</v>
      </c>
      <c r="P45">
        <v>36.126666959115632</v>
      </c>
      <c r="Q45">
        <v>5.9616168174560942</v>
      </c>
      <c r="R45">
        <v>6.5004123071672346</v>
      </c>
      <c r="S45">
        <v>8.1009547376664042</v>
      </c>
      <c r="T45">
        <v>0</v>
      </c>
      <c r="U45">
        <v>107.06684590701713</v>
      </c>
      <c r="V45">
        <v>4.371102248005803</v>
      </c>
      <c r="W45">
        <v>13.781189512419502</v>
      </c>
      <c r="X45">
        <v>45.259888559703064</v>
      </c>
      <c r="Y45">
        <v>0</v>
      </c>
      <c r="Z45">
        <v>2.01408064</v>
      </c>
      <c r="AA45">
        <v>0</v>
      </c>
      <c r="AB45">
        <v>12.121704815999999</v>
      </c>
      <c r="AC45">
        <v>8.9074839360000002</v>
      </c>
      <c r="AD45">
        <v>5.5929026400000001</v>
      </c>
      <c r="AE45">
        <v>12.9896052</v>
      </c>
      <c r="AF45">
        <v>2.7225000000000001</v>
      </c>
      <c r="AG45">
        <v>11.861378879999998</v>
      </c>
      <c r="AH45">
        <v>7.17632812</v>
      </c>
      <c r="AI45">
        <v>0</v>
      </c>
      <c r="AJ45">
        <v>0</v>
      </c>
      <c r="AK45">
        <v>15.805579999999997</v>
      </c>
      <c r="AL45">
        <v>0</v>
      </c>
      <c r="AM45">
        <v>1.6196330857142853</v>
      </c>
      <c r="AN45">
        <v>0.91823999999999995</v>
      </c>
      <c r="AO45">
        <v>0.68894148960000001</v>
      </c>
      <c r="AP45">
        <v>0.55021512000000006</v>
      </c>
      <c r="AQ45">
        <v>0</v>
      </c>
      <c r="AR45">
        <v>15.241823999999999</v>
      </c>
      <c r="AS45">
        <v>9.7861171044000006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25.521109129345671</v>
      </c>
      <c r="BB45">
        <f t="shared" si="0"/>
        <v>769.52899851043992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0.33750000000000002</v>
      </c>
      <c r="K46">
        <v>9.4121728365842809</v>
      </c>
      <c r="L46">
        <v>385.66972490949456</v>
      </c>
      <c r="M46">
        <v>28.225042111173501</v>
      </c>
      <c r="N46">
        <v>36.240431720759332</v>
      </c>
      <c r="O46">
        <v>0</v>
      </c>
      <c r="P46">
        <v>36.126666959115632</v>
      </c>
      <c r="Q46">
        <v>5.9616168174560942</v>
      </c>
      <c r="R46">
        <v>6.5004123071672346</v>
      </c>
      <c r="S46">
        <v>8.1009547376664042</v>
      </c>
      <c r="T46">
        <v>0</v>
      </c>
      <c r="U46">
        <v>107.06684590701713</v>
      </c>
      <c r="V46">
        <v>4.371102248005803</v>
      </c>
      <c r="W46">
        <v>13.781189512419502</v>
      </c>
      <c r="X46">
        <v>45.259888559703064</v>
      </c>
      <c r="Y46">
        <v>0</v>
      </c>
      <c r="Z46">
        <v>2.0107058399999995</v>
      </c>
      <c r="AA46">
        <v>0</v>
      </c>
      <c r="AB46">
        <v>12.121704815999999</v>
      </c>
      <c r="AC46">
        <v>8.9074839360000002</v>
      </c>
      <c r="AD46">
        <v>5.5929026400000001</v>
      </c>
      <c r="AE46">
        <v>12.9896052</v>
      </c>
      <c r="AF46">
        <v>2.7225000000000001</v>
      </c>
      <c r="AG46">
        <v>11.861378879999998</v>
      </c>
      <c r="AH46">
        <v>7.17632812</v>
      </c>
      <c r="AI46">
        <v>0</v>
      </c>
      <c r="AJ46">
        <v>0</v>
      </c>
      <c r="AK46">
        <v>15.805579999999997</v>
      </c>
      <c r="AL46">
        <v>0</v>
      </c>
      <c r="AM46">
        <v>1.6196330857142853</v>
      </c>
      <c r="AN46">
        <v>0.91823999999999995</v>
      </c>
      <c r="AO46">
        <v>0.67532141040000004</v>
      </c>
      <c r="AP46">
        <v>0.55021512000000006</v>
      </c>
      <c r="AQ46">
        <v>0</v>
      </c>
      <c r="AR46">
        <v>15.241823999999999</v>
      </c>
      <c r="AS46">
        <v>9.7861171044000006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25.520562869279306</v>
      </c>
      <c r="BB46">
        <f t="shared" si="0"/>
        <v>769.51252590979732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0.33750000000000002</v>
      </c>
      <c r="K47">
        <v>9.4121425306663369</v>
      </c>
      <c r="L47">
        <v>385.66972490949456</v>
      </c>
      <c r="M47">
        <v>28.225042111173501</v>
      </c>
      <c r="N47">
        <v>36.240431720759332</v>
      </c>
      <c r="O47">
        <v>0</v>
      </c>
      <c r="P47">
        <v>36.126666959115632</v>
      </c>
      <c r="Q47">
        <v>5.9616168174560942</v>
      </c>
      <c r="R47">
        <v>6.5004123071672346</v>
      </c>
      <c r="S47">
        <v>8.1009547376664042</v>
      </c>
      <c r="T47">
        <v>0</v>
      </c>
      <c r="U47">
        <v>107.06684590701713</v>
      </c>
      <c r="V47">
        <v>4.371102248005803</v>
      </c>
      <c r="W47">
        <v>13.781189512419502</v>
      </c>
      <c r="X47">
        <v>45.259888559703064</v>
      </c>
      <c r="Y47">
        <v>0</v>
      </c>
      <c r="Z47">
        <v>4.021411679999999</v>
      </c>
      <c r="AA47">
        <v>0</v>
      </c>
      <c r="AB47">
        <v>12.121704815999999</v>
      </c>
      <c r="AC47">
        <v>5.9383226239999987</v>
      </c>
      <c r="AD47">
        <v>5.5929026400000001</v>
      </c>
      <c r="AE47">
        <v>12.9896052</v>
      </c>
      <c r="AF47">
        <v>2.7225000000000001</v>
      </c>
      <c r="AG47">
        <v>11.861378879999998</v>
      </c>
      <c r="AH47">
        <v>7.17632812</v>
      </c>
      <c r="AI47">
        <v>0</v>
      </c>
      <c r="AJ47">
        <v>0</v>
      </c>
      <c r="AK47">
        <v>15.805579999999997</v>
      </c>
      <c r="AL47">
        <v>0</v>
      </c>
      <c r="AM47">
        <v>1.6196330857142853</v>
      </c>
      <c r="AN47">
        <v>0.91823999999999995</v>
      </c>
      <c r="AO47">
        <v>0.6635053152</v>
      </c>
      <c r="AP47">
        <v>0.55021512000000006</v>
      </c>
      <c r="AQ47">
        <v>0</v>
      </c>
      <c r="AR47">
        <v>15.241823999999999</v>
      </c>
      <c r="AS47">
        <v>9.7861171044000006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25.489416174236339</v>
      </c>
      <c r="BB47">
        <f t="shared" si="0"/>
        <v>768.57337073172255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0.33750000000000002</v>
      </c>
      <c r="K48">
        <v>9.4121352346426814</v>
      </c>
      <c r="L48">
        <v>385.66972490949456</v>
      </c>
      <c r="M48">
        <v>28.225042111173501</v>
      </c>
      <c r="N48">
        <v>36.240431720759332</v>
      </c>
      <c r="O48">
        <v>0</v>
      </c>
      <c r="P48">
        <v>36.126666959115632</v>
      </c>
      <c r="Q48">
        <v>5.9616168174560942</v>
      </c>
      <c r="R48">
        <v>6.5004123071672346</v>
      </c>
      <c r="S48">
        <v>8.1009547376664042</v>
      </c>
      <c r="T48">
        <v>0</v>
      </c>
      <c r="U48">
        <v>107.06684590701713</v>
      </c>
      <c r="V48">
        <v>4.371102248005803</v>
      </c>
      <c r="W48">
        <v>13.781189512419502</v>
      </c>
      <c r="X48">
        <v>45.259888559703064</v>
      </c>
      <c r="Y48">
        <v>0</v>
      </c>
      <c r="Z48">
        <v>4.021411679999999</v>
      </c>
      <c r="AA48">
        <v>0</v>
      </c>
      <c r="AB48">
        <v>12.121704815999999</v>
      </c>
      <c r="AC48">
        <v>5.9383226239999987</v>
      </c>
      <c r="AD48">
        <v>5.5929026400000001</v>
      </c>
      <c r="AE48">
        <v>12.9896052</v>
      </c>
      <c r="AF48">
        <v>2.7225000000000001</v>
      </c>
      <c r="AG48">
        <v>11.861378879999998</v>
      </c>
      <c r="AH48">
        <v>7.17632812</v>
      </c>
      <c r="AI48">
        <v>0</v>
      </c>
      <c r="AJ48">
        <v>0</v>
      </c>
      <c r="AK48">
        <v>15.805579999999997</v>
      </c>
      <c r="AL48">
        <v>0</v>
      </c>
      <c r="AM48">
        <v>1.6196330857142853</v>
      </c>
      <c r="AN48">
        <v>0.91823999999999995</v>
      </c>
      <c r="AO48">
        <v>0.65926595279999989</v>
      </c>
      <c r="AP48">
        <v>0.55021512000000006</v>
      </c>
      <c r="AQ48">
        <v>0</v>
      </c>
      <c r="AR48">
        <v>15.241823999999999</v>
      </c>
      <c r="AS48">
        <v>9.7861171044000006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25.489279720876588</v>
      </c>
      <c r="BB48">
        <f t="shared" si="0"/>
        <v>768.56926052665847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0.33750000000000002</v>
      </c>
      <c r="K49">
        <v>9.4121718183453211</v>
      </c>
      <c r="L49">
        <v>385.66972490949456</v>
      </c>
      <c r="M49">
        <v>28.225042111173501</v>
      </c>
      <c r="N49">
        <v>36.240431720759332</v>
      </c>
      <c r="O49">
        <v>0</v>
      </c>
      <c r="P49">
        <v>36.3526719553657</v>
      </c>
      <c r="Q49">
        <v>5.9589209677419355</v>
      </c>
      <c r="R49">
        <v>6.5027660869565214</v>
      </c>
      <c r="S49">
        <v>8.1025743016759773</v>
      </c>
      <c r="T49">
        <v>0</v>
      </c>
      <c r="U49">
        <v>107.06684590701713</v>
      </c>
      <c r="V49">
        <v>4.371102248005803</v>
      </c>
      <c r="W49">
        <v>13.781189512419502</v>
      </c>
      <c r="X49">
        <v>45.259888559703064</v>
      </c>
      <c r="Y49">
        <v>0</v>
      </c>
      <c r="Z49">
        <v>4.021411679999999</v>
      </c>
      <c r="AA49">
        <v>0</v>
      </c>
      <c r="AB49">
        <v>12.121704815999999</v>
      </c>
      <c r="AC49">
        <v>5.9383226239999987</v>
      </c>
      <c r="AD49">
        <v>5.5929026400000001</v>
      </c>
      <c r="AE49">
        <v>12.9896052</v>
      </c>
      <c r="AF49">
        <v>2.7225000000000001</v>
      </c>
      <c r="AG49">
        <v>11.861378879999998</v>
      </c>
      <c r="AH49">
        <v>7.17632812</v>
      </c>
      <c r="AI49">
        <v>0</v>
      </c>
      <c r="AJ49">
        <v>0</v>
      </c>
      <c r="AK49">
        <v>15.805579999999997</v>
      </c>
      <c r="AL49">
        <v>0</v>
      </c>
      <c r="AM49">
        <v>1.6196330857142853</v>
      </c>
      <c r="AN49">
        <v>0.91823999999999995</v>
      </c>
      <c r="AO49">
        <v>0.6931808519999999</v>
      </c>
      <c r="AP49">
        <v>0.55021512000000006</v>
      </c>
      <c r="AQ49">
        <v>0</v>
      </c>
      <c r="AR49">
        <v>15.241823999999999</v>
      </c>
      <c r="AS49">
        <v>9.7861171044000006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25.497665423740546</v>
      </c>
      <c r="BB49">
        <f t="shared" si="0"/>
        <v>768.822108797032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0.33750000000000002</v>
      </c>
      <c r="K50">
        <v>9.4121596344558416</v>
      </c>
      <c r="L50">
        <v>385.66972490949456</v>
      </c>
      <c r="M50">
        <v>28.225042111173501</v>
      </c>
      <c r="N50">
        <v>36.240431720759332</v>
      </c>
      <c r="O50">
        <v>0</v>
      </c>
      <c r="P50">
        <v>36.3526719553657</v>
      </c>
      <c r="Q50">
        <v>5.9603885045236824</v>
      </c>
      <c r="R50">
        <v>6.5004123071672346</v>
      </c>
      <c r="S50">
        <v>8.1009547376664042</v>
      </c>
      <c r="T50">
        <v>0</v>
      </c>
      <c r="U50">
        <v>107.06684590701713</v>
      </c>
      <c r="V50">
        <v>4.371102248005803</v>
      </c>
      <c r="W50">
        <v>13.781189512419502</v>
      </c>
      <c r="X50">
        <v>45.259888559703064</v>
      </c>
      <c r="Y50">
        <v>0</v>
      </c>
      <c r="Z50">
        <v>4.021411679999999</v>
      </c>
      <c r="AA50">
        <v>0</v>
      </c>
      <c r="AB50">
        <v>12.121704815999999</v>
      </c>
      <c r="AC50">
        <v>5.9383226239999987</v>
      </c>
      <c r="AD50">
        <v>5.5929026400000001</v>
      </c>
      <c r="AE50">
        <v>12.9896052</v>
      </c>
      <c r="AF50">
        <v>2.7225000000000001</v>
      </c>
      <c r="AG50">
        <v>11.861378879999998</v>
      </c>
      <c r="AH50">
        <v>7.17632812</v>
      </c>
      <c r="AI50">
        <v>0</v>
      </c>
      <c r="AJ50">
        <v>0</v>
      </c>
      <c r="AK50">
        <v>15.805579999999997</v>
      </c>
      <c r="AL50">
        <v>0</v>
      </c>
      <c r="AM50">
        <v>1.6196330857142853</v>
      </c>
      <c r="AN50">
        <v>0.91823999999999995</v>
      </c>
      <c r="AO50">
        <v>0.70328316239999988</v>
      </c>
      <c r="AP50">
        <v>0.55021512000000006</v>
      </c>
      <c r="AQ50">
        <v>0</v>
      </c>
      <c r="AR50">
        <v>15.241823999999999</v>
      </c>
      <c r="AS50">
        <v>9.7861171044000006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25.497908770223805</v>
      </c>
      <c r="BB50">
        <f t="shared" si="0"/>
        <v>768.82944977004206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0.33750000000000002</v>
      </c>
      <c r="K51">
        <v>9.4121183973659601</v>
      </c>
      <c r="L51">
        <v>385.66972490949456</v>
      </c>
      <c r="M51">
        <v>28.225042111173501</v>
      </c>
      <c r="N51">
        <v>36.240431720759332</v>
      </c>
      <c r="O51">
        <v>0</v>
      </c>
      <c r="P51">
        <v>36.3526719553657</v>
      </c>
      <c r="Q51">
        <v>5.9603885045236824</v>
      </c>
      <c r="R51">
        <v>6.5004123071672346</v>
      </c>
      <c r="S51">
        <v>8.1009547376664042</v>
      </c>
      <c r="T51">
        <v>0</v>
      </c>
      <c r="U51">
        <v>107.06684590701713</v>
      </c>
      <c r="V51">
        <v>4.371102248005803</v>
      </c>
      <c r="W51">
        <v>13.781189512419502</v>
      </c>
      <c r="X51">
        <v>45.259888559703064</v>
      </c>
      <c r="Y51">
        <v>0</v>
      </c>
      <c r="Z51">
        <v>4.021411679999999</v>
      </c>
      <c r="AA51">
        <v>0</v>
      </c>
      <c r="AB51">
        <v>12.105346240000001</v>
      </c>
      <c r="AC51">
        <v>5.9383226239999987</v>
      </c>
      <c r="AD51">
        <v>5.5929026400000001</v>
      </c>
      <c r="AE51">
        <v>12.9896052</v>
      </c>
      <c r="AF51">
        <v>2.7225000000000001</v>
      </c>
      <c r="AG51">
        <v>11.861378879999998</v>
      </c>
      <c r="AH51">
        <v>7.17632812</v>
      </c>
      <c r="AI51">
        <v>0</v>
      </c>
      <c r="AJ51">
        <v>0</v>
      </c>
      <c r="AK51">
        <v>15.805579999999997</v>
      </c>
      <c r="AL51">
        <v>0</v>
      </c>
      <c r="AM51">
        <v>1.6196330857142853</v>
      </c>
      <c r="AN51">
        <v>0.91823999999999995</v>
      </c>
      <c r="AO51">
        <v>0.71302467600000008</v>
      </c>
      <c r="AP51">
        <v>0.55021512000000006</v>
      </c>
      <c r="AQ51">
        <v>0</v>
      </c>
      <c r="AR51">
        <v>15.241823999999999</v>
      </c>
      <c r="AS51">
        <v>9.9049766399999992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25.501510506402127</v>
      </c>
      <c r="BB51">
        <f t="shared" si="0"/>
        <v>768.93804926997393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0.33750000000000002</v>
      </c>
      <c r="K52">
        <v>9.412097082173613</v>
      </c>
      <c r="L52">
        <v>385.66972490949456</v>
      </c>
      <c r="M52">
        <v>28.225042111173501</v>
      </c>
      <c r="N52">
        <v>36.240431720759332</v>
      </c>
      <c r="O52">
        <v>0</v>
      </c>
      <c r="P52">
        <v>36.3526719553657</v>
      </c>
      <c r="Q52">
        <v>5.9603885045236824</v>
      </c>
      <c r="R52">
        <v>6.5004123071672346</v>
      </c>
      <c r="S52">
        <v>8.1009547376664042</v>
      </c>
      <c r="T52">
        <v>0</v>
      </c>
      <c r="U52">
        <v>107.06684590701713</v>
      </c>
      <c r="V52">
        <v>4.371102248005803</v>
      </c>
      <c r="W52">
        <v>13.781189512419502</v>
      </c>
      <c r="X52">
        <v>45.259888559703064</v>
      </c>
      <c r="Y52">
        <v>0</v>
      </c>
      <c r="Z52">
        <v>4.021411679999999</v>
      </c>
      <c r="AA52">
        <v>0</v>
      </c>
      <c r="AB52">
        <v>12.105346240000001</v>
      </c>
      <c r="AC52">
        <v>5.9383226239999987</v>
      </c>
      <c r="AD52">
        <v>5.5929026400000001</v>
      </c>
      <c r="AE52">
        <v>12.9896052</v>
      </c>
      <c r="AF52">
        <v>2.7225000000000001</v>
      </c>
      <c r="AG52">
        <v>11.861378879999998</v>
      </c>
      <c r="AH52">
        <v>7.17632812</v>
      </c>
      <c r="AI52">
        <v>0</v>
      </c>
      <c r="AJ52">
        <v>0</v>
      </c>
      <c r="AK52">
        <v>15.805579999999997</v>
      </c>
      <c r="AL52">
        <v>0</v>
      </c>
      <c r="AM52">
        <v>1.6196330857142853</v>
      </c>
      <c r="AN52">
        <v>0.91823999999999995</v>
      </c>
      <c r="AO52">
        <v>0.73864124880000015</v>
      </c>
      <c r="AP52">
        <v>0.55021512000000006</v>
      </c>
      <c r="AQ52">
        <v>0</v>
      </c>
      <c r="AR52">
        <v>15.241823999999999</v>
      </c>
      <c r="AS52">
        <v>9.9049766399999992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25.502332046484185</v>
      </c>
      <c r="BB52">
        <f t="shared" si="0"/>
        <v>768.96282298749941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0.33750000000000002</v>
      </c>
      <c r="K53">
        <v>9.4120964122425832</v>
      </c>
      <c r="L53">
        <v>385.66972490949456</v>
      </c>
      <c r="M53">
        <v>28.225042111173501</v>
      </c>
      <c r="N53">
        <v>36.240431720759332</v>
      </c>
      <c r="O53">
        <v>0</v>
      </c>
      <c r="P53">
        <v>36.588185599168177</v>
      </c>
      <c r="Q53">
        <v>5.9603885045236824</v>
      </c>
      <c r="R53">
        <v>6.5004123071672346</v>
      </c>
      <c r="S53">
        <v>8.1009547376664042</v>
      </c>
      <c r="T53">
        <v>0</v>
      </c>
      <c r="U53">
        <v>107.06684590701713</v>
      </c>
      <c r="V53">
        <v>4.371102248005803</v>
      </c>
      <c r="W53">
        <v>13.781189512419502</v>
      </c>
      <c r="X53">
        <v>45.259888559703064</v>
      </c>
      <c r="Y53">
        <v>0</v>
      </c>
      <c r="Z53">
        <v>4.021411679999999</v>
      </c>
      <c r="AA53">
        <v>0</v>
      </c>
      <c r="AB53">
        <v>12.105346240000001</v>
      </c>
      <c r="AC53">
        <v>5.9383226239999987</v>
      </c>
      <c r="AD53">
        <v>5.5929026400000001</v>
      </c>
      <c r="AE53">
        <v>12.9896052</v>
      </c>
      <c r="AF53">
        <v>2.7225000000000001</v>
      </c>
      <c r="AG53">
        <v>11.861378879999998</v>
      </c>
      <c r="AH53">
        <v>14.35265624</v>
      </c>
      <c r="AI53">
        <v>0</v>
      </c>
      <c r="AJ53">
        <v>0</v>
      </c>
      <c r="AK53">
        <v>15.805579999999997</v>
      </c>
      <c r="AL53">
        <v>0</v>
      </c>
      <c r="AM53">
        <v>1.6196330857142853</v>
      </c>
      <c r="AN53">
        <v>0.91823999999999995</v>
      </c>
      <c r="AO53">
        <v>0.72871933680000012</v>
      </c>
      <c r="AP53">
        <v>0.55021512000000006</v>
      </c>
      <c r="AQ53">
        <v>3.2281099999999996</v>
      </c>
      <c r="AR53">
        <v>15.241823999999999</v>
      </c>
      <c r="AS53">
        <v>9.9049766399999992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25.843556021183424</v>
      </c>
      <c r="BB53">
        <f t="shared" si="0"/>
        <v>779.25162819467164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0.33750000000000002</v>
      </c>
      <c r="K54">
        <v>9.4120555477733046</v>
      </c>
      <c r="L54">
        <v>385.66972490949456</v>
      </c>
      <c r="M54">
        <v>28.225042111173501</v>
      </c>
      <c r="N54">
        <v>36.240431720759332</v>
      </c>
      <c r="O54">
        <v>0</v>
      </c>
      <c r="P54">
        <v>36.588185599168177</v>
      </c>
      <c r="Q54">
        <v>5.9603885045236824</v>
      </c>
      <c r="R54">
        <v>6.5004123071672346</v>
      </c>
      <c r="S54">
        <v>8.1009547376664042</v>
      </c>
      <c r="T54">
        <v>0</v>
      </c>
      <c r="U54">
        <v>107.06684590701713</v>
      </c>
      <c r="V54">
        <v>4.371102248005803</v>
      </c>
      <c r="W54">
        <v>13.781189512419502</v>
      </c>
      <c r="X54">
        <v>45.259888559703064</v>
      </c>
      <c r="Y54">
        <v>0</v>
      </c>
      <c r="Z54">
        <v>4.021411679999999</v>
      </c>
      <c r="AA54">
        <v>0</v>
      </c>
      <c r="AB54">
        <v>12.105346240000001</v>
      </c>
      <c r="AC54">
        <v>5.9383226239999987</v>
      </c>
      <c r="AD54">
        <v>5.5929026400000001</v>
      </c>
      <c r="AE54">
        <v>12.9896052</v>
      </c>
      <c r="AF54">
        <v>2.7225000000000001</v>
      </c>
      <c r="AG54">
        <v>11.861378879999998</v>
      </c>
      <c r="AH54">
        <v>21.528984360000003</v>
      </c>
      <c r="AI54">
        <v>0</v>
      </c>
      <c r="AJ54">
        <v>0</v>
      </c>
      <c r="AK54">
        <v>15.805579999999997</v>
      </c>
      <c r="AL54">
        <v>0</v>
      </c>
      <c r="AM54">
        <v>1.6196330857142853</v>
      </c>
      <c r="AN54">
        <v>0.91823999999999995</v>
      </c>
      <c r="AO54">
        <v>0.74288061120000004</v>
      </c>
      <c r="AP54">
        <v>0.55021512000000006</v>
      </c>
      <c r="AQ54">
        <v>3.3440899999999991</v>
      </c>
      <c r="AR54">
        <v>15.241823999999999</v>
      </c>
      <c r="AS54">
        <v>9.9049766399999992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26.078092265788854</v>
      </c>
      <c r="BB54">
        <f t="shared" si="0"/>
        <v>786.323520479997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0.33750000000000002</v>
      </c>
      <c r="K55">
        <v>9.4122258292599739</v>
      </c>
      <c r="L55">
        <v>385.66972490949456</v>
      </c>
      <c r="M55">
        <v>28.225042111173501</v>
      </c>
      <c r="N55">
        <v>36.240431720759332</v>
      </c>
      <c r="O55">
        <v>0</v>
      </c>
      <c r="P55">
        <v>36.588185599168177</v>
      </c>
      <c r="Q55">
        <v>6.1565206873508362</v>
      </c>
      <c r="R55">
        <v>6.5027660869565214</v>
      </c>
      <c r="S55">
        <v>8.1025743016759773</v>
      </c>
      <c r="T55">
        <v>0</v>
      </c>
      <c r="U55">
        <v>107.06684590701713</v>
      </c>
      <c r="V55">
        <v>4.371102248005803</v>
      </c>
      <c r="W55">
        <v>13.781189512419502</v>
      </c>
      <c r="X55">
        <v>45.259888559703064</v>
      </c>
      <c r="Y55">
        <v>0</v>
      </c>
      <c r="Z55">
        <v>2.02488</v>
      </c>
      <c r="AA55">
        <v>0</v>
      </c>
      <c r="AB55">
        <v>8.0565986800000022</v>
      </c>
      <c r="AC55">
        <v>5.9383226239999987</v>
      </c>
      <c r="AD55">
        <v>5.5929026400000001</v>
      </c>
      <c r="AE55">
        <v>12.9896052</v>
      </c>
      <c r="AF55">
        <v>2.7225000000000001</v>
      </c>
      <c r="AG55">
        <v>11.861378879999998</v>
      </c>
      <c r="AH55">
        <v>21.528984360000003</v>
      </c>
      <c r="AI55">
        <v>0</v>
      </c>
      <c r="AJ55">
        <v>0</v>
      </c>
      <c r="AK55">
        <v>15.805579999999997</v>
      </c>
      <c r="AL55">
        <v>0</v>
      </c>
      <c r="AM55">
        <v>1.6196330857142853</v>
      </c>
      <c r="AN55">
        <v>0.91823999999999995</v>
      </c>
      <c r="AO55">
        <v>0.79465495200000003</v>
      </c>
      <c r="AP55">
        <v>0.55021512000000006</v>
      </c>
      <c r="AQ55">
        <v>3.3440899999999991</v>
      </c>
      <c r="AR55">
        <v>15.241823999999999</v>
      </c>
      <c r="AS55">
        <v>9.9049766399999992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25.892129735163969</v>
      </c>
      <c r="BB55">
        <f t="shared" si="0"/>
        <v>780.71625391953467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0.33750000000000002</v>
      </c>
      <c r="K56">
        <v>9.4121393547443422</v>
      </c>
      <c r="L56">
        <v>385.66972490949456</v>
      </c>
      <c r="M56">
        <v>28.225042111173501</v>
      </c>
      <c r="N56">
        <v>36.240431720759332</v>
      </c>
      <c r="O56">
        <v>0</v>
      </c>
      <c r="P56">
        <v>36.588185599168177</v>
      </c>
      <c r="Q56">
        <v>5.9603885045236824</v>
      </c>
      <c r="R56">
        <v>6.5004123071672346</v>
      </c>
      <c r="S56">
        <v>8.1009547376664042</v>
      </c>
      <c r="T56">
        <v>0</v>
      </c>
      <c r="U56">
        <v>107.06684590701713</v>
      </c>
      <c r="V56">
        <v>4.371102248005803</v>
      </c>
      <c r="W56">
        <v>13.781189512419502</v>
      </c>
      <c r="X56">
        <v>45.259888559703064</v>
      </c>
      <c r="Y56">
        <v>0</v>
      </c>
      <c r="Z56">
        <v>2.02488</v>
      </c>
      <c r="AA56">
        <v>0</v>
      </c>
      <c r="AB56">
        <v>8.0565986800000022</v>
      </c>
      <c r="AC56">
        <v>5.9383226239999987</v>
      </c>
      <c r="AD56">
        <v>5.5929026400000001</v>
      </c>
      <c r="AE56">
        <v>12.9896052</v>
      </c>
      <c r="AF56">
        <v>2.7225000000000001</v>
      </c>
      <c r="AG56">
        <v>11.861378879999998</v>
      </c>
      <c r="AH56">
        <v>21.528984360000003</v>
      </c>
      <c r="AI56">
        <v>0</v>
      </c>
      <c r="AJ56">
        <v>0</v>
      </c>
      <c r="AK56">
        <v>15.805579999999997</v>
      </c>
      <c r="AL56">
        <v>0</v>
      </c>
      <c r="AM56">
        <v>1.6196330857142853</v>
      </c>
      <c r="AN56">
        <v>0.91823999999999995</v>
      </c>
      <c r="AO56">
        <v>0.80719264080000008</v>
      </c>
      <c r="AP56">
        <v>0.55021512000000006</v>
      </c>
      <c r="AQ56">
        <v>3.3440899999999991</v>
      </c>
      <c r="AR56">
        <v>15.241823999999999</v>
      </c>
      <c r="AS56">
        <v>9.9049766399999992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25.886105958254781</v>
      </c>
      <c r="BB56">
        <f t="shared" si="0"/>
        <v>780.53462338410202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0.33750000000000002</v>
      </c>
      <c r="K57">
        <v>9.4121544530476609</v>
      </c>
      <c r="L57">
        <v>385.66775293028991</v>
      </c>
      <c r="M57">
        <v>28.225042111173501</v>
      </c>
      <c r="N57">
        <v>36.240431720759332</v>
      </c>
      <c r="O57">
        <v>0</v>
      </c>
      <c r="P57">
        <v>36.588185599168177</v>
      </c>
      <c r="Q57">
        <v>5.9603885045236824</v>
      </c>
      <c r="R57">
        <v>6.5004123071672346</v>
      </c>
      <c r="S57">
        <v>8.1009547376664042</v>
      </c>
      <c r="T57">
        <v>0</v>
      </c>
      <c r="U57">
        <v>107.06684590701713</v>
      </c>
      <c r="V57">
        <v>4.371102248005803</v>
      </c>
      <c r="W57">
        <v>13.781189512419502</v>
      </c>
      <c r="X57">
        <v>45.259888559703064</v>
      </c>
      <c r="Y57">
        <v>0</v>
      </c>
      <c r="Z57">
        <v>2.02488</v>
      </c>
      <c r="AA57">
        <v>0</v>
      </c>
      <c r="AB57">
        <v>8.0565986800000022</v>
      </c>
      <c r="AC57">
        <v>5.9383226239999987</v>
      </c>
      <c r="AD57">
        <v>5.5929026400000001</v>
      </c>
      <c r="AE57">
        <v>12.9896052</v>
      </c>
      <c r="AF57">
        <v>2.7225000000000001</v>
      </c>
      <c r="AG57">
        <v>11.861378879999998</v>
      </c>
      <c r="AH57">
        <v>21.528984360000003</v>
      </c>
      <c r="AI57">
        <v>0</v>
      </c>
      <c r="AJ57">
        <v>0</v>
      </c>
      <c r="AK57">
        <v>15.805579999999997</v>
      </c>
      <c r="AL57">
        <v>0</v>
      </c>
      <c r="AM57">
        <v>1.6196330857142853</v>
      </c>
      <c r="AN57">
        <v>0.91823999999999995</v>
      </c>
      <c r="AO57">
        <v>0.8190989352000001</v>
      </c>
      <c r="AP57">
        <v>1.9257529200000001</v>
      </c>
      <c r="AQ57">
        <v>3.3440899999999991</v>
      </c>
      <c r="AR57">
        <v>15.241823999999999</v>
      </c>
      <c r="AS57">
        <v>9.7861171044000006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25.926765429720433</v>
      </c>
      <c r="BB57">
        <f t="shared" si="0"/>
        <v>781.76059159053534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0.33750000000000002</v>
      </c>
      <c r="K58">
        <v>9.4121905395875007</v>
      </c>
      <c r="L58">
        <v>385.66775293028991</v>
      </c>
      <c r="M58">
        <v>28.225042111173501</v>
      </c>
      <c r="N58">
        <v>36.240431720759332</v>
      </c>
      <c r="O58">
        <v>0</v>
      </c>
      <c r="P58">
        <v>36.588185599168177</v>
      </c>
      <c r="Q58">
        <v>5.9603885045236824</v>
      </c>
      <c r="R58">
        <v>6.5004123071672346</v>
      </c>
      <c r="S58">
        <v>8.1009547376664042</v>
      </c>
      <c r="T58">
        <v>0</v>
      </c>
      <c r="U58">
        <v>107.06684590701713</v>
      </c>
      <c r="V58">
        <v>4.371102248005803</v>
      </c>
      <c r="W58">
        <v>13.781189512419502</v>
      </c>
      <c r="X58">
        <v>45.259888559703064</v>
      </c>
      <c r="Y58">
        <v>0</v>
      </c>
      <c r="Z58">
        <v>2.02488</v>
      </c>
      <c r="AA58">
        <v>4.2899844000000007</v>
      </c>
      <c r="AB58">
        <v>8.0565986800000022</v>
      </c>
      <c r="AC58">
        <v>5.9383226239999987</v>
      </c>
      <c r="AD58">
        <v>5.4713178000000005</v>
      </c>
      <c r="AE58">
        <v>12.9896052</v>
      </c>
      <c r="AF58">
        <v>2.7225000000000001</v>
      </c>
      <c r="AG58">
        <v>11.861378879999998</v>
      </c>
      <c r="AH58">
        <v>21.528984360000003</v>
      </c>
      <c r="AI58">
        <v>0</v>
      </c>
      <c r="AJ58">
        <v>0</v>
      </c>
      <c r="AK58">
        <v>15.805579999999997</v>
      </c>
      <c r="AL58">
        <v>0</v>
      </c>
      <c r="AM58">
        <v>1.6196330857142853</v>
      </c>
      <c r="AN58">
        <v>0.91823999999999995</v>
      </c>
      <c r="AO58">
        <v>0.82559327760000001</v>
      </c>
      <c r="AP58">
        <v>1.9257529200000001</v>
      </c>
      <c r="AQ58">
        <v>3.3440899999999991</v>
      </c>
      <c r="AR58">
        <v>15.241823999999999</v>
      </c>
      <c r="AS58">
        <v>9.7861171044000006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26.06078052107323</v>
      </c>
      <c r="BB58">
        <f t="shared" si="0"/>
        <v>785.80150648812207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2</v>
      </c>
      <c r="H59">
        <v>0</v>
      </c>
      <c r="I59">
        <v>0</v>
      </c>
      <c r="J59">
        <v>0.33750000000000002</v>
      </c>
      <c r="K59">
        <v>9.4121905395875007</v>
      </c>
      <c r="L59">
        <v>385.66775293028991</v>
      </c>
      <c r="M59">
        <v>28.225042111173501</v>
      </c>
      <c r="N59">
        <v>36.240431720759332</v>
      </c>
      <c r="O59">
        <v>0</v>
      </c>
      <c r="P59">
        <v>36.588185599168177</v>
      </c>
      <c r="Q59">
        <v>5.9603885045236824</v>
      </c>
      <c r="R59">
        <v>6.5004123071672346</v>
      </c>
      <c r="S59">
        <v>8.1009547376664042</v>
      </c>
      <c r="T59">
        <v>0</v>
      </c>
      <c r="U59">
        <v>107.06684590701713</v>
      </c>
      <c r="V59">
        <v>4.371102248005803</v>
      </c>
      <c r="W59">
        <v>13.781189512419502</v>
      </c>
      <c r="X59">
        <v>45.259888559703064</v>
      </c>
      <c r="Y59">
        <v>0</v>
      </c>
      <c r="Z59">
        <v>2.02488</v>
      </c>
      <c r="AA59">
        <v>4.2899844000000007</v>
      </c>
      <c r="AB59">
        <v>8.0565986800000022</v>
      </c>
      <c r="AC59">
        <v>5.9383226239999987</v>
      </c>
      <c r="AD59">
        <v>5.4713178000000005</v>
      </c>
      <c r="AE59">
        <v>12.9896052</v>
      </c>
      <c r="AF59">
        <v>2.7225000000000001</v>
      </c>
      <c r="AG59">
        <v>11.861378879999998</v>
      </c>
      <c r="AH59">
        <v>21.528984360000003</v>
      </c>
      <c r="AI59">
        <v>0</v>
      </c>
      <c r="AJ59">
        <v>0</v>
      </c>
      <c r="AK59">
        <v>15.805579999999997</v>
      </c>
      <c r="AL59">
        <v>0</v>
      </c>
      <c r="AM59">
        <v>1.6196330857142853</v>
      </c>
      <c r="AN59">
        <v>0.91823999999999995</v>
      </c>
      <c r="AO59">
        <v>0.84047614560000006</v>
      </c>
      <c r="AP59">
        <v>1.9257529200000001</v>
      </c>
      <c r="AQ59">
        <v>6.6881799999999982</v>
      </c>
      <c r="AR59">
        <v>15.241823999999999</v>
      </c>
      <c r="AS59">
        <v>9.7861171044000006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26.23280352835577</v>
      </c>
      <c r="BB59">
        <f t="shared" si="0"/>
        <v>790.98845634883935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2</v>
      </c>
      <c r="G60">
        <v>0</v>
      </c>
      <c r="H60">
        <v>0</v>
      </c>
      <c r="I60">
        <v>0</v>
      </c>
      <c r="J60">
        <v>0.33750000000000002</v>
      </c>
      <c r="K60">
        <v>9.4121905395875007</v>
      </c>
      <c r="L60">
        <v>385.66775293028991</v>
      </c>
      <c r="M60">
        <v>28.225042111173501</v>
      </c>
      <c r="N60">
        <v>36.240431720759332</v>
      </c>
      <c r="O60">
        <v>0</v>
      </c>
      <c r="P60">
        <v>36.588185599168177</v>
      </c>
      <c r="Q60">
        <v>5.9603885045236824</v>
      </c>
      <c r="R60">
        <v>6.5004123071672346</v>
      </c>
      <c r="S60">
        <v>8.1009547376664042</v>
      </c>
      <c r="T60">
        <v>0</v>
      </c>
      <c r="U60">
        <v>107.06684590701713</v>
      </c>
      <c r="V60">
        <v>4.371102248005803</v>
      </c>
      <c r="W60">
        <v>13.781189512419502</v>
      </c>
      <c r="X60">
        <v>45.259888559703064</v>
      </c>
      <c r="Y60">
        <v>0</v>
      </c>
      <c r="Z60">
        <v>2.02488</v>
      </c>
      <c r="AA60">
        <v>4.2899844000000007</v>
      </c>
      <c r="AB60">
        <v>8.0565986800000022</v>
      </c>
      <c r="AC60">
        <v>5.5476435040000007</v>
      </c>
      <c r="AD60">
        <v>5.4713178000000005</v>
      </c>
      <c r="AE60">
        <v>12.9896052</v>
      </c>
      <c r="AF60">
        <v>2.7225000000000001</v>
      </c>
      <c r="AG60">
        <v>11.861378879999998</v>
      </c>
      <c r="AH60">
        <v>21.528984360000003</v>
      </c>
      <c r="AI60">
        <v>0.78111279999999994</v>
      </c>
      <c r="AJ60">
        <v>0</v>
      </c>
      <c r="AK60">
        <v>15.805579999999997</v>
      </c>
      <c r="AL60">
        <v>0</v>
      </c>
      <c r="AM60">
        <v>1.6196330857142853</v>
      </c>
      <c r="AN60">
        <v>0.91823999999999995</v>
      </c>
      <c r="AO60">
        <v>0.83407200240000012</v>
      </c>
      <c r="AP60">
        <v>1.9257529200000001</v>
      </c>
      <c r="AQ60">
        <v>10.03227</v>
      </c>
      <c r="AR60">
        <v>15.241823999999999</v>
      </c>
      <c r="AS60">
        <v>9.7861171044000006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26.352476378838311</v>
      </c>
      <c r="BB60">
        <f t="shared" si="0"/>
        <v>794.59690303515697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0.33750000000000002</v>
      </c>
      <c r="K61">
        <v>9.4121905395875007</v>
      </c>
      <c r="L61">
        <v>385.66775293028991</v>
      </c>
      <c r="M61">
        <v>28.225042111173501</v>
      </c>
      <c r="N61">
        <v>36.240431720759332</v>
      </c>
      <c r="O61">
        <v>0</v>
      </c>
      <c r="P61">
        <v>36.588185599168177</v>
      </c>
      <c r="Q61">
        <v>5.9603885045236824</v>
      </c>
      <c r="R61">
        <v>6.5004123071672346</v>
      </c>
      <c r="S61">
        <v>8.1009547376664042</v>
      </c>
      <c r="T61">
        <v>0</v>
      </c>
      <c r="U61">
        <v>107.06684590701713</v>
      </c>
      <c r="V61">
        <v>4.371102248005803</v>
      </c>
      <c r="W61">
        <v>13.781189512419502</v>
      </c>
      <c r="X61">
        <v>45.259888559703064</v>
      </c>
      <c r="Y61">
        <v>0</v>
      </c>
      <c r="Z61">
        <v>2.02488</v>
      </c>
      <c r="AA61">
        <v>6.5440439999999995</v>
      </c>
      <c r="AB61">
        <v>8.0565986800000022</v>
      </c>
      <c r="AC61">
        <v>5.9383226239999987</v>
      </c>
      <c r="AD61">
        <v>5.4713178000000005</v>
      </c>
      <c r="AE61">
        <v>12.9896052</v>
      </c>
      <c r="AF61">
        <v>2.7225000000000001</v>
      </c>
      <c r="AG61">
        <v>11.861378879999998</v>
      </c>
      <c r="AH61">
        <v>21.528984360000003</v>
      </c>
      <c r="AI61">
        <v>4.2961203999999995</v>
      </c>
      <c r="AJ61">
        <v>0</v>
      </c>
      <c r="AK61">
        <v>15.805579999999997</v>
      </c>
      <c r="AL61">
        <v>0</v>
      </c>
      <c r="AM61">
        <v>1.6196330857142853</v>
      </c>
      <c r="AN61">
        <v>0.91823999999999995</v>
      </c>
      <c r="AO61">
        <v>0.82595407440000013</v>
      </c>
      <c r="AP61">
        <v>0.55021512000000006</v>
      </c>
      <c r="AQ61">
        <v>10.03227</v>
      </c>
      <c r="AR61">
        <v>15.241823999999999</v>
      </c>
      <c r="AS61">
        <v>9.7861171044000006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26.441588634038311</v>
      </c>
      <c r="BB61">
        <f t="shared" si="0"/>
        <v>797.2838813719568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0.33750000000000002</v>
      </c>
      <c r="K62">
        <v>9.4121905395875007</v>
      </c>
      <c r="L62">
        <v>385.66775293028991</v>
      </c>
      <c r="M62">
        <v>28.225042111173501</v>
      </c>
      <c r="N62">
        <v>36.240431720759332</v>
      </c>
      <c r="O62">
        <v>0</v>
      </c>
      <c r="P62">
        <v>36.588185599168177</v>
      </c>
      <c r="Q62">
        <v>5.9603885045236824</v>
      </c>
      <c r="R62">
        <v>6.5004123071672346</v>
      </c>
      <c r="S62">
        <v>8.1009547376664042</v>
      </c>
      <c r="T62">
        <v>0</v>
      </c>
      <c r="U62">
        <v>107.06684590701713</v>
      </c>
      <c r="V62">
        <v>4.371102248005803</v>
      </c>
      <c r="W62">
        <v>13.781189512419502</v>
      </c>
      <c r="X62">
        <v>45.259888559703064</v>
      </c>
      <c r="Y62">
        <v>0</v>
      </c>
      <c r="Z62">
        <v>2.02488</v>
      </c>
      <c r="AA62">
        <v>8.6042060000000014</v>
      </c>
      <c r="AB62">
        <v>8.0565986800000022</v>
      </c>
      <c r="AC62">
        <v>5.9383226239999987</v>
      </c>
      <c r="AD62">
        <v>5.4713178000000005</v>
      </c>
      <c r="AE62">
        <v>12.9896052</v>
      </c>
      <c r="AF62">
        <v>2.7225000000000001</v>
      </c>
      <c r="AG62">
        <v>11.861378879999998</v>
      </c>
      <c r="AH62">
        <v>21.528984360000003</v>
      </c>
      <c r="AI62">
        <v>4.2961203999999995</v>
      </c>
      <c r="AJ62">
        <v>0</v>
      </c>
      <c r="AK62">
        <v>15.805579999999997</v>
      </c>
      <c r="AL62">
        <v>0</v>
      </c>
      <c r="AM62">
        <v>1.6196330857142853</v>
      </c>
      <c r="AN62">
        <v>0.91823999999999995</v>
      </c>
      <c r="AO62">
        <v>0.82631487120000002</v>
      </c>
      <c r="AP62">
        <v>0.55021512000000006</v>
      </c>
      <c r="AQ62">
        <v>10.03227</v>
      </c>
      <c r="AR62">
        <v>15.241823999999999</v>
      </c>
      <c r="AS62">
        <v>9.7861171044000006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26.507731339238305</v>
      </c>
      <c r="BB62">
        <f t="shared" si="0"/>
        <v>799.27826146355687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0.33750000000000002</v>
      </c>
      <c r="K63">
        <v>9.4121905395875007</v>
      </c>
      <c r="L63">
        <v>385.66775293028991</v>
      </c>
      <c r="M63">
        <v>28.225042111173501</v>
      </c>
      <c r="N63">
        <v>36.240431720759332</v>
      </c>
      <c r="O63">
        <v>0</v>
      </c>
      <c r="P63">
        <v>36.588185599168177</v>
      </c>
      <c r="Q63">
        <v>5.9603885045236824</v>
      </c>
      <c r="R63">
        <v>6.5004123071672346</v>
      </c>
      <c r="S63">
        <v>8.1009547376664042</v>
      </c>
      <c r="T63">
        <v>0</v>
      </c>
      <c r="U63">
        <v>107.06684590701713</v>
      </c>
      <c r="V63">
        <v>4.371102248005803</v>
      </c>
      <c r="W63">
        <v>13.781189512419502</v>
      </c>
      <c r="X63">
        <v>45.259888559703064</v>
      </c>
      <c r="Y63">
        <v>0</v>
      </c>
      <c r="Z63">
        <v>2.02488</v>
      </c>
      <c r="AA63">
        <v>12.918427599999998</v>
      </c>
      <c r="AB63">
        <v>8.0565986800000022</v>
      </c>
      <c r="AC63">
        <v>5.9383226239999987</v>
      </c>
      <c r="AD63">
        <v>5.4713178000000005</v>
      </c>
      <c r="AE63">
        <v>12.9896052</v>
      </c>
      <c r="AF63">
        <v>2.7225000000000001</v>
      </c>
      <c r="AG63">
        <v>11.861378879999998</v>
      </c>
      <c r="AH63">
        <v>21.528984360000003</v>
      </c>
      <c r="AI63">
        <v>4.2961203999999995</v>
      </c>
      <c r="AJ63">
        <v>0</v>
      </c>
      <c r="AK63">
        <v>15.805579999999997</v>
      </c>
      <c r="AL63">
        <v>0</v>
      </c>
      <c r="AM63">
        <v>1.6196330857142853</v>
      </c>
      <c r="AN63">
        <v>0.91823999999999995</v>
      </c>
      <c r="AO63">
        <v>0.82081271999999994</v>
      </c>
      <c r="AP63">
        <v>1.9257529200000001</v>
      </c>
      <c r="AQ63">
        <v>10.03227</v>
      </c>
      <c r="AR63">
        <v>15.241823999999999</v>
      </c>
      <c r="AS63">
        <v>9.7861171044000006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26.690196037238305</v>
      </c>
      <c r="BB63">
        <f t="shared" si="0"/>
        <v>804.78005401435701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0.33750000000000002</v>
      </c>
      <c r="K64">
        <v>9.4121905395875007</v>
      </c>
      <c r="L64">
        <v>385.66775293028991</v>
      </c>
      <c r="M64">
        <v>28.225042111173501</v>
      </c>
      <c r="N64">
        <v>36.240431720759332</v>
      </c>
      <c r="O64">
        <v>0</v>
      </c>
      <c r="P64">
        <v>36.588185599168177</v>
      </c>
      <c r="Q64">
        <v>5.9603885045236824</v>
      </c>
      <c r="R64">
        <v>6.5004123071672346</v>
      </c>
      <c r="S64">
        <v>8.1009547376664042</v>
      </c>
      <c r="T64">
        <v>0</v>
      </c>
      <c r="U64">
        <v>107.06684590701713</v>
      </c>
      <c r="V64">
        <v>4.371102248005803</v>
      </c>
      <c r="W64">
        <v>13.781189512419502</v>
      </c>
      <c r="X64">
        <v>45.259888559703064</v>
      </c>
      <c r="Y64">
        <v>0</v>
      </c>
      <c r="Z64">
        <v>2.02488</v>
      </c>
      <c r="AA64">
        <v>12.918427599999998</v>
      </c>
      <c r="AB64">
        <v>8.0565986800000022</v>
      </c>
      <c r="AC64">
        <v>5.9383226239999987</v>
      </c>
      <c r="AD64">
        <v>5.4713178000000005</v>
      </c>
      <c r="AE64">
        <v>12.9896052</v>
      </c>
      <c r="AF64">
        <v>2.7225000000000001</v>
      </c>
      <c r="AG64">
        <v>11.861378879999998</v>
      </c>
      <c r="AH64">
        <v>17.839131440000003</v>
      </c>
      <c r="AI64">
        <v>4.2961203999999995</v>
      </c>
      <c r="AJ64">
        <v>0</v>
      </c>
      <c r="AK64">
        <v>15.805579999999997</v>
      </c>
      <c r="AL64">
        <v>0</v>
      </c>
      <c r="AM64">
        <v>1.6196330857142853</v>
      </c>
      <c r="AN64">
        <v>0.91823999999999995</v>
      </c>
      <c r="AO64">
        <v>0.82027152479999998</v>
      </c>
      <c r="AP64">
        <v>1.9257529200000001</v>
      </c>
      <c r="AQ64">
        <v>10.03227</v>
      </c>
      <c r="AR64">
        <v>15.241823999999999</v>
      </c>
      <c r="AS64">
        <v>9.7861171044000006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26.571734421238304</v>
      </c>
      <c r="BB64">
        <f t="shared" si="0"/>
        <v>801.2081215151569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0.33750000000000002</v>
      </c>
      <c r="K65">
        <v>9.4121905395875007</v>
      </c>
      <c r="L65">
        <v>385.66775293028991</v>
      </c>
      <c r="M65">
        <v>28.225042111173501</v>
      </c>
      <c r="N65">
        <v>36.240431720759332</v>
      </c>
      <c r="O65">
        <v>0</v>
      </c>
      <c r="P65">
        <v>36.588185599168177</v>
      </c>
      <c r="Q65">
        <v>5.9603885045236824</v>
      </c>
      <c r="R65">
        <v>6.5004123071672346</v>
      </c>
      <c r="S65">
        <v>8.1009547376664042</v>
      </c>
      <c r="T65">
        <v>0</v>
      </c>
      <c r="U65">
        <v>107.06684590701713</v>
      </c>
      <c r="V65">
        <v>4.371102248005803</v>
      </c>
      <c r="W65">
        <v>13.781189512419502</v>
      </c>
      <c r="X65">
        <v>45.259888559703064</v>
      </c>
      <c r="Y65">
        <v>0</v>
      </c>
      <c r="Z65">
        <v>2.02488</v>
      </c>
      <c r="AA65">
        <v>11.633856</v>
      </c>
      <c r="AB65">
        <v>8.0565986800000022</v>
      </c>
      <c r="AC65">
        <v>5.9383226239999987</v>
      </c>
      <c r="AD65">
        <v>5.5929026400000001</v>
      </c>
      <c r="AE65">
        <v>12.9896052</v>
      </c>
      <c r="AF65">
        <v>2.7225000000000001</v>
      </c>
      <c r="AG65">
        <v>11.861378879999998</v>
      </c>
      <c r="AH65">
        <v>10.459425600000001</v>
      </c>
      <c r="AI65">
        <v>4.2961203999999995</v>
      </c>
      <c r="AJ65">
        <v>0</v>
      </c>
      <c r="AK65">
        <v>15.805579999999997</v>
      </c>
      <c r="AL65">
        <v>0</v>
      </c>
      <c r="AM65">
        <v>1.6196330857142853</v>
      </c>
      <c r="AN65">
        <v>0.91823999999999995</v>
      </c>
      <c r="AO65">
        <v>0.80403566879999999</v>
      </c>
      <c r="AP65">
        <v>1.9257529200000001</v>
      </c>
      <c r="AQ65">
        <v>10.03227</v>
      </c>
      <c r="AR65">
        <v>15.241823999999999</v>
      </c>
      <c r="AS65">
        <v>10.028788848000001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26.304782525638306</v>
      </c>
      <c r="BB65">
        <f t="shared" si="0"/>
        <v>793.1588166983571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0.33750000000000002</v>
      </c>
      <c r="K66">
        <v>9.4121905395875007</v>
      </c>
      <c r="L66">
        <v>385.66775293028991</v>
      </c>
      <c r="M66">
        <v>28.225042111173501</v>
      </c>
      <c r="N66">
        <v>36.240431720759332</v>
      </c>
      <c r="O66">
        <v>0</v>
      </c>
      <c r="P66">
        <v>36.588185599168177</v>
      </c>
      <c r="Q66">
        <v>5.9603885045236824</v>
      </c>
      <c r="R66">
        <v>6.5004123071672346</v>
      </c>
      <c r="S66">
        <v>8.1009547376664042</v>
      </c>
      <c r="T66">
        <v>0</v>
      </c>
      <c r="U66">
        <v>107.06684590701713</v>
      </c>
      <c r="V66">
        <v>4.371102248005803</v>
      </c>
      <c r="W66">
        <v>13.781189512419502</v>
      </c>
      <c r="X66">
        <v>45.259888559703064</v>
      </c>
      <c r="Y66">
        <v>0</v>
      </c>
      <c r="Z66">
        <v>1.889888</v>
      </c>
      <c r="AA66">
        <v>10.785553999999999</v>
      </c>
      <c r="AB66">
        <v>8.0565986800000022</v>
      </c>
      <c r="AC66">
        <v>5.9383226239999987</v>
      </c>
      <c r="AD66">
        <v>5.5929026400000001</v>
      </c>
      <c r="AE66">
        <v>12.9896052</v>
      </c>
      <c r="AF66">
        <v>2.7225000000000001</v>
      </c>
      <c r="AG66">
        <v>11.861378879999998</v>
      </c>
      <c r="AH66">
        <v>10.459425600000001</v>
      </c>
      <c r="AI66">
        <v>4.2961203999999995</v>
      </c>
      <c r="AJ66">
        <v>0</v>
      </c>
      <c r="AK66">
        <v>15.805579999999997</v>
      </c>
      <c r="AL66">
        <v>0</v>
      </c>
      <c r="AM66">
        <v>1.6196330857142853</v>
      </c>
      <c r="AN66">
        <v>0.91823999999999995</v>
      </c>
      <c r="AO66">
        <v>0.8047572623999999</v>
      </c>
      <c r="AP66">
        <v>1.9257529200000001</v>
      </c>
      <c r="AQ66">
        <v>10.03227</v>
      </c>
      <c r="AR66">
        <v>15.241823999999999</v>
      </c>
      <c r="AS66">
        <v>10.028788848000001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26.273241951638301</v>
      </c>
      <c r="BB66">
        <f t="shared" si="0"/>
        <v>792.20778486595714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0.33750000000000002</v>
      </c>
      <c r="K67">
        <v>9.4121905395875007</v>
      </c>
      <c r="L67">
        <v>385.66775293028991</v>
      </c>
      <c r="M67">
        <v>28.225042111173501</v>
      </c>
      <c r="N67">
        <v>36.240431720759332</v>
      </c>
      <c r="O67">
        <v>0</v>
      </c>
      <c r="P67">
        <v>36.588185599168177</v>
      </c>
      <c r="Q67">
        <v>5.9603885045236824</v>
      </c>
      <c r="R67">
        <v>6.5004123071672346</v>
      </c>
      <c r="S67">
        <v>8.1009547376664042</v>
      </c>
      <c r="T67">
        <v>0</v>
      </c>
      <c r="U67">
        <v>107.06684590701713</v>
      </c>
      <c r="V67">
        <v>4.371102248005803</v>
      </c>
      <c r="W67">
        <v>13.781189512419502</v>
      </c>
      <c r="X67">
        <v>45.259888559703064</v>
      </c>
      <c r="Y67">
        <v>0</v>
      </c>
      <c r="Z67">
        <v>4.021411679999999</v>
      </c>
      <c r="AA67">
        <v>7.755904000000001</v>
      </c>
      <c r="AB67">
        <v>4.0078511199999998</v>
      </c>
      <c r="AC67">
        <v>2.9691613119999998</v>
      </c>
      <c r="AD67">
        <v>5.5929026400000001</v>
      </c>
      <c r="AE67">
        <v>13.186417399999998</v>
      </c>
      <c r="AF67">
        <v>2.7225000000000001</v>
      </c>
      <c r="AG67">
        <v>11.861378879999998</v>
      </c>
      <c r="AH67">
        <v>10.459425600000001</v>
      </c>
      <c r="AI67">
        <v>0.78111279999999994</v>
      </c>
      <c r="AJ67">
        <v>0</v>
      </c>
      <c r="AK67">
        <v>15.805579999999997</v>
      </c>
      <c r="AL67">
        <v>0</v>
      </c>
      <c r="AM67">
        <v>1.6196330857142853</v>
      </c>
      <c r="AN67">
        <v>0.91823999999999995</v>
      </c>
      <c r="AO67">
        <v>0.78446244240000007</v>
      </c>
      <c r="AP67">
        <v>1.9257529200000001</v>
      </c>
      <c r="AQ67">
        <v>10.03227</v>
      </c>
      <c r="AR67">
        <v>15.241823999999999</v>
      </c>
      <c r="AS67">
        <v>10.028788848000001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25.911972066038309</v>
      </c>
      <c r="BB67">
        <f t="shared" si="0"/>
        <v>781.31452933955711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0.33750000000000002</v>
      </c>
      <c r="K68">
        <v>9.4121905395875007</v>
      </c>
      <c r="L68">
        <v>385.66775293028991</v>
      </c>
      <c r="M68">
        <v>28.225042111173501</v>
      </c>
      <c r="N68">
        <v>36.240431720759332</v>
      </c>
      <c r="O68">
        <v>0</v>
      </c>
      <c r="P68">
        <v>36.588185599168177</v>
      </c>
      <c r="Q68">
        <v>5.9603885045236824</v>
      </c>
      <c r="R68">
        <v>6.5004123071672346</v>
      </c>
      <c r="S68">
        <v>8.1009547376664042</v>
      </c>
      <c r="T68">
        <v>0</v>
      </c>
      <c r="U68">
        <v>107.06684590701713</v>
      </c>
      <c r="V68">
        <v>4.371102248005803</v>
      </c>
      <c r="W68">
        <v>13.781189512419502</v>
      </c>
      <c r="X68">
        <v>45.259888559703064</v>
      </c>
      <c r="Y68">
        <v>0</v>
      </c>
      <c r="Z68">
        <v>4.021411679999999</v>
      </c>
      <c r="AA68">
        <v>7.755904000000001</v>
      </c>
      <c r="AB68">
        <v>4.0078511199999998</v>
      </c>
      <c r="AC68">
        <v>2.9691613119999998</v>
      </c>
      <c r="AD68">
        <v>5.5929026400000001</v>
      </c>
      <c r="AE68">
        <v>13.186417399999998</v>
      </c>
      <c r="AF68">
        <v>2.7225000000000001</v>
      </c>
      <c r="AG68">
        <v>11.861378879999998</v>
      </c>
      <c r="AH68">
        <v>10.459425600000001</v>
      </c>
      <c r="AI68">
        <v>0</v>
      </c>
      <c r="AJ68">
        <v>0</v>
      </c>
      <c r="AK68">
        <v>15.805579999999997</v>
      </c>
      <c r="AL68">
        <v>0</v>
      </c>
      <c r="AM68">
        <v>1.6196330857142853</v>
      </c>
      <c r="AN68">
        <v>0.91823999999999995</v>
      </c>
      <c r="AO68">
        <v>0.7877998128</v>
      </c>
      <c r="AP68">
        <v>1.53274212</v>
      </c>
      <c r="AQ68">
        <v>10.03227</v>
      </c>
      <c r="AR68">
        <v>15.241823999999999</v>
      </c>
      <c r="AS68">
        <v>10.028788848000001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25.874389679638305</v>
      </c>
      <c r="BB68">
        <f t="shared" ref="BB68:BB99" si="1">SUM(B68:AZ68)-BA68</f>
        <v>780.18132549635709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0.33750000000000002</v>
      </c>
      <c r="K69">
        <v>9.4121905395875007</v>
      </c>
      <c r="L69">
        <v>385.66775293028991</v>
      </c>
      <c r="M69">
        <v>28.225042111173501</v>
      </c>
      <c r="N69">
        <v>36.240431720759332</v>
      </c>
      <c r="O69">
        <v>0</v>
      </c>
      <c r="P69">
        <v>36.588185599168177</v>
      </c>
      <c r="Q69">
        <v>5.9603885045236824</v>
      </c>
      <c r="R69">
        <v>6.5004123071672346</v>
      </c>
      <c r="S69">
        <v>8.1009547376664042</v>
      </c>
      <c r="T69">
        <v>0</v>
      </c>
      <c r="U69">
        <v>107.06684590701713</v>
      </c>
      <c r="V69">
        <v>4.371102248005803</v>
      </c>
      <c r="W69">
        <v>13.781189512419502</v>
      </c>
      <c r="X69">
        <v>45.259888559703064</v>
      </c>
      <c r="Y69">
        <v>0</v>
      </c>
      <c r="Z69">
        <v>4.021411679999999</v>
      </c>
      <c r="AA69">
        <v>7.755904000000001</v>
      </c>
      <c r="AB69">
        <v>4.0078511199999998</v>
      </c>
      <c r="AC69">
        <v>2.9691613119999998</v>
      </c>
      <c r="AD69">
        <v>5.5929026400000001</v>
      </c>
      <c r="AE69">
        <v>13.186417399999998</v>
      </c>
      <c r="AF69">
        <v>2.7225000000000001</v>
      </c>
      <c r="AG69">
        <v>11.861378879999998</v>
      </c>
      <c r="AH69">
        <v>10.459425600000001</v>
      </c>
      <c r="AI69">
        <v>0</v>
      </c>
      <c r="AJ69">
        <v>0</v>
      </c>
      <c r="AK69">
        <v>15.805579999999997</v>
      </c>
      <c r="AL69">
        <v>0</v>
      </c>
      <c r="AM69">
        <v>1.6196330857142853</v>
      </c>
      <c r="AN69">
        <v>0.91823999999999995</v>
      </c>
      <c r="AO69">
        <v>0.53912061840000003</v>
      </c>
      <c r="AP69">
        <v>1.53274212</v>
      </c>
      <c r="AQ69">
        <v>10.03227</v>
      </c>
      <c r="AR69">
        <v>15.241823999999999</v>
      </c>
      <c r="AS69">
        <v>10.028788848000001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25.866407050438305</v>
      </c>
      <c r="BB69">
        <f t="shared" si="1"/>
        <v>779.94062893115711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0.33750000000000002</v>
      </c>
      <c r="K70">
        <v>9.4121905395875007</v>
      </c>
      <c r="L70">
        <v>385.66775293028991</v>
      </c>
      <c r="M70">
        <v>28.225042111173501</v>
      </c>
      <c r="N70">
        <v>36.240431720759332</v>
      </c>
      <c r="O70">
        <v>0</v>
      </c>
      <c r="P70">
        <v>36.588185599168177</v>
      </c>
      <c r="Q70">
        <v>5.9603885045236824</v>
      </c>
      <c r="R70">
        <v>6.5004123071672346</v>
      </c>
      <c r="S70">
        <v>8.1009547376664042</v>
      </c>
      <c r="T70">
        <v>0</v>
      </c>
      <c r="U70">
        <v>107.06684590701713</v>
      </c>
      <c r="V70">
        <v>4.371102248005803</v>
      </c>
      <c r="W70">
        <v>13.781189512419502</v>
      </c>
      <c r="X70">
        <v>45.259888559703064</v>
      </c>
      <c r="Y70">
        <v>0</v>
      </c>
      <c r="Z70">
        <v>4.021411679999999</v>
      </c>
      <c r="AA70">
        <v>7.755904000000001</v>
      </c>
      <c r="AB70">
        <v>4.0078511199999998</v>
      </c>
      <c r="AC70">
        <v>2.9691613119999998</v>
      </c>
      <c r="AD70">
        <v>5.5929026400000001</v>
      </c>
      <c r="AE70">
        <v>13.186417399999998</v>
      </c>
      <c r="AF70">
        <v>2.7225000000000001</v>
      </c>
      <c r="AG70">
        <v>11.861378879999998</v>
      </c>
      <c r="AH70">
        <v>10.459425600000001</v>
      </c>
      <c r="AI70">
        <v>0</v>
      </c>
      <c r="AJ70">
        <v>0</v>
      </c>
      <c r="AK70">
        <v>15.805579999999997</v>
      </c>
      <c r="AL70">
        <v>0</v>
      </c>
      <c r="AM70">
        <v>1.6196330857142853</v>
      </c>
      <c r="AN70">
        <v>0.91823999999999995</v>
      </c>
      <c r="AO70">
        <v>0.53217528000000003</v>
      </c>
      <c r="AP70">
        <v>1.53274212</v>
      </c>
      <c r="AQ70">
        <v>10.03227</v>
      </c>
      <c r="AR70">
        <v>15.241823999999999</v>
      </c>
      <c r="AS70">
        <v>10.028788848000001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25.866184313638307</v>
      </c>
      <c r="BB70">
        <f t="shared" si="1"/>
        <v>779.93390632955709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0.33750000000000002</v>
      </c>
      <c r="K71">
        <v>9.4121905395875007</v>
      </c>
      <c r="L71">
        <v>385.66775293028991</v>
      </c>
      <c r="M71">
        <v>28.225042111173501</v>
      </c>
      <c r="N71">
        <v>36.240431720759332</v>
      </c>
      <c r="O71">
        <v>0</v>
      </c>
      <c r="P71">
        <v>36.588185599168177</v>
      </c>
      <c r="Q71">
        <v>5.9603885045236824</v>
      </c>
      <c r="R71">
        <v>6.5004123071672346</v>
      </c>
      <c r="S71">
        <v>8.1009547376664042</v>
      </c>
      <c r="T71">
        <v>0</v>
      </c>
      <c r="U71">
        <v>107.06684590701713</v>
      </c>
      <c r="V71">
        <v>4.371102248005803</v>
      </c>
      <c r="W71">
        <v>13.781189512419502</v>
      </c>
      <c r="X71">
        <v>45.259888559703064</v>
      </c>
      <c r="Y71">
        <v>0</v>
      </c>
      <c r="Z71">
        <v>4.021411679999999</v>
      </c>
      <c r="AA71">
        <v>3.8779520000000005</v>
      </c>
      <c r="AB71">
        <v>4.0078511199999998</v>
      </c>
      <c r="AC71">
        <v>2.9691613119999998</v>
      </c>
      <c r="AD71">
        <v>5.5929026400000001</v>
      </c>
      <c r="AE71">
        <v>13.186417399999998</v>
      </c>
      <c r="AF71">
        <v>2.7225000000000001</v>
      </c>
      <c r="AG71">
        <v>11.861378879999998</v>
      </c>
      <c r="AH71">
        <v>10.459425600000001</v>
      </c>
      <c r="AI71">
        <v>0</v>
      </c>
      <c r="AJ71">
        <v>0</v>
      </c>
      <c r="AK71">
        <v>15.805579999999997</v>
      </c>
      <c r="AL71">
        <v>0</v>
      </c>
      <c r="AM71">
        <v>1.6196330857142853</v>
      </c>
      <c r="AN71">
        <v>0.91823999999999995</v>
      </c>
      <c r="AO71">
        <v>0.48337751279999991</v>
      </c>
      <c r="AP71">
        <v>1.53274212</v>
      </c>
      <c r="AQ71">
        <v>10.03227</v>
      </c>
      <c r="AR71">
        <v>15.241823999999999</v>
      </c>
      <c r="AS71">
        <v>9.7861171044000006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25.732345881638306</v>
      </c>
      <c r="BB71">
        <f t="shared" si="1"/>
        <v>775.89832325075713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0.33750000000000002</v>
      </c>
      <c r="K72">
        <v>9.4121905395875007</v>
      </c>
      <c r="L72">
        <v>385.66775293028991</v>
      </c>
      <c r="M72">
        <v>28.225042111173501</v>
      </c>
      <c r="N72">
        <v>36.240431720759332</v>
      </c>
      <c r="O72">
        <v>0</v>
      </c>
      <c r="P72">
        <v>36.588185599168177</v>
      </c>
      <c r="Q72">
        <v>5.9603885045236824</v>
      </c>
      <c r="R72">
        <v>6.5004123071672346</v>
      </c>
      <c r="S72">
        <v>8.1009547376664042</v>
      </c>
      <c r="T72">
        <v>0</v>
      </c>
      <c r="U72">
        <v>107.06684590701713</v>
      </c>
      <c r="V72">
        <v>4.371102248005803</v>
      </c>
      <c r="W72">
        <v>13.781189512419502</v>
      </c>
      <c r="X72">
        <v>45.259888559703064</v>
      </c>
      <c r="Y72">
        <v>0</v>
      </c>
      <c r="Z72">
        <v>4.021411679999999</v>
      </c>
      <c r="AA72">
        <v>3.8779520000000005</v>
      </c>
      <c r="AB72">
        <v>4.0078511199999998</v>
      </c>
      <c r="AC72">
        <v>2.9691613119999998</v>
      </c>
      <c r="AD72">
        <v>5.5929026400000001</v>
      </c>
      <c r="AE72">
        <v>13.186417399999998</v>
      </c>
      <c r="AF72">
        <v>2.7225000000000001</v>
      </c>
      <c r="AG72">
        <v>11.861378879999998</v>
      </c>
      <c r="AH72">
        <v>10.459425600000001</v>
      </c>
      <c r="AI72">
        <v>0</v>
      </c>
      <c r="AJ72">
        <v>0</v>
      </c>
      <c r="AK72">
        <v>15.805579999999997</v>
      </c>
      <c r="AL72">
        <v>0</v>
      </c>
      <c r="AM72">
        <v>3.2392661714285707</v>
      </c>
      <c r="AN72">
        <v>0.91823999999999995</v>
      </c>
      <c r="AO72">
        <v>0.4450428528</v>
      </c>
      <c r="AP72">
        <v>1.53274212</v>
      </c>
      <c r="AQ72">
        <v>10.03227</v>
      </c>
      <c r="AR72">
        <v>15.241823999999999</v>
      </c>
      <c r="AS72">
        <v>9.7861171044000006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25.783105336203384</v>
      </c>
      <c r="BB72">
        <f t="shared" si="1"/>
        <v>777.42886222190634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0.33750000000000002</v>
      </c>
      <c r="K73">
        <v>9.4121905395875007</v>
      </c>
      <c r="L73">
        <v>385.66775293028991</v>
      </c>
      <c r="M73">
        <v>28.225042111173501</v>
      </c>
      <c r="N73">
        <v>36.240431720759332</v>
      </c>
      <c r="O73">
        <v>0</v>
      </c>
      <c r="P73">
        <v>36.588185599168177</v>
      </c>
      <c r="Q73">
        <v>5.9603885045236824</v>
      </c>
      <c r="R73">
        <v>6.5004123071672346</v>
      </c>
      <c r="S73">
        <v>8.1009547376664042</v>
      </c>
      <c r="T73">
        <v>0</v>
      </c>
      <c r="U73">
        <v>107.06684590701713</v>
      </c>
      <c r="V73">
        <v>4.371102248005803</v>
      </c>
      <c r="W73">
        <v>13.781189512419502</v>
      </c>
      <c r="X73">
        <v>45.259888559703064</v>
      </c>
      <c r="Y73">
        <v>0</v>
      </c>
      <c r="Z73">
        <v>4.021411679999999</v>
      </c>
      <c r="AA73">
        <v>3.8779520000000005</v>
      </c>
      <c r="AB73">
        <v>8.0565986800000022</v>
      </c>
      <c r="AC73">
        <v>5.9383226239999987</v>
      </c>
      <c r="AD73">
        <v>5.5929026400000001</v>
      </c>
      <c r="AE73">
        <v>13.186417399999998</v>
      </c>
      <c r="AF73">
        <v>2.7225000000000001</v>
      </c>
      <c r="AG73">
        <v>11.861378879999998</v>
      </c>
      <c r="AH73">
        <v>17.432375999999998</v>
      </c>
      <c r="AI73">
        <v>0</v>
      </c>
      <c r="AJ73">
        <v>0</v>
      </c>
      <c r="AK73">
        <v>15.805579999999997</v>
      </c>
      <c r="AL73">
        <v>0</v>
      </c>
      <c r="AM73">
        <v>4.8588992571428564</v>
      </c>
      <c r="AN73">
        <v>0.91823999999999995</v>
      </c>
      <c r="AO73">
        <v>0.40156683839999996</v>
      </c>
      <c r="AP73">
        <v>1.53274212</v>
      </c>
      <c r="AQ73">
        <v>10.03227</v>
      </c>
      <c r="AR73">
        <v>15.241823999999999</v>
      </c>
      <c r="AS73">
        <v>9.7861171044000006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26.282806457993868</v>
      </c>
      <c r="BB73">
        <f t="shared" si="1"/>
        <v>792.49617744342993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0.33750000000000002</v>
      </c>
      <c r="K74">
        <v>9.4121905395875007</v>
      </c>
      <c r="L74">
        <v>385.66775293028991</v>
      </c>
      <c r="M74">
        <v>28.225042111173501</v>
      </c>
      <c r="N74">
        <v>36.240431720759332</v>
      </c>
      <c r="O74">
        <v>0</v>
      </c>
      <c r="P74">
        <v>36.588185599168177</v>
      </c>
      <c r="Q74">
        <v>5.9603885045236824</v>
      </c>
      <c r="R74">
        <v>6.5004123071672346</v>
      </c>
      <c r="S74">
        <v>8.1009547376664042</v>
      </c>
      <c r="T74">
        <v>0</v>
      </c>
      <c r="U74">
        <v>107.06684590701713</v>
      </c>
      <c r="V74">
        <v>4.371102248005803</v>
      </c>
      <c r="W74">
        <v>13.781189512419502</v>
      </c>
      <c r="X74">
        <v>45.259888559703064</v>
      </c>
      <c r="Y74">
        <v>0</v>
      </c>
      <c r="Z74">
        <v>4.021411679999999</v>
      </c>
      <c r="AA74">
        <v>3.63558</v>
      </c>
      <c r="AB74">
        <v>8.0565986800000022</v>
      </c>
      <c r="AC74">
        <v>5.9383226239999987</v>
      </c>
      <c r="AD74">
        <v>8.4088075344000011</v>
      </c>
      <c r="AE74">
        <v>13.186417399999998</v>
      </c>
      <c r="AF74">
        <v>2.7225000000000001</v>
      </c>
      <c r="AG74">
        <v>11.861378879999998</v>
      </c>
      <c r="AH74">
        <v>17.432375999999998</v>
      </c>
      <c r="AI74">
        <v>0</v>
      </c>
      <c r="AJ74">
        <v>0</v>
      </c>
      <c r="AK74">
        <v>15.805579999999997</v>
      </c>
      <c r="AL74">
        <v>0</v>
      </c>
      <c r="AM74">
        <v>4.8588992571428564</v>
      </c>
      <c r="AN74">
        <v>0.91823999999999995</v>
      </c>
      <c r="AO74">
        <v>0.32850548639999999</v>
      </c>
      <c r="AP74">
        <v>1.53274212</v>
      </c>
      <c r="AQ74">
        <v>10.03227</v>
      </c>
      <c r="AR74">
        <v>15.241823999999999</v>
      </c>
      <c r="AS74">
        <v>9.7861171044000006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26.363071473993863</v>
      </c>
      <c r="BB74">
        <f t="shared" si="1"/>
        <v>794.91638396982989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0.33929500000000001</v>
      </c>
      <c r="K75">
        <v>9.4121905395875007</v>
      </c>
      <c r="L75">
        <v>385.66775293028991</v>
      </c>
      <c r="M75">
        <v>28.225042111173501</v>
      </c>
      <c r="N75">
        <v>36.240431720759332</v>
      </c>
      <c r="O75">
        <v>0</v>
      </c>
      <c r="P75">
        <v>36.588185599168177</v>
      </c>
      <c r="Q75">
        <v>5.9603885045236824</v>
      </c>
      <c r="R75">
        <v>6.5004123071672346</v>
      </c>
      <c r="S75">
        <v>8.1009547376664042</v>
      </c>
      <c r="T75">
        <v>0</v>
      </c>
      <c r="U75">
        <v>107.06684590701713</v>
      </c>
      <c r="V75">
        <v>4.371102248005803</v>
      </c>
      <c r="W75">
        <v>13.781189512419502</v>
      </c>
      <c r="X75">
        <v>45.259888559703064</v>
      </c>
      <c r="Y75">
        <v>0</v>
      </c>
      <c r="Z75">
        <v>4.021411679999999</v>
      </c>
      <c r="AA75">
        <v>3.63558</v>
      </c>
      <c r="AB75">
        <v>8.0565986800000022</v>
      </c>
      <c r="AC75">
        <v>5.9383226239999987</v>
      </c>
      <c r="AD75">
        <v>8.4088075344000011</v>
      </c>
      <c r="AE75">
        <v>13.186417399999998</v>
      </c>
      <c r="AF75">
        <v>2.7225000000000001</v>
      </c>
      <c r="AG75">
        <v>11.861378879999998</v>
      </c>
      <c r="AH75">
        <v>17.432375999999998</v>
      </c>
      <c r="AI75">
        <v>0</v>
      </c>
      <c r="AJ75">
        <v>0</v>
      </c>
      <c r="AK75">
        <v>15.805579999999997</v>
      </c>
      <c r="AL75">
        <v>0</v>
      </c>
      <c r="AM75">
        <v>4.8588992571428564</v>
      </c>
      <c r="AN75">
        <v>0.93737000000000004</v>
      </c>
      <c r="AO75">
        <v>0.12763186799999998</v>
      </c>
      <c r="AP75">
        <v>1.1397313199999999</v>
      </c>
      <c r="AQ75">
        <v>10.03227</v>
      </c>
      <c r="AR75">
        <v>15.241823999999999</v>
      </c>
      <c r="AS75">
        <v>9.7861171044000006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26.344678942393866</v>
      </c>
      <c r="BB75">
        <f t="shared" si="1"/>
        <v>794.36181708303002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0.33929500000000001</v>
      </c>
      <c r="K76">
        <v>9.4121905395875007</v>
      </c>
      <c r="L76">
        <v>385.66775293028991</v>
      </c>
      <c r="M76">
        <v>28.225042111173501</v>
      </c>
      <c r="N76">
        <v>36.240431720759332</v>
      </c>
      <c r="O76">
        <v>0</v>
      </c>
      <c r="P76">
        <v>36.588185599168177</v>
      </c>
      <c r="Q76">
        <v>5.9603885045236824</v>
      </c>
      <c r="R76">
        <v>6.5004123071672346</v>
      </c>
      <c r="S76">
        <v>8.1009547376664042</v>
      </c>
      <c r="T76">
        <v>0</v>
      </c>
      <c r="U76">
        <v>107.06684590701713</v>
      </c>
      <c r="V76">
        <v>4.371102248005803</v>
      </c>
      <c r="W76">
        <v>13.781189512419502</v>
      </c>
      <c r="X76">
        <v>45.259888559703064</v>
      </c>
      <c r="Y76">
        <v>0</v>
      </c>
      <c r="Z76">
        <v>4.021411679999999</v>
      </c>
      <c r="AA76">
        <v>7.755904000000001</v>
      </c>
      <c r="AB76">
        <v>8.0565986800000022</v>
      </c>
      <c r="AC76">
        <v>5.9383226239999987</v>
      </c>
      <c r="AD76">
        <v>8.4088075344000011</v>
      </c>
      <c r="AE76">
        <v>13.186417399999998</v>
      </c>
      <c r="AF76">
        <v>2.7225000000000001</v>
      </c>
      <c r="AG76">
        <v>11.861378879999998</v>
      </c>
      <c r="AH76">
        <v>23.243168000000004</v>
      </c>
      <c r="AI76">
        <v>0</v>
      </c>
      <c r="AJ76">
        <v>0</v>
      </c>
      <c r="AK76">
        <v>15.805579999999997</v>
      </c>
      <c r="AL76">
        <v>0</v>
      </c>
      <c r="AM76">
        <v>4.8588992571428564</v>
      </c>
      <c r="AN76">
        <v>0.93737000000000004</v>
      </c>
      <c r="AO76">
        <v>8.2712666399999996E-2</v>
      </c>
      <c r="AP76">
        <v>1.1397313199999999</v>
      </c>
      <c r="AQ76">
        <v>10.03227</v>
      </c>
      <c r="AR76">
        <v>15.241823999999999</v>
      </c>
      <c r="AS76">
        <v>9.7861171044000006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26.662025805993874</v>
      </c>
      <c r="BB76">
        <f t="shared" si="1"/>
        <v>803.93066701783005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0.33929500000000001</v>
      </c>
      <c r="K77">
        <v>9.4121905395875007</v>
      </c>
      <c r="L77">
        <v>385.66775293028991</v>
      </c>
      <c r="M77">
        <v>28.225042111173501</v>
      </c>
      <c r="N77">
        <v>36.240431720759332</v>
      </c>
      <c r="O77">
        <v>0</v>
      </c>
      <c r="P77">
        <v>36.588185599168177</v>
      </c>
      <c r="Q77">
        <v>5.9603885045236824</v>
      </c>
      <c r="R77">
        <v>6.5004123071672346</v>
      </c>
      <c r="S77">
        <v>8.1009547376664042</v>
      </c>
      <c r="T77">
        <v>0</v>
      </c>
      <c r="U77">
        <v>107.06684590701713</v>
      </c>
      <c r="V77">
        <v>4.371102248005803</v>
      </c>
      <c r="W77">
        <v>14.233733802315225</v>
      </c>
      <c r="X77">
        <v>45.259888559703064</v>
      </c>
      <c r="Y77">
        <v>0</v>
      </c>
      <c r="Z77">
        <v>4.021411679999999</v>
      </c>
      <c r="AA77">
        <v>11.633856</v>
      </c>
      <c r="AB77">
        <v>10.960245920000002</v>
      </c>
      <c r="AC77">
        <v>8.9164694944000011</v>
      </c>
      <c r="AD77">
        <v>8.4088075344000011</v>
      </c>
      <c r="AE77">
        <v>13.186417399999998</v>
      </c>
      <c r="AF77">
        <v>2.7225000000000001</v>
      </c>
      <c r="AG77">
        <v>11.861378879999998</v>
      </c>
      <c r="AH77">
        <v>23.243168000000004</v>
      </c>
      <c r="AI77">
        <v>0.78111279999999994</v>
      </c>
      <c r="AJ77">
        <v>0</v>
      </c>
      <c r="AK77">
        <v>15.805579999999997</v>
      </c>
      <c r="AL77">
        <v>0</v>
      </c>
      <c r="AM77">
        <v>4.8588992571428564</v>
      </c>
      <c r="AN77">
        <v>0.93737000000000004</v>
      </c>
      <c r="AO77">
        <v>8.7312825599999991E-2</v>
      </c>
      <c r="AP77">
        <v>1.1397313199999999</v>
      </c>
      <c r="AQ77">
        <v>10.03227</v>
      </c>
      <c r="AR77">
        <v>15.241823999999999</v>
      </c>
      <c r="AS77">
        <v>9.7861171044000006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27.015061586770752</v>
      </c>
      <c r="BB77">
        <f t="shared" si="1"/>
        <v>814.57563459654887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0.33929500000000001</v>
      </c>
      <c r="K78">
        <v>9.4121905395875007</v>
      </c>
      <c r="L78">
        <v>385.66775293028991</v>
      </c>
      <c r="M78">
        <v>28.225042111173501</v>
      </c>
      <c r="N78">
        <v>36.240431720759332</v>
      </c>
      <c r="O78">
        <v>0</v>
      </c>
      <c r="P78">
        <v>36.588185599168177</v>
      </c>
      <c r="Q78">
        <v>5.9603885045236824</v>
      </c>
      <c r="R78">
        <v>6.5004123071672346</v>
      </c>
      <c r="S78">
        <v>8.1009547376664042</v>
      </c>
      <c r="T78">
        <v>0</v>
      </c>
      <c r="U78">
        <v>107.06684590701713</v>
      </c>
      <c r="V78">
        <v>4.371102248005803</v>
      </c>
      <c r="W78">
        <v>14.233733802315225</v>
      </c>
      <c r="X78">
        <v>45.259888559703064</v>
      </c>
      <c r="Y78">
        <v>0</v>
      </c>
      <c r="Z78">
        <v>4.021411679999999</v>
      </c>
      <c r="AA78">
        <v>12.931030944000002</v>
      </c>
      <c r="AB78">
        <v>12.121704815999999</v>
      </c>
      <c r="AC78">
        <v>8.9164694944000011</v>
      </c>
      <c r="AD78">
        <v>8.4088075344000011</v>
      </c>
      <c r="AE78">
        <v>15.1671353808</v>
      </c>
      <c r="AF78">
        <v>5.4449999999999994</v>
      </c>
      <c r="AG78">
        <v>11.861378879999998</v>
      </c>
      <c r="AH78">
        <v>35.881640599999997</v>
      </c>
      <c r="AI78">
        <v>2.3433383999999999</v>
      </c>
      <c r="AJ78">
        <v>0</v>
      </c>
      <c r="AK78">
        <v>15.805579999999997</v>
      </c>
      <c r="AL78">
        <v>0</v>
      </c>
      <c r="AM78">
        <v>4.8588992571428564</v>
      </c>
      <c r="AN78">
        <v>0.93737000000000004</v>
      </c>
      <c r="AO78">
        <v>8.8575614400000002E-2</v>
      </c>
      <c r="AP78">
        <v>1.1397313199999999</v>
      </c>
      <c r="AQ78">
        <v>10.03227</v>
      </c>
      <c r="AR78">
        <v>15.241823999999999</v>
      </c>
      <c r="AS78">
        <v>9.7861171044000006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27.700840115647825</v>
      </c>
      <c r="BB78">
        <f t="shared" si="1"/>
        <v>835.25366887727205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0.33929500000000001</v>
      </c>
      <c r="K79">
        <v>9.4121905395875007</v>
      </c>
      <c r="L79">
        <v>385.66775293028991</v>
      </c>
      <c r="M79">
        <v>28.225042111173501</v>
      </c>
      <c r="N79">
        <v>36.240431720759332</v>
      </c>
      <c r="O79">
        <v>0</v>
      </c>
      <c r="P79">
        <v>36.696433198030917</v>
      </c>
      <c r="Q79">
        <v>5.9603885045236824</v>
      </c>
      <c r="R79">
        <v>6.5004123071672346</v>
      </c>
      <c r="S79">
        <v>8.1009547376664042</v>
      </c>
      <c r="T79">
        <v>0</v>
      </c>
      <c r="U79">
        <v>107.06684590701713</v>
      </c>
      <c r="V79">
        <v>4.371102248005803</v>
      </c>
      <c r="W79">
        <v>14.233733802315225</v>
      </c>
      <c r="X79">
        <v>45.259888559703064</v>
      </c>
      <c r="Y79">
        <v>0</v>
      </c>
      <c r="Z79">
        <v>6.0321175200000008</v>
      </c>
      <c r="AA79">
        <v>12.931030944000002</v>
      </c>
      <c r="AB79">
        <v>12.121704815999999</v>
      </c>
      <c r="AC79">
        <v>8.9164694944000011</v>
      </c>
      <c r="AD79">
        <v>8.4088075344000011</v>
      </c>
      <c r="AE79">
        <v>15.1671353808</v>
      </c>
      <c r="AF79">
        <v>9.0749999999999975</v>
      </c>
      <c r="AG79">
        <v>11.861378879999998</v>
      </c>
      <c r="AH79">
        <v>43.057968720000012</v>
      </c>
      <c r="AI79">
        <v>15.231699600000001</v>
      </c>
      <c r="AJ79">
        <v>0</v>
      </c>
      <c r="AK79">
        <v>15.805579999999997</v>
      </c>
      <c r="AL79">
        <v>0</v>
      </c>
      <c r="AM79">
        <v>4.8588992571428564</v>
      </c>
      <c r="AN79">
        <v>0.93737000000000004</v>
      </c>
      <c r="AO79">
        <v>0.1739942568</v>
      </c>
      <c r="AP79">
        <v>1.1397313199999999</v>
      </c>
      <c r="AQ79">
        <v>10.03227</v>
      </c>
      <c r="AR79">
        <v>15.241823999999999</v>
      </c>
      <c r="AS79">
        <v>10.028788848000001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28.539989427631181</v>
      </c>
      <c r="BB79">
        <f t="shared" si="1"/>
        <v>860.55625271015117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0.33929500000000001</v>
      </c>
      <c r="K80">
        <v>9.4121905395875007</v>
      </c>
      <c r="L80">
        <v>385.66775293028991</v>
      </c>
      <c r="M80">
        <v>28.225042111173501</v>
      </c>
      <c r="N80">
        <v>36.240431720759332</v>
      </c>
      <c r="O80">
        <v>0</v>
      </c>
      <c r="P80">
        <v>36.696433198030917</v>
      </c>
      <c r="Q80">
        <v>5.9603885045236824</v>
      </c>
      <c r="R80">
        <v>6.5004123071672346</v>
      </c>
      <c r="S80">
        <v>8.1009547376664042</v>
      </c>
      <c r="T80">
        <v>0</v>
      </c>
      <c r="U80">
        <v>107.06684590701713</v>
      </c>
      <c r="V80">
        <v>4.371102248005803</v>
      </c>
      <c r="W80">
        <v>14.233733802315225</v>
      </c>
      <c r="X80">
        <v>45.259888559703064</v>
      </c>
      <c r="Y80">
        <v>0</v>
      </c>
      <c r="Z80">
        <v>6.0321175200000008</v>
      </c>
      <c r="AA80">
        <v>12.931030944000002</v>
      </c>
      <c r="AB80">
        <v>12.121704815999999</v>
      </c>
      <c r="AC80">
        <v>8.9164694944000011</v>
      </c>
      <c r="AD80">
        <v>8.4088075344000011</v>
      </c>
      <c r="AE80">
        <v>15.1671353808</v>
      </c>
      <c r="AF80">
        <v>9.0749999999999975</v>
      </c>
      <c r="AG80">
        <v>11.861378879999998</v>
      </c>
      <c r="AH80">
        <v>43.057968720000012</v>
      </c>
      <c r="AI80">
        <v>15.231699600000001</v>
      </c>
      <c r="AJ80">
        <v>0</v>
      </c>
      <c r="AK80">
        <v>15.805579999999997</v>
      </c>
      <c r="AL80">
        <v>0</v>
      </c>
      <c r="AM80">
        <v>4.8588992571428564</v>
      </c>
      <c r="AN80">
        <v>0.93737000000000004</v>
      </c>
      <c r="AO80">
        <v>1.0012111200000002E-2</v>
      </c>
      <c r="AP80">
        <v>1.1397313199999999</v>
      </c>
      <c r="AQ80">
        <v>10.03227</v>
      </c>
      <c r="AR80">
        <v>15.241823999999999</v>
      </c>
      <c r="AS80">
        <v>10.028788848000001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28.534725660031182</v>
      </c>
      <c r="BB80">
        <f t="shared" si="1"/>
        <v>860.39753433215117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0.33929500000000001</v>
      </c>
      <c r="K81">
        <v>9.4121905395875007</v>
      </c>
      <c r="L81">
        <v>409.18583120890918</v>
      </c>
      <c r="M81">
        <v>28.225042111173501</v>
      </c>
      <c r="N81">
        <v>36.240431720759332</v>
      </c>
      <c r="O81">
        <v>0</v>
      </c>
      <c r="P81">
        <v>36.696433198030917</v>
      </c>
      <c r="Q81">
        <v>5.9603885045236824</v>
      </c>
      <c r="R81">
        <v>6.5004123071672346</v>
      </c>
      <c r="S81">
        <v>8.1009547376664042</v>
      </c>
      <c r="T81">
        <v>0</v>
      </c>
      <c r="U81">
        <v>107.06684590701713</v>
      </c>
      <c r="V81">
        <v>4.371102248005803</v>
      </c>
      <c r="W81">
        <v>14.233733802315225</v>
      </c>
      <c r="X81">
        <v>45.259888559703064</v>
      </c>
      <c r="Y81">
        <v>0</v>
      </c>
      <c r="Z81">
        <v>6.0321175200000008</v>
      </c>
      <c r="AA81">
        <v>12.931030944000002</v>
      </c>
      <c r="AB81">
        <v>12.121704815999999</v>
      </c>
      <c r="AC81">
        <v>8.9164694944000011</v>
      </c>
      <c r="AD81">
        <v>8.4088075344000011</v>
      </c>
      <c r="AE81">
        <v>15.1671353808</v>
      </c>
      <c r="AF81">
        <v>9.0749999999999975</v>
      </c>
      <c r="AG81">
        <v>11.861378879999998</v>
      </c>
      <c r="AH81">
        <v>43.057968720000012</v>
      </c>
      <c r="AI81">
        <v>15.231699600000001</v>
      </c>
      <c r="AJ81">
        <v>0</v>
      </c>
      <c r="AK81">
        <v>15.805579999999997</v>
      </c>
      <c r="AL81">
        <v>0</v>
      </c>
      <c r="AM81">
        <v>4.8588992571428564</v>
      </c>
      <c r="AN81">
        <v>0.93737000000000004</v>
      </c>
      <c r="AO81">
        <v>0.10778804399999997</v>
      </c>
      <c r="AP81">
        <v>1.1397313199999999</v>
      </c>
      <c r="AQ81">
        <v>10.03227</v>
      </c>
      <c r="AR81">
        <v>15.241823999999999</v>
      </c>
      <c r="AS81">
        <v>10.028788848000001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29.292794093921486</v>
      </c>
      <c r="BB81">
        <f t="shared" si="1"/>
        <v>883.25532010968027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0.33929500000000001</v>
      </c>
      <c r="K82">
        <v>9.4121905395875007</v>
      </c>
      <c r="L82">
        <v>429.65025876940774</v>
      </c>
      <c r="M82">
        <v>28.225042111173501</v>
      </c>
      <c r="N82">
        <v>36.240431720759332</v>
      </c>
      <c r="O82">
        <v>0</v>
      </c>
      <c r="P82">
        <v>36.696433198030917</v>
      </c>
      <c r="Q82">
        <v>5.9603885045236824</v>
      </c>
      <c r="R82">
        <v>6.5004123071672346</v>
      </c>
      <c r="S82">
        <v>8.1009547376664042</v>
      </c>
      <c r="T82">
        <v>0</v>
      </c>
      <c r="U82">
        <v>107.06684590701713</v>
      </c>
      <c r="V82">
        <v>4.371102248005803</v>
      </c>
      <c r="W82">
        <v>14.233733802315225</v>
      </c>
      <c r="X82">
        <v>45.259888559703064</v>
      </c>
      <c r="Y82">
        <v>0</v>
      </c>
      <c r="Z82">
        <v>6.0321175200000008</v>
      </c>
      <c r="AA82">
        <v>12.931030944000002</v>
      </c>
      <c r="AB82">
        <v>12.121704815999999</v>
      </c>
      <c r="AC82">
        <v>8.9164694944000011</v>
      </c>
      <c r="AD82">
        <v>8.4088075344000011</v>
      </c>
      <c r="AE82">
        <v>15.1671353808</v>
      </c>
      <c r="AF82">
        <v>9.0749999999999975</v>
      </c>
      <c r="AG82">
        <v>11.861378879999998</v>
      </c>
      <c r="AH82">
        <v>43.057968720000012</v>
      </c>
      <c r="AI82">
        <v>15.231699600000001</v>
      </c>
      <c r="AJ82">
        <v>0</v>
      </c>
      <c r="AK82">
        <v>15.805579999999997</v>
      </c>
      <c r="AL82">
        <v>0</v>
      </c>
      <c r="AM82">
        <v>4.8588992571428564</v>
      </c>
      <c r="AN82">
        <v>0.93737000000000004</v>
      </c>
      <c r="AO82">
        <v>0.14161274399999998</v>
      </c>
      <c r="AP82">
        <v>1.1397313199999999</v>
      </c>
      <c r="AQ82">
        <v>10.03227</v>
      </c>
      <c r="AR82">
        <v>15.241823999999999</v>
      </c>
      <c r="AS82">
        <v>10.028788848000001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29.950787983813481</v>
      </c>
      <c r="BB82">
        <f t="shared" si="1"/>
        <v>903.0955784802868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0.33929500000000001</v>
      </c>
      <c r="K83">
        <v>9.4121905395875007</v>
      </c>
      <c r="L83">
        <v>429.65025876940774</v>
      </c>
      <c r="M83">
        <v>28.225042111173501</v>
      </c>
      <c r="N83">
        <v>36.240431720759332</v>
      </c>
      <c r="O83">
        <v>0</v>
      </c>
      <c r="P83">
        <v>36.696433198030917</v>
      </c>
      <c r="Q83">
        <v>5.9603885045236824</v>
      </c>
      <c r="R83">
        <v>6.5004123071672346</v>
      </c>
      <c r="S83">
        <v>8.1009547376664042</v>
      </c>
      <c r="T83">
        <v>0</v>
      </c>
      <c r="U83">
        <v>107.06684590701713</v>
      </c>
      <c r="V83">
        <v>4.371102248005803</v>
      </c>
      <c r="W83">
        <v>14.233733802315225</v>
      </c>
      <c r="X83">
        <v>45.259888559703064</v>
      </c>
      <c r="Y83">
        <v>0</v>
      </c>
      <c r="Z83">
        <v>6.0321175200000008</v>
      </c>
      <c r="AA83">
        <v>12.931030944000002</v>
      </c>
      <c r="AB83">
        <v>12.121704815999999</v>
      </c>
      <c r="AC83">
        <v>8.9164694944000011</v>
      </c>
      <c r="AD83">
        <v>8.4088075344000011</v>
      </c>
      <c r="AE83">
        <v>15.1671353808</v>
      </c>
      <c r="AF83">
        <v>9.0749999999999975</v>
      </c>
      <c r="AG83">
        <v>11.861378879999998</v>
      </c>
      <c r="AH83">
        <v>43.057968720000012</v>
      </c>
      <c r="AI83">
        <v>15.231699600000001</v>
      </c>
      <c r="AJ83">
        <v>0</v>
      </c>
      <c r="AK83">
        <v>15.805579999999997</v>
      </c>
      <c r="AL83">
        <v>0</v>
      </c>
      <c r="AM83">
        <v>4.8588992571428564</v>
      </c>
      <c r="AN83">
        <v>0.93737000000000004</v>
      </c>
      <c r="AO83">
        <v>0.18400636799999998</v>
      </c>
      <c r="AP83">
        <v>0.94322591999999972</v>
      </c>
      <c r="AQ83">
        <v>10.03227</v>
      </c>
      <c r="AR83">
        <v>15.241823999999999</v>
      </c>
      <c r="AS83">
        <v>10.028788848000001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29.945840833813477</v>
      </c>
      <c r="BB83">
        <f t="shared" si="1"/>
        <v>902.9464138542869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0.33929500000000001</v>
      </c>
      <c r="K84">
        <v>9.4121905395875007</v>
      </c>
      <c r="L84">
        <v>450.11478539056355</v>
      </c>
      <c r="M84">
        <v>28.225042111173501</v>
      </c>
      <c r="N84">
        <v>36.240431720759332</v>
      </c>
      <c r="O84">
        <v>0</v>
      </c>
      <c r="P84">
        <v>36.696433198030917</v>
      </c>
      <c r="Q84">
        <v>5.9603885045236824</v>
      </c>
      <c r="R84">
        <v>6.5004123071672346</v>
      </c>
      <c r="S84">
        <v>8.1009547376664042</v>
      </c>
      <c r="T84">
        <v>0</v>
      </c>
      <c r="U84">
        <v>107.06684590701713</v>
      </c>
      <c r="V84">
        <v>4.371102248005803</v>
      </c>
      <c r="W84">
        <v>14.233733802315225</v>
      </c>
      <c r="X84">
        <v>45.259888559703064</v>
      </c>
      <c r="Y84">
        <v>0</v>
      </c>
      <c r="Z84">
        <v>6.0321175200000008</v>
      </c>
      <c r="AA84">
        <v>12.931030944000002</v>
      </c>
      <c r="AB84">
        <v>12.121704815999999</v>
      </c>
      <c r="AC84">
        <v>8.9164694944000011</v>
      </c>
      <c r="AD84">
        <v>8.4088075344000011</v>
      </c>
      <c r="AE84">
        <v>15.1671353808</v>
      </c>
      <c r="AF84">
        <v>9.0749999999999975</v>
      </c>
      <c r="AG84">
        <v>11.861378879999998</v>
      </c>
      <c r="AH84">
        <v>43.057968720000012</v>
      </c>
      <c r="AI84">
        <v>15.231699600000001</v>
      </c>
      <c r="AJ84">
        <v>0</v>
      </c>
      <c r="AK84">
        <v>15.805579999999997</v>
      </c>
      <c r="AL84">
        <v>0</v>
      </c>
      <c r="AM84">
        <v>4.8588992571428564</v>
      </c>
      <c r="AN84">
        <v>0.93737000000000004</v>
      </c>
      <c r="AO84">
        <v>0.23469831839999999</v>
      </c>
      <c r="AP84">
        <v>0.94322591999999972</v>
      </c>
      <c r="AQ84">
        <v>10.03227</v>
      </c>
      <c r="AR84">
        <v>15.241823999999999</v>
      </c>
      <c r="AS84">
        <v>10.028788848000001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30.604379405552528</v>
      </c>
      <c r="BB84">
        <f t="shared" si="1"/>
        <v>922.80309385410374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0.33929500000000001</v>
      </c>
      <c r="K85">
        <v>9.4121905395875007</v>
      </c>
      <c r="L85">
        <v>450.11478539056355</v>
      </c>
      <c r="M85">
        <v>28.225042111173501</v>
      </c>
      <c r="N85">
        <v>36.240431720759332</v>
      </c>
      <c r="O85">
        <v>0</v>
      </c>
      <c r="P85">
        <v>36.696433198030917</v>
      </c>
      <c r="Q85">
        <v>5.9603885045236824</v>
      </c>
      <c r="R85">
        <v>6.5004123071672346</v>
      </c>
      <c r="S85">
        <v>8.1009547376664042</v>
      </c>
      <c r="T85">
        <v>0</v>
      </c>
      <c r="U85">
        <v>107.06684590701713</v>
      </c>
      <c r="V85">
        <v>4.371102248005803</v>
      </c>
      <c r="W85">
        <v>14.233733802315225</v>
      </c>
      <c r="X85">
        <v>45.259888559703064</v>
      </c>
      <c r="Y85">
        <v>0</v>
      </c>
      <c r="Z85">
        <v>6.0321175200000008</v>
      </c>
      <c r="AA85">
        <v>12.931030944000002</v>
      </c>
      <c r="AB85">
        <v>12.121704815999999</v>
      </c>
      <c r="AC85">
        <v>8.9164694944000011</v>
      </c>
      <c r="AD85">
        <v>8.4088075344000011</v>
      </c>
      <c r="AE85">
        <v>15.1671353808</v>
      </c>
      <c r="AF85">
        <v>9.0749999999999975</v>
      </c>
      <c r="AG85">
        <v>11.861378879999998</v>
      </c>
      <c r="AH85">
        <v>43.057968720000012</v>
      </c>
      <c r="AI85">
        <v>1.5622255999999999</v>
      </c>
      <c r="AJ85">
        <v>0</v>
      </c>
      <c r="AK85">
        <v>15.805579999999997</v>
      </c>
      <c r="AL85">
        <v>0</v>
      </c>
      <c r="AM85">
        <v>4.8588992571428564</v>
      </c>
      <c r="AN85">
        <v>0.93737000000000004</v>
      </c>
      <c r="AO85">
        <v>0.27682134480000004</v>
      </c>
      <c r="AP85">
        <v>0.94322591999999972</v>
      </c>
      <c r="AQ85">
        <v>10.03227</v>
      </c>
      <c r="AR85">
        <v>15.241823999999999</v>
      </c>
      <c r="AS85">
        <v>9.7861171044000006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30.159151552352526</v>
      </c>
      <c r="BB85">
        <f t="shared" si="1"/>
        <v>909.37829899010387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0.33929500000000001</v>
      </c>
      <c r="K86">
        <v>9.4121905395875007</v>
      </c>
      <c r="L86">
        <v>450.11478539056355</v>
      </c>
      <c r="M86">
        <v>28.225042111173501</v>
      </c>
      <c r="N86">
        <v>36.240431720759332</v>
      </c>
      <c r="O86">
        <v>0</v>
      </c>
      <c r="P86">
        <v>36.696433198030917</v>
      </c>
      <c r="Q86">
        <v>5.9603885045236824</v>
      </c>
      <c r="R86">
        <v>6.5004123071672346</v>
      </c>
      <c r="S86">
        <v>8.1009547376664042</v>
      </c>
      <c r="T86">
        <v>0</v>
      </c>
      <c r="U86">
        <v>107.06684590701713</v>
      </c>
      <c r="V86">
        <v>4.371102248005803</v>
      </c>
      <c r="W86">
        <v>14.233733802315225</v>
      </c>
      <c r="X86">
        <v>45.259888559703064</v>
      </c>
      <c r="Y86">
        <v>0</v>
      </c>
      <c r="Z86">
        <v>6.0321175200000008</v>
      </c>
      <c r="AA86">
        <v>12.931030944000002</v>
      </c>
      <c r="AB86">
        <v>12.121704815999999</v>
      </c>
      <c r="AC86">
        <v>8.9164694944000011</v>
      </c>
      <c r="AD86">
        <v>8.4088075344000011</v>
      </c>
      <c r="AE86">
        <v>15.1671353808</v>
      </c>
      <c r="AF86">
        <v>9.0749999999999975</v>
      </c>
      <c r="AG86">
        <v>11.861378879999998</v>
      </c>
      <c r="AH86">
        <v>43.057968720000012</v>
      </c>
      <c r="AI86">
        <v>0.78111279999999994</v>
      </c>
      <c r="AJ86">
        <v>0</v>
      </c>
      <c r="AK86">
        <v>15.805579999999997</v>
      </c>
      <c r="AL86">
        <v>0</v>
      </c>
      <c r="AM86">
        <v>4.8588992571428564</v>
      </c>
      <c r="AN86">
        <v>0.93737000000000004</v>
      </c>
      <c r="AO86">
        <v>0.33130166160000007</v>
      </c>
      <c r="AP86">
        <v>0.94322591999999972</v>
      </c>
      <c r="AQ86">
        <v>10.03227</v>
      </c>
      <c r="AR86">
        <v>15.241823999999999</v>
      </c>
      <c r="AS86">
        <v>9.7861171044000006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30.135827082352531</v>
      </c>
      <c r="BB86">
        <f t="shared" si="1"/>
        <v>908.67499097690381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0.33929500000000001</v>
      </c>
      <c r="K87">
        <v>9.4121905395875007</v>
      </c>
      <c r="L87">
        <v>450.11478539056355</v>
      </c>
      <c r="M87">
        <v>28.225042111173501</v>
      </c>
      <c r="N87">
        <v>36.240431720759332</v>
      </c>
      <c r="O87">
        <v>0</v>
      </c>
      <c r="P87">
        <v>36.696433198030917</v>
      </c>
      <c r="Q87">
        <v>5.9500585417775413</v>
      </c>
      <c r="R87">
        <v>6.5004123071672346</v>
      </c>
      <c r="S87">
        <v>8.1009547376664042</v>
      </c>
      <c r="T87">
        <v>0</v>
      </c>
      <c r="U87">
        <v>107.06684590701713</v>
      </c>
      <c r="V87">
        <v>4.371102248005803</v>
      </c>
      <c r="W87">
        <v>14.233733802315225</v>
      </c>
      <c r="X87">
        <v>45.259888559703064</v>
      </c>
      <c r="Y87">
        <v>0</v>
      </c>
      <c r="Z87">
        <v>4.021411679999999</v>
      </c>
      <c r="AA87">
        <v>12.931030944000002</v>
      </c>
      <c r="AB87">
        <v>12.121704815999999</v>
      </c>
      <c r="AC87">
        <v>8.9164694944000011</v>
      </c>
      <c r="AD87">
        <v>8.4088075344000011</v>
      </c>
      <c r="AE87">
        <v>13.186417399999998</v>
      </c>
      <c r="AF87">
        <v>5.7474999999999996</v>
      </c>
      <c r="AG87">
        <v>11.861378879999998</v>
      </c>
      <c r="AH87">
        <v>35.881640599999997</v>
      </c>
      <c r="AI87">
        <v>0</v>
      </c>
      <c r="AJ87">
        <v>0</v>
      </c>
      <c r="AK87">
        <v>15.805579999999997</v>
      </c>
      <c r="AL87">
        <v>0</v>
      </c>
      <c r="AM87">
        <v>4.8588992571428564</v>
      </c>
      <c r="AN87">
        <v>0.93737000000000004</v>
      </c>
      <c r="AO87">
        <v>0.38046022559999998</v>
      </c>
      <c r="AP87">
        <v>0.94322591999999972</v>
      </c>
      <c r="AQ87">
        <v>10.03227</v>
      </c>
      <c r="AR87">
        <v>15.241823999999999</v>
      </c>
      <c r="AS87">
        <v>9.7861171044000006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29.646701891430318</v>
      </c>
      <c r="BB87">
        <f t="shared" si="1"/>
        <v>893.92658002827966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0.33929500000000001</v>
      </c>
      <c r="K88">
        <v>9.4121905395875007</v>
      </c>
      <c r="L88">
        <v>450.11478539056355</v>
      </c>
      <c r="M88">
        <v>28.225042111173501</v>
      </c>
      <c r="N88">
        <v>36.240431720759332</v>
      </c>
      <c r="O88">
        <v>0</v>
      </c>
      <c r="P88">
        <v>36.696433198030917</v>
      </c>
      <c r="Q88">
        <v>5.9500585417775413</v>
      </c>
      <c r="R88">
        <v>6.5004123071672346</v>
      </c>
      <c r="S88">
        <v>8.1009547376664042</v>
      </c>
      <c r="T88">
        <v>0</v>
      </c>
      <c r="U88">
        <v>107.06684590701713</v>
      </c>
      <c r="V88">
        <v>4.371102248005803</v>
      </c>
      <c r="W88">
        <v>14.233733802315225</v>
      </c>
      <c r="X88">
        <v>45.259888559703064</v>
      </c>
      <c r="Y88">
        <v>0</v>
      </c>
      <c r="Z88">
        <v>4.021411679999999</v>
      </c>
      <c r="AA88">
        <v>12.931030944000002</v>
      </c>
      <c r="AB88">
        <v>12.121704815999999</v>
      </c>
      <c r="AC88">
        <v>8.9164694944000011</v>
      </c>
      <c r="AD88">
        <v>8.4088075344000011</v>
      </c>
      <c r="AE88">
        <v>13.186417399999998</v>
      </c>
      <c r="AF88">
        <v>5.7474999999999996</v>
      </c>
      <c r="AG88">
        <v>11.861378879999998</v>
      </c>
      <c r="AH88">
        <v>35.881640599999997</v>
      </c>
      <c r="AI88">
        <v>0</v>
      </c>
      <c r="AJ88">
        <v>0</v>
      </c>
      <c r="AK88">
        <v>15.805579999999997</v>
      </c>
      <c r="AL88">
        <v>0</v>
      </c>
      <c r="AM88">
        <v>4.8588992571428564</v>
      </c>
      <c r="AN88">
        <v>0.93737000000000004</v>
      </c>
      <c r="AO88">
        <v>0.42411663840000002</v>
      </c>
      <c r="AP88">
        <v>0.94322591999999972</v>
      </c>
      <c r="AQ88">
        <v>10.03227</v>
      </c>
      <c r="AR88">
        <v>15.241823999999999</v>
      </c>
      <c r="AS88">
        <v>9.7861171044000006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29.648103353830319</v>
      </c>
      <c r="BB88">
        <f t="shared" si="1"/>
        <v>893.96883497867975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0.33929500000000001</v>
      </c>
      <c r="K89">
        <v>9.4121905395875007</v>
      </c>
      <c r="L89">
        <v>491.02529855854692</v>
      </c>
      <c r="M89">
        <v>28.225042111173501</v>
      </c>
      <c r="N89">
        <v>36.240431720759332</v>
      </c>
      <c r="O89">
        <v>0</v>
      </c>
      <c r="P89">
        <v>36.696433198030917</v>
      </c>
      <c r="Q89">
        <v>6.1309389549922395</v>
      </c>
      <c r="R89">
        <v>6.5004123071672346</v>
      </c>
      <c r="S89">
        <v>8.1009547376664042</v>
      </c>
      <c r="T89">
        <v>0</v>
      </c>
      <c r="U89">
        <v>107.06684590701713</v>
      </c>
      <c r="V89">
        <v>4.371102248005803</v>
      </c>
      <c r="W89">
        <v>14.233733802315225</v>
      </c>
      <c r="X89">
        <v>45.259888559703064</v>
      </c>
      <c r="Y89">
        <v>0</v>
      </c>
      <c r="Z89">
        <v>4.021411679999999</v>
      </c>
      <c r="AA89">
        <v>12.931030944000002</v>
      </c>
      <c r="AB89">
        <v>12.121704815999999</v>
      </c>
      <c r="AC89">
        <v>8.9164694944000011</v>
      </c>
      <c r="AD89">
        <v>8.4088075344000011</v>
      </c>
      <c r="AE89">
        <v>13.186417399999998</v>
      </c>
      <c r="AF89">
        <v>5.7474999999999996</v>
      </c>
      <c r="AG89">
        <v>11.861378879999998</v>
      </c>
      <c r="AH89">
        <v>35.881640599999997</v>
      </c>
      <c r="AI89">
        <v>0</v>
      </c>
      <c r="AJ89">
        <v>0</v>
      </c>
      <c r="AK89">
        <v>15.805579999999997</v>
      </c>
      <c r="AL89">
        <v>0</v>
      </c>
      <c r="AM89">
        <v>4.8588992571428564</v>
      </c>
      <c r="AN89">
        <v>0.93737000000000004</v>
      </c>
      <c r="AO89">
        <v>0.4587531312</v>
      </c>
      <c r="AP89">
        <v>0.94322591999999972</v>
      </c>
      <c r="AQ89">
        <v>10.03227</v>
      </c>
      <c r="AR89">
        <v>15.241823999999999</v>
      </c>
      <c r="AS89">
        <v>9.7861171044000006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30.968305066802795</v>
      </c>
      <c r="BB89">
        <f t="shared" si="1"/>
        <v>933.77466333970528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0.33929500000000001</v>
      </c>
      <c r="K90">
        <v>9.4121905395875007</v>
      </c>
      <c r="L90">
        <v>511.49088388565417</v>
      </c>
      <c r="M90">
        <v>28.225042111173501</v>
      </c>
      <c r="N90">
        <v>36.240431720759332</v>
      </c>
      <c r="O90">
        <v>0</v>
      </c>
      <c r="P90">
        <v>36.696433198030917</v>
      </c>
      <c r="Q90">
        <v>6.1309389549922395</v>
      </c>
      <c r="R90">
        <v>6.5004123071672346</v>
      </c>
      <c r="S90">
        <v>8.1009547376664042</v>
      </c>
      <c r="T90">
        <v>0</v>
      </c>
      <c r="U90">
        <v>107.06684590701713</v>
      </c>
      <c r="V90">
        <v>4.371102248005803</v>
      </c>
      <c r="W90">
        <v>14.233733802315225</v>
      </c>
      <c r="X90">
        <v>45.259888559703064</v>
      </c>
      <c r="Y90">
        <v>0</v>
      </c>
      <c r="Z90">
        <v>4.021411679999999</v>
      </c>
      <c r="AA90">
        <v>12.931030944000002</v>
      </c>
      <c r="AB90">
        <v>12.121704815999999</v>
      </c>
      <c r="AC90">
        <v>8.9164694944000011</v>
      </c>
      <c r="AD90">
        <v>8.4088075344000011</v>
      </c>
      <c r="AE90">
        <v>13.186417399999998</v>
      </c>
      <c r="AF90">
        <v>5.7474999999999996</v>
      </c>
      <c r="AG90">
        <v>11.861378879999998</v>
      </c>
      <c r="AH90">
        <v>35.881640599999997</v>
      </c>
      <c r="AI90">
        <v>0</v>
      </c>
      <c r="AJ90">
        <v>0</v>
      </c>
      <c r="AK90">
        <v>15.805579999999997</v>
      </c>
      <c r="AL90">
        <v>0</v>
      </c>
      <c r="AM90">
        <v>4.8588992571428564</v>
      </c>
      <c r="AN90">
        <v>0.93737000000000004</v>
      </c>
      <c r="AO90">
        <v>0.4905934488</v>
      </c>
      <c r="AP90">
        <v>0.94322591999999972</v>
      </c>
      <c r="AQ90">
        <v>10.03227</v>
      </c>
      <c r="AR90">
        <v>15.241823999999999</v>
      </c>
      <c r="AS90">
        <v>9.7861171044000006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31.626249708833214</v>
      </c>
      <c r="BB90">
        <f t="shared" si="1"/>
        <v>953.61414434238213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0.33929500000000001</v>
      </c>
      <c r="K91">
        <v>9.4121905395875007</v>
      </c>
      <c r="L91">
        <v>531.95534350414948</v>
      </c>
      <c r="M91">
        <v>28.225042111173501</v>
      </c>
      <c r="N91">
        <v>36.240431720759332</v>
      </c>
      <c r="O91">
        <v>0</v>
      </c>
      <c r="P91">
        <v>36.696433198030917</v>
      </c>
      <c r="Q91">
        <v>6.1309389549922395</v>
      </c>
      <c r="R91">
        <v>6.5004123071672346</v>
      </c>
      <c r="S91">
        <v>8.1009547376664042</v>
      </c>
      <c r="T91">
        <v>0</v>
      </c>
      <c r="U91">
        <v>107.06684590701713</v>
      </c>
      <c r="V91">
        <v>4.371102248005803</v>
      </c>
      <c r="W91">
        <v>14.233733802315225</v>
      </c>
      <c r="X91">
        <v>45.259888559703064</v>
      </c>
      <c r="Y91">
        <v>0</v>
      </c>
      <c r="Z91">
        <v>6.0321175200000008</v>
      </c>
      <c r="AA91">
        <v>12.931030944000002</v>
      </c>
      <c r="AB91">
        <v>12.121704815999999</v>
      </c>
      <c r="AC91">
        <v>8.9164694944000011</v>
      </c>
      <c r="AD91">
        <v>8.4088075344000011</v>
      </c>
      <c r="AE91">
        <v>15.1671353808</v>
      </c>
      <c r="AF91">
        <v>9.0749999999999975</v>
      </c>
      <c r="AG91">
        <v>11.861378879999998</v>
      </c>
      <c r="AH91">
        <v>43.057968720000012</v>
      </c>
      <c r="AI91">
        <v>0</v>
      </c>
      <c r="AJ91">
        <v>0</v>
      </c>
      <c r="AK91">
        <v>15.805579999999997</v>
      </c>
      <c r="AL91">
        <v>0</v>
      </c>
      <c r="AM91">
        <v>4.8588992571428564</v>
      </c>
      <c r="AN91">
        <v>0.93737000000000004</v>
      </c>
      <c r="AO91">
        <v>0.52910850719999991</v>
      </c>
      <c r="AP91">
        <v>0.94322591999999972</v>
      </c>
      <c r="AQ91">
        <v>10.03227</v>
      </c>
      <c r="AR91">
        <v>15.241823999999999</v>
      </c>
      <c r="AS91">
        <v>9.7861171044000006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32.749659389068611</v>
      </c>
      <c r="BB91">
        <f t="shared" si="1"/>
        <v>987.48896127984221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0.33929500000000001</v>
      </c>
      <c r="K92">
        <v>9.4121905395875007</v>
      </c>
      <c r="L92">
        <v>552.41173469387752</v>
      </c>
      <c r="M92">
        <v>28.225042111173501</v>
      </c>
      <c r="N92">
        <v>36.240431720759332</v>
      </c>
      <c r="O92">
        <v>0</v>
      </c>
      <c r="P92">
        <v>36.696433198030917</v>
      </c>
      <c r="Q92">
        <v>6.1309389549922395</v>
      </c>
      <c r="R92">
        <v>6.5004123071672346</v>
      </c>
      <c r="S92">
        <v>8.1009547376664042</v>
      </c>
      <c r="T92">
        <v>0</v>
      </c>
      <c r="U92">
        <v>107.06684590701713</v>
      </c>
      <c r="V92">
        <v>4.371102248005803</v>
      </c>
      <c r="W92">
        <v>14.233733802315225</v>
      </c>
      <c r="X92">
        <v>45.259888559703064</v>
      </c>
      <c r="Y92">
        <v>0</v>
      </c>
      <c r="Z92">
        <v>6.0321175200000008</v>
      </c>
      <c r="AA92">
        <v>12.931030944000002</v>
      </c>
      <c r="AB92">
        <v>12.121704815999999</v>
      </c>
      <c r="AC92">
        <v>8.9164694944000011</v>
      </c>
      <c r="AD92">
        <v>8.4088075344000011</v>
      </c>
      <c r="AE92">
        <v>15.1671353808</v>
      </c>
      <c r="AF92">
        <v>9.0749999999999975</v>
      </c>
      <c r="AG92">
        <v>11.861378879999998</v>
      </c>
      <c r="AH92">
        <v>43.057968720000012</v>
      </c>
      <c r="AI92">
        <v>0</v>
      </c>
      <c r="AJ92">
        <v>0</v>
      </c>
      <c r="AK92">
        <v>15.805579999999997</v>
      </c>
      <c r="AL92">
        <v>0</v>
      </c>
      <c r="AM92">
        <v>4.8588992571428564</v>
      </c>
      <c r="AN92">
        <v>0.93737000000000004</v>
      </c>
      <c r="AO92">
        <v>0.55012492080000008</v>
      </c>
      <c r="AP92">
        <v>0.94322591999999972</v>
      </c>
      <c r="AQ92">
        <v>10.03227</v>
      </c>
      <c r="AR92">
        <v>15.241823999999999</v>
      </c>
      <c r="AS92">
        <v>9.7861171044000006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33.406984013460502</v>
      </c>
      <c r="BB92">
        <f t="shared" si="1"/>
        <v>1007.3090442587786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0.33929500000000001</v>
      </c>
      <c r="K93">
        <v>9.4121905395875007</v>
      </c>
      <c r="L93">
        <v>572.86701169254354</v>
      </c>
      <c r="M93">
        <v>28.225042111173501</v>
      </c>
      <c r="N93">
        <v>36.240431720759332</v>
      </c>
      <c r="O93">
        <v>0</v>
      </c>
      <c r="P93">
        <v>36.696433198030917</v>
      </c>
      <c r="Q93">
        <v>6.1309389549922395</v>
      </c>
      <c r="R93">
        <v>6.5004123071672346</v>
      </c>
      <c r="S93">
        <v>8.1009547376664042</v>
      </c>
      <c r="T93">
        <v>0</v>
      </c>
      <c r="U93">
        <v>107.06684590701713</v>
      </c>
      <c r="V93">
        <v>4.371102248005803</v>
      </c>
      <c r="W93">
        <v>14.233733802315225</v>
      </c>
      <c r="X93">
        <v>45.259888559703064</v>
      </c>
      <c r="Y93">
        <v>0</v>
      </c>
      <c r="Z93">
        <v>6.0321175200000008</v>
      </c>
      <c r="AA93">
        <v>12.931030944000002</v>
      </c>
      <c r="AB93">
        <v>12.121704815999999</v>
      </c>
      <c r="AC93">
        <v>8.9164694944000011</v>
      </c>
      <c r="AD93">
        <v>8.4088075344000011</v>
      </c>
      <c r="AE93">
        <v>15.1671353808</v>
      </c>
      <c r="AF93">
        <v>9.0749999999999975</v>
      </c>
      <c r="AG93">
        <v>11.861378879999998</v>
      </c>
      <c r="AH93">
        <v>43.057968720000012</v>
      </c>
      <c r="AI93">
        <v>0</v>
      </c>
      <c r="AJ93">
        <v>0</v>
      </c>
      <c r="AK93">
        <v>15.805579999999997</v>
      </c>
      <c r="AL93">
        <v>0</v>
      </c>
      <c r="AM93">
        <v>4.8588992571428564</v>
      </c>
      <c r="AN93">
        <v>0.93737000000000004</v>
      </c>
      <c r="AO93">
        <v>0.57790627440000009</v>
      </c>
      <c r="AP93">
        <v>0.74672052</v>
      </c>
      <c r="AQ93">
        <v>10.03227</v>
      </c>
      <c r="AR93">
        <v>15.241823999999999</v>
      </c>
      <c r="AS93">
        <v>9.7861171044000006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34.058182157917557</v>
      </c>
      <c r="BB93">
        <f t="shared" si="1"/>
        <v>1026.9443990665873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0.33929500000000001</v>
      </c>
      <c r="K94">
        <v>9.4121905395875007</v>
      </c>
      <c r="L94">
        <v>578.48509886111981</v>
      </c>
      <c r="M94">
        <v>28.225042111173501</v>
      </c>
      <c r="N94">
        <v>36.240431720759332</v>
      </c>
      <c r="O94">
        <v>0</v>
      </c>
      <c r="P94">
        <v>36.696433198030917</v>
      </c>
      <c r="Q94">
        <v>6.1309389549922395</v>
      </c>
      <c r="R94">
        <v>6.5004123071672346</v>
      </c>
      <c r="S94">
        <v>8.1009547376664042</v>
      </c>
      <c r="T94">
        <v>0</v>
      </c>
      <c r="U94">
        <v>107.06684590701713</v>
      </c>
      <c r="V94">
        <v>4.371102248005803</v>
      </c>
      <c r="W94">
        <v>14.233733802315225</v>
      </c>
      <c r="X94">
        <v>45.259888559703064</v>
      </c>
      <c r="Y94">
        <v>0</v>
      </c>
      <c r="Z94">
        <v>6.0321175200000008</v>
      </c>
      <c r="AA94">
        <v>12.931030944000002</v>
      </c>
      <c r="AB94">
        <v>12.121704815999999</v>
      </c>
      <c r="AC94">
        <v>8.9164694944000011</v>
      </c>
      <c r="AD94">
        <v>8.4088075344000011</v>
      </c>
      <c r="AE94">
        <v>15.1671353808</v>
      </c>
      <c r="AF94">
        <v>9.0749999999999975</v>
      </c>
      <c r="AG94">
        <v>11.861378879999998</v>
      </c>
      <c r="AH94">
        <v>43.057968720000012</v>
      </c>
      <c r="AI94">
        <v>0</v>
      </c>
      <c r="AJ94">
        <v>0</v>
      </c>
      <c r="AK94">
        <v>15.805579999999997</v>
      </c>
      <c r="AL94">
        <v>0</v>
      </c>
      <c r="AM94">
        <v>4.8588992571428564</v>
      </c>
      <c r="AN94">
        <v>0.93737000000000004</v>
      </c>
      <c r="AO94">
        <v>0.59152635360000017</v>
      </c>
      <c r="AP94">
        <v>0.74672052</v>
      </c>
      <c r="AQ94">
        <v>10.03227</v>
      </c>
      <c r="AR94">
        <v>15.241823999999999</v>
      </c>
      <c r="AS94">
        <v>9.7861171044000006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34.238959946028785</v>
      </c>
      <c r="BB94">
        <f t="shared" si="1"/>
        <v>1032.3953285262528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0.33929500000000001</v>
      </c>
      <c r="K95">
        <v>9.4121905395875007</v>
      </c>
      <c r="L95">
        <v>578.48509886111981</v>
      </c>
      <c r="M95">
        <v>28.225042111173501</v>
      </c>
      <c r="N95">
        <v>36.240431720759332</v>
      </c>
      <c r="O95">
        <v>0</v>
      </c>
      <c r="P95">
        <v>36.696433198030917</v>
      </c>
      <c r="Q95">
        <v>6.1309389549922395</v>
      </c>
      <c r="R95">
        <v>6.5004123071672346</v>
      </c>
      <c r="S95">
        <v>8.1009547376664042</v>
      </c>
      <c r="T95">
        <v>0</v>
      </c>
      <c r="U95">
        <v>107.06684590701713</v>
      </c>
      <c r="V95">
        <v>4.371102248005803</v>
      </c>
      <c r="W95">
        <v>13.781189512419502</v>
      </c>
      <c r="X95">
        <v>45.259888559703064</v>
      </c>
      <c r="Y95">
        <v>0</v>
      </c>
      <c r="Z95">
        <v>4.021411679999999</v>
      </c>
      <c r="AA95">
        <v>12.931030944000002</v>
      </c>
      <c r="AB95">
        <v>12.121704815999999</v>
      </c>
      <c r="AC95">
        <v>8.9164694944000011</v>
      </c>
      <c r="AD95">
        <v>8.4088075344000011</v>
      </c>
      <c r="AE95">
        <v>13.186417399999998</v>
      </c>
      <c r="AF95">
        <v>2.7829999999999986</v>
      </c>
      <c r="AG95">
        <v>11.861378879999998</v>
      </c>
      <c r="AH95">
        <v>35.881640599999997</v>
      </c>
      <c r="AI95">
        <v>0</v>
      </c>
      <c r="AJ95">
        <v>0</v>
      </c>
      <c r="AK95">
        <v>15.805579999999997</v>
      </c>
      <c r="AL95">
        <v>0</v>
      </c>
      <c r="AM95">
        <v>4.8588992571428564</v>
      </c>
      <c r="AN95">
        <v>0.93737000000000004</v>
      </c>
      <c r="AO95">
        <v>0.60667981920000003</v>
      </c>
      <c r="AP95">
        <v>0.74672052</v>
      </c>
      <c r="AQ95">
        <v>10.03227</v>
      </c>
      <c r="AR95">
        <v>15.241823999999999</v>
      </c>
      <c r="AS95">
        <v>9.7861171044000006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33.664462256113566</v>
      </c>
      <c r="BB95">
        <f t="shared" si="1"/>
        <v>1015.0726834510721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0.33929500000000001</v>
      </c>
      <c r="K96">
        <v>9.4121905395875007</v>
      </c>
      <c r="L96">
        <v>578.48509886111981</v>
      </c>
      <c r="M96">
        <v>28.225042111173501</v>
      </c>
      <c r="N96">
        <v>36.240431720759332</v>
      </c>
      <c r="O96">
        <v>0</v>
      </c>
      <c r="P96">
        <v>36.696433198030917</v>
      </c>
      <c r="Q96">
        <v>6.1309389549922395</v>
      </c>
      <c r="R96">
        <v>6.5004123071672346</v>
      </c>
      <c r="S96">
        <v>8.1009547376664042</v>
      </c>
      <c r="T96">
        <v>0</v>
      </c>
      <c r="U96">
        <v>107.06684590701713</v>
      </c>
      <c r="V96">
        <v>4.371102248005803</v>
      </c>
      <c r="W96">
        <v>13.781189512419502</v>
      </c>
      <c r="X96">
        <v>45.259888559703064</v>
      </c>
      <c r="Y96">
        <v>0</v>
      </c>
      <c r="Z96">
        <v>4.021411679999999</v>
      </c>
      <c r="AA96">
        <v>12.931030944000002</v>
      </c>
      <c r="AB96">
        <v>11.0420388</v>
      </c>
      <c r="AC96">
        <v>8.9164694944000011</v>
      </c>
      <c r="AD96">
        <v>8.4088075344000011</v>
      </c>
      <c r="AE96">
        <v>13.186417399999998</v>
      </c>
      <c r="AF96">
        <v>2.7225000000000001</v>
      </c>
      <c r="AG96">
        <v>11.861378879999998</v>
      </c>
      <c r="AH96">
        <v>28.70531248</v>
      </c>
      <c r="AI96">
        <v>0</v>
      </c>
      <c r="AJ96">
        <v>0</v>
      </c>
      <c r="AK96">
        <v>15.805579999999997</v>
      </c>
      <c r="AL96">
        <v>0</v>
      </c>
      <c r="AM96">
        <v>4.8588992571428564</v>
      </c>
      <c r="AN96">
        <v>0.93737000000000004</v>
      </c>
      <c r="AO96">
        <v>0.61939790639999992</v>
      </c>
      <c r="AP96">
        <v>0.74672052</v>
      </c>
      <c r="AQ96">
        <v>10.03227</v>
      </c>
      <c r="AR96">
        <v>15.241823999999999</v>
      </c>
      <c r="AS96">
        <v>9.7861171044000006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33.397911072133837</v>
      </c>
      <c r="BB96">
        <f t="shared" si="1"/>
        <v>1007.0354585862515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0.33929500000000001</v>
      </c>
      <c r="K97">
        <v>9.4121905395875007</v>
      </c>
      <c r="L97">
        <v>578.48509886111981</v>
      </c>
      <c r="M97">
        <v>28.225042111173501</v>
      </c>
      <c r="N97">
        <v>36.240431720759332</v>
      </c>
      <c r="O97">
        <v>0</v>
      </c>
      <c r="P97">
        <v>36.696433198030917</v>
      </c>
      <c r="Q97">
        <v>6.1309389549922395</v>
      </c>
      <c r="R97">
        <v>6.5004123071672346</v>
      </c>
      <c r="S97">
        <v>8.1009547376664042</v>
      </c>
      <c r="T97">
        <v>0</v>
      </c>
      <c r="U97">
        <v>107.06684590701713</v>
      </c>
      <c r="V97">
        <v>4.371102248005803</v>
      </c>
      <c r="W97">
        <v>14.233733802315225</v>
      </c>
      <c r="X97">
        <v>45.259888559703064</v>
      </c>
      <c r="Y97">
        <v>0</v>
      </c>
      <c r="Z97">
        <v>4.021411679999999</v>
      </c>
      <c r="AA97">
        <v>12.931030944000002</v>
      </c>
      <c r="AB97">
        <v>7.7703236000000002</v>
      </c>
      <c r="AC97">
        <v>8.9164694944000011</v>
      </c>
      <c r="AD97">
        <v>8.4088075344000011</v>
      </c>
      <c r="AE97">
        <v>13.186417399999998</v>
      </c>
      <c r="AF97">
        <v>2.7225000000000001</v>
      </c>
      <c r="AG97">
        <v>11.861378879999998</v>
      </c>
      <c r="AH97">
        <v>21.528984360000003</v>
      </c>
      <c r="AI97">
        <v>0</v>
      </c>
      <c r="AJ97">
        <v>0</v>
      </c>
      <c r="AK97">
        <v>15.805579999999997</v>
      </c>
      <c r="AL97">
        <v>0</v>
      </c>
      <c r="AM97">
        <v>3.2392661714285707</v>
      </c>
      <c r="AN97">
        <v>0.93737000000000004</v>
      </c>
      <c r="AO97">
        <v>0.63130420080000005</v>
      </c>
      <c r="AP97">
        <v>0.74672052</v>
      </c>
      <c r="AQ97">
        <v>10.03227</v>
      </c>
      <c r="AR97">
        <v>15.241823999999999</v>
      </c>
      <c r="AS97">
        <v>9.7861171044000006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33.025447067120254</v>
      </c>
      <c r="BB97">
        <f t="shared" si="1"/>
        <v>995.80469676984649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0.33929500000000001</v>
      </c>
      <c r="K98">
        <v>9.4121905395875007</v>
      </c>
      <c r="L98">
        <v>578.48509886111981</v>
      </c>
      <c r="M98">
        <v>28.225042111173501</v>
      </c>
      <c r="N98">
        <v>36.240431720759332</v>
      </c>
      <c r="O98">
        <v>0</v>
      </c>
      <c r="P98">
        <v>36.696433198030917</v>
      </c>
      <c r="Q98">
        <v>6.1309389549922395</v>
      </c>
      <c r="R98">
        <v>6.5004123071672346</v>
      </c>
      <c r="S98">
        <v>8.1009547376664042</v>
      </c>
      <c r="T98">
        <v>0</v>
      </c>
      <c r="U98">
        <v>107.06684590701713</v>
      </c>
      <c r="V98">
        <v>4.371102248005803</v>
      </c>
      <c r="W98">
        <v>14.233733802315225</v>
      </c>
      <c r="X98">
        <v>45.259888559703064</v>
      </c>
      <c r="Y98">
        <v>0</v>
      </c>
      <c r="Z98">
        <v>4.021411679999999</v>
      </c>
      <c r="AA98">
        <v>12.931030944000002</v>
      </c>
      <c r="AB98">
        <v>7.7703236000000002</v>
      </c>
      <c r="AC98">
        <v>8.9164694944000011</v>
      </c>
      <c r="AD98">
        <v>8.4088075344000011</v>
      </c>
      <c r="AE98">
        <v>13.186417399999998</v>
      </c>
      <c r="AF98">
        <v>2.7225000000000001</v>
      </c>
      <c r="AG98">
        <v>11.861378879999998</v>
      </c>
      <c r="AH98">
        <v>14.35265624</v>
      </c>
      <c r="AI98">
        <v>0</v>
      </c>
      <c r="AJ98">
        <v>0</v>
      </c>
      <c r="AK98">
        <v>15.805579999999997</v>
      </c>
      <c r="AL98">
        <v>0</v>
      </c>
      <c r="AM98">
        <v>3.2392661714285707</v>
      </c>
      <c r="AN98">
        <v>0.93737000000000004</v>
      </c>
      <c r="AO98">
        <v>0.64438308479999995</v>
      </c>
      <c r="AP98">
        <v>0.74672052</v>
      </c>
      <c r="AQ98">
        <v>10.03227</v>
      </c>
      <c r="AR98">
        <v>15.241823999999999</v>
      </c>
      <c r="AS98">
        <v>9.7861171044000006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32.795506909920249</v>
      </c>
      <c r="BB98">
        <f t="shared" si="1"/>
        <v>988.87138769104638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5.0000000000000001E-4</v>
      </c>
      <c r="G99">
        <f t="shared" si="2"/>
        <v>5.0000000000000001E-4</v>
      </c>
      <c r="H99">
        <f t="shared" si="2"/>
        <v>0</v>
      </c>
      <c r="I99">
        <f t="shared" si="2"/>
        <v>2.3637969987936998E-2</v>
      </c>
      <c r="J99">
        <f t="shared" si="2"/>
        <v>8.1449074541085215E-3</v>
      </c>
      <c r="K99">
        <f t="shared" si="2"/>
        <v>0.22589175566294967</v>
      </c>
      <c r="L99">
        <f t="shared" si="2"/>
        <v>9.7883479405387277</v>
      </c>
      <c r="M99">
        <f t="shared" si="2"/>
        <v>0.67281423488683412</v>
      </c>
      <c r="N99">
        <f t="shared" si="2"/>
        <v>0.86977036129822294</v>
      </c>
      <c r="O99">
        <f t="shared" si="2"/>
        <v>0</v>
      </c>
      <c r="P99">
        <f t="shared" si="2"/>
        <v>0.87311471436994315</v>
      </c>
      <c r="Q99">
        <f t="shared" si="2"/>
        <v>0.14720620872176898</v>
      </c>
      <c r="R99">
        <f t="shared" si="2"/>
        <v>0.15601107226190819</v>
      </c>
      <c r="S99">
        <f t="shared" si="2"/>
        <v>0.19442372348599835</v>
      </c>
      <c r="T99">
        <f t="shared" si="2"/>
        <v>0</v>
      </c>
      <c r="U99">
        <f t="shared" si="2"/>
        <v>2.569604301768412</v>
      </c>
      <c r="V99">
        <f t="shared" si="2"/>
        <v>0.10490645395213917</v>
      </c>
      <c r="W99">
        <f t="shared" si="2"/>
        <v>0.33243423455916904</v>
      </c>
      <c r="X99">
        <f t="shared" si="2"/>
        <v>1.0862373254328734</v>
      </c>
      <c r="Y99">
        <f t="shared" si="2"/>
        <v>0</v>
      </c>
      <c r="Z99">
        <f t="shared" si="2"/>
        <v>0.10056684637999978</v>
      </c>
      <c r="AA99">
        <f t="shared" si="2"/>
        <v>0.15511783762799991</v>
      </c>
      <c r="AB99">
        <f t="shared" si="2"/>
        <v>0.21609474413800012</v>
      </c>
      <c r="AC99">
        <f t="shared" si="2"/>
        <v>0.15509042934320005</v>
      </c>
      <c r="AD99">
        <f t="shared" si="2"/>
        <v>0.1544127468</v>
      </c>
      <c r="AE99">
        <f t="shared" si="2"/>
        <v>0.309333670984</v>
      </c>
      <c r="AF99">
        <f t="shared" si="2"/>
        <v>8.811824999999994E-2</v>
      </c>
      <c r="AG99">
        <f t="shared" si="2"/>
        <v>0.28467309311999983</v>
      </c>
      <c r="AH99">
        <f t="shared" si="2"/>
        <v>0.47153124381999995</v>
      </c>
      <c r="AI99">
        <f t="shared" si="2"/>
        <v>5.5263730600000033E-2</v>
      </c>
      <c r="AJ99">
        <f t="shared" si="2"/>
        <v>0</v>
      </c>
      <c r="AK99">
        <f t="shared" si="2"/>
        <v>0.37933391999999949</v>
      </c>
      <c r="AL99">
        <f t="shared" si="2"/>
        <v>0</v>
      </c>
      <c r="AM99">
        <f t="shared" si="2"/>
        <v>8.1791470828571577E-2</v>
      </c>
      <c r="AN99">
        <f t="shared" si="2"/>
        <v>2.195167499999999E-2</v>
      </c>
      <c r="AO99">
        <f t="shared" si="2"/>
        <v>1.8532462930799996E-2</v>
      </c>
      <c r="AP99">
        <f t="shared" si="2"/>
        <v>2.1802274129999997E-2</v>
      </c>
      <c r="AQ99">
        <f t="shared" si="2"/>
        <v>0.14097368999999996</v>
      </c>
      <c r="AR99">
        <f t="shared" si="2"/>
        <v>0.36885214079999928</v>
      </c>
      <c r="AS99">
        <f t="shared" si="2"/>
        <v>0.23577311503979961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4.2494059303599242E-6</v>
      </c>
      <c r="AY99">
        <f t="shared" si="2"/>
        <v>0</v>
      </c>
      <c r="AZ99">
        <f t="shared" si="2"/>
        <v>0</v>
      </c>
      <c r="BA99">
        <f t="shared" si="2"/>
        <v>0.65203971389105586</v>
      </c>
      <c r="BB99">
        <f t="shared" si="1"/>
        <v>19.660723081438231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20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f>SUM(B3:AZ3)-BA3</f>
        <v>0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f t="shared" ref="BB4:BB67" si="0">SUM(B4:AZ4)-BA4</f>
        <v>0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f t="shared" si="0"/>
        <v>0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f t="shared" si="0"/>
        <v>0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f t="shared" si="0"/>
        <v>0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f t="shared" si="0"/>
        <v>0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f t="shared" si="0"/>
        <v>0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f t="shared" si="0"/>
        <v>0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f t="shared" si="0"/>
        <v>0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f t="shared" si="0"/>
        <v>0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f t="shared" si="0"/>
        <v>0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f t="shared" si="0"/>
        <v>0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f t="shared" si="0"/>
        <v>0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f t="shared" si="0"/>
        <v>0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f t="shared" si="0"/>
        <v>0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f t="shared" si="0"/>
        <v>0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f t="shared" si="0"/>
        <v>0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f t="shared" si="0"/>
        <v>0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f t="shared" si="0"/>
        <v>0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f t="shared" si="0"/>
        <v>0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f t="shared" si="0"/>
        <v>0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f t="shared" si="0"/>
        <v>0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f t="shared" si="0"/>
        <v>0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f t="shared" si="0"/>
        <v>0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f t="shared" si="0"/>
        <v>0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f t="shared" si="0"/>
        <v>0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f t="shared" si="0"/>
        <v>0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f t="shared" si="0"/>
        <v>0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f t="shared" si="0"/>
        <v>0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f t="shared" si="0"/>
        <v>0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f t="shared" si="0"/>
        <v>0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f t="shared" si="0"/>
        <v>0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f t="shared" si="0"/>
        <v>0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f t="shared" si="0"/>
        <v>0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f t="shared" si="0"/>
        <v>0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f t="shared" si="0"/>
        <v>0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f t="shared" si="0"/>
        <v>0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f t="shared" si="0"/>
        <v>0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f t="shared" si="0"/>
        <v>0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f t="shared" si="0"/>
        <v>0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f t="shared" si="0"/>
        <v>0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f t="shared" si="0"/>
        <v>0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f t="shared" si="0"/>
        <v>0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f t="shared" si="0"/>
        <v>0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f t="shared" si="0"/>
        <v>0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f t="shared" si="0"/>
        <v>0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f t="shared" si="0"/>
        <v>0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f t="shared" si="0"/>
        <v>0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f t="shared" si="0"/>
        <v>0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f t="shared" si="0"/>
        <v>0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f t="shared" si="0"/>
        <v>0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f t="shared" si="0"/>
        <v>0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f t="shared" si="0"/>
        <v>0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f t="shared" si="0"/>
        <v>0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f t="shared" si="0"/>
        <v>0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f t="shared" si="0"/>
        <v>0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f t="shared" si="0"/>
        <v>0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f t="shared" si="0"/>
        <v>0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f t="shared" si="0"/>
        <v>0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f t="shared" si="0"/>
        <v>0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f t="shared" si="0"/>
        <v>0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f t="shared" si="0"/>
        <v>0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f t="shared" si="0"/>
        <v>0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f t="shared" si="0"/>
        <v>0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f t="shared" si="0"/>
        <v>0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f t="shared" ref="BB68:BB99" si="1">SUM(B68:AZ68)-BA68</f>
        <v>0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f t="shared" si="1"/>
        <v>0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f t="shared" si="1"/>
        <v>0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f t="shared" si="1"/>
        <v>0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f t="shared" si="1"/>
        <v>0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f t="shared" si="1"/>
        <v>0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f t="shared" si="1"/>
        <v>0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f t="shared" si="1"/>
        <v>0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f t="shared" si="1"/>
        <v>0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f t="shared" si="1"/>
        <v>0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f t="shared" si="1"/>
        <v>0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f t="shared" si="1"/>
        <v>0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f t="shared" si="1"/>
        <v>0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f t="shared" si="1"/>
        <v>0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f t="shared" si="1"/>
        <v>0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f t="shared" si="1"/>
        <v>0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f t="shared" si="1"/>
        <v>0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f t="shared" si="1"/>
        <v>0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f t="shared" si="1"/>
        <v>0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f t="shared" si="1"/>
        <v>0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f t="shared" si="1"/>
        <v>0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f t="shared" si="1"/>
        <v>0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f t="shared" si="1"/>
        <v>0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f t="shared" si="1"/>
        <v>0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f t="shared" si="1"/>
        <v>0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f t="shared" si="1"/>
        <v>0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f t="shared" si="1"/>
        <v>0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f t="shared" si="1"/>
        <v>0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f t="shared" si="1"/>
        <v>0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f t="shared" si="1"/>
        <v>0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f t="shared" si="1"/>
        <v>0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1"/>
        <v>0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27" t="s">
        <v>189</v>
      </c>
      <c r="BB1" s="211" t="s">
        <v>142</v>
      </c>
    </row>
    <row r="2" spans="1:54">
      <c r="A2" s="211"/>
      <c r="AS2" s="169"/>
      <c r="AT2" s="169"/>
      <c r="AU2" s="169"/>
      <c r="AV2" s="169"/>
      <c r="AW2" s="169"/>
      <c r="AX2" s="169"/>
      <c r="AY2" s="169"/>
      <c r="AZ2" s="169"/>
      <c r="BA2" s="227"/>
      <c r="BB2" s="211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0.48139700000000119</v>
      </c>
      <c r="BB3">
        <f>SUM(B3:AZ3)-BA3</f>
        <v>14.515402999999999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14.651838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0.47032399999999974</v>
      </c>
      <c r="BB4">
        <f t="shared" ref="BB4:BB67" si="0">SUM(B4:AZ4)-BA4</f>
        <v>14.181514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13.817947999999999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0.44355599999999917</v>
      </c>
      <c r="BB5">
        <f t="shared" si="0"/>
        <v>13.374392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14.104018999999999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0.45273899999999934</v>
      </c>
      <c r="BB6">
        <f t="shared" si="0"/>
        <v>13.65128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13.101024000000001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0.42054300000000033</v>
      </c>
      <c r="BB7">
        <f t="shared" si="0"/>
        <v>12.680481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9.0696870000000001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0.29113700000000087</v>
      </c>
      <c r="BB8">
        <f t="shared" si="0"/>
        <v>8.7785499999999992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14.547561999999999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0.46697699999999998</v>
      </c>
      <c r="BB9">
        <f t="shared" si="0"/>
        <v>14.080584999999999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14.207978000000001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0.45607600000000126</v>
      </c>
      <c r="BB10">
        <f t="shared" si="0"/>
        <v>13.751901999999999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13.613837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0.43700399999999995</v>
      </c>
      <c r="BB11">
        <f t="shared" si="0"/>
        <v>13.176833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0.48139700000000119</v>
      </c>
      <c r="BB12">
        <f t="shared" si="0"/>
        <v>14.515402999999999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13.953315999999999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0.44790099999999988</v>
      </c>
      <c r="BB13">
        <f t="shared" si="0"/>
        <v>13.505414999999999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13.456576999999999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0.43195599999999956</v>
      </c>
      <c r="BB14">
        <f t="shared" si="0"/>
        <v>13.024621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11.619268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0.37297899999999906</v>
      </c>
      <c r="BB15">
        <f t="shared" si="0"/>
        <v>11.246289000000001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14.414521000000001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0.46270600000000073</v>
      </c>
      <c r="BB16">
        <f t="shared" si="0"/>
        <v>13.951815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0.48139700000000119</v>
      </c>
      <c r="BB17">
        <f t="shared" si="0"/>
        <v>14.515402999999999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0.48139700000000119</v>
      </c>
      <c r="BB18">
        <f t="shared" si="0"/>
        <v>14.515402999999999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14.979049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0.48082699999999967</v>
      </c>
      <c r="BB19">
        <f t="shared" si="0"/>
        <v>14.498222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0.48139700000000119</v>
      </c>
      <c r="BB20">
        <f t="shared" si="0"/>
        <v>14.515402999999999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0.48139700000000119</v>
      </c>
      <c r="BB21">
        <f t="shared" si="0"/>
        <v>14.515402999999999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14.678383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0.47117599999999982</v>
      </c>
      <c r="BB22">
        <f t="shared" si="0"/>
        <v>14.207207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0.48139700000000119</v>
      </c>
      <c r="BB23">
        <f t="shared" si="0"/>
        <v>14.515402999999999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0.48139700000000119</v>
      </c>
      <c r="BB24">
        <f t="shared" si="0"/>
        <v>14.515402999999999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0.48139700000000119</v>
      </c>
      <c r="BB25">
        <f t="shared" si="0"/>
        <v>14.515402999999999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0.48139700000000119</v>
      </c>
      <c r="BB26">
        <f t="shared" si="0"/>
        <v>14.515402999999999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0.48139700000000119</v>
      </c>
      <c r="BB27">
        <f t="shared" si="0"/>
        <v>14.515402999999999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0.48139700000000119</v>
      </c>
      <c r="BB28">
        <f t="shared" si="0"/>
        <v>14.515402999999999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0.48139700000000119</v>
      </c>
      <c r="BB29">
        <f t="shared" si="0"/>
        <v>14.515402999999999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0.48139700000000119</v>
      </c>
      <c r="BB30">
        <f t="shared" si="0"/>
        <v>14.515402999999999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0.48139700000000119</v>
      </c>
      <c r="BB31">
        <f t="shared" si="0"/>
        <v>14.515402999999999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0.48139700000000119</v>
      </c>
      <c r="BB32">
        <f t="shared" si="0"/>
        <v>14.515402999999999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0.48139700000000119</v>
      </c>
      <c r="BB33">
        <f t="shared" si="0"/>
        <v>14.515402999999999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0.48139700000000119</v>
      </c>
      <c r="BB34">
        <f t="shared" si="0"/>
        <v>14.515402999999999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0.48139700000000119</v>
      </c>
      <c r="BB35">
        <f t="shared" si="0"/>
        <v>14.515402999999999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14.866313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0.47720900000000022</v>
      </c>
      <c r="BB36">
        <f t="shared" si="0"/>
        <v>14.389104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0.48139700000000119</v>
      </c>
      <c r="BB37">
        <f t="shared" si="0"/>
        <v>14.515402999999999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0.48139700000000119</v>
      </c>
      <c r="BB38">
        <f t="shared" si="0"/>
        <v>14.515402999999999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0.48139700000000119</v>
      </c>
      <c r="BB39">
        <f t="shared" si="0"/>
        <v>14.515402999999999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0.48139700000000119</v>
      </c>
      <c r="BB40">
        <f t="shared" si="0"/>
        <v>14.515402999999999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0.48139700000000119</v>
      </c>
      <c r="BB41">
        <f t="shared" si="0"/>
        <v>14.515402999999999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0.48139700000000119</v>
      </c>
      <c r="BB42">
        <f t="shared" si="0"/>
        <v>14.515402999999999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0.48139700000000119</v>
      </c>
      <c r="BB43">
        <f t="shared" si="0"/>
        <v>14.515402999999999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0.48139700000000119</v>
      </c>
      <c r="BB44">
        <f t="shared" si="0"/>
        <v>14.515402999999999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11.700799999999999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0.37559599999999982</v>
      </c>
      <c r="BB45">
        <f t="shared" si="0"/>
        <v>11.325203999999999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11.700799999999999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0.37559599999999982</v>
      </c>
      <c r="BB46">
        <f t="shared" si="0"/>
        <v>11.325203999999999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11.700799999999999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0.37559599999999982</v>
      </c>
      <c r="BB47">
        <f t="shared" si="0"/>
        <v>11.325203999999999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11.700799999999999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0.37559599999999982</v>
      </c>
      <c r="BB48">
        <f t="shared" si="0"/>
        <v>11.325203999999999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11.700799999999999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0.37559599999999982</v>
      </c>
      <c r="BB49">
        <f t="shared" si="0"/>
        <v>11.325203999999999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11.700799999999999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0.37559599999999982</v>
      </c>
      <c r="BB50">
        <f t="shared" si="0"/>
        <v>11.325203999999999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11.2476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0.36104800000000026</v>
      </c>
      <c r="BB51">
        <f t="shared" si="0"/>
        <v>10.886552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11.2476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0.36104800000000026</v>
      </c>
      <c r="BB52">
        <f t="shared" si="0"/>
        <v>10.886552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11.2476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0.36104800000000026</v>
      </c>
      <c r="BB53">
        <f t="shared" si="0"/>
        <v>10.886552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11.2476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0.36104800000000026</v>
      </c>
      <c r="BB54">
        <f t="shared" si="0"/>
        <v>10.886552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11.2476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0.36104800000000026</v>
      </c>
      <c r="BB55">
        <f t="shared" si="0"/>
        <v>10.886552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11.2476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0.36104800000000026</v>
      </c>
      <c r="BB56">
        <f t="shared" si="0"/>
        <v>10.886552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11.2476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0.36104800000000026</v>
      </c>
      <c r="BB57">
        <f t="shared" si="0"/>
        <v>10.886552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11.2476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0.36104800000000026</v>
      </c>
      <c r="BB58">
        <f t="shared" si="0"/>
        <v>10.886552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11.2476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0.36104800000000026</v>
      </c>
      <c r="BB59">
        <f t="shared" si="0"/>
        <v>10.886552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11.2476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0.36104800000000026</v>
      </c>
      <c r="BB60">
        <f t="shared" si="0"/>
        <v>10.886552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11.2476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0.36104800000000026</v>
      </c>
      <c r="BB61">
        <f t="shared" si="0"/>
        <v>10.886552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11.2476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0.36104800000000026</v>
      </c>
      <c r="BB62">
        <f t="shared" si="0"/>
        <v>10.886552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11.2476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0.36104800000000026</v>
      </c>
      <c r="BB63">
        <f t="shared" si="0"/>
        <v>10.886552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11.2476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0.36104800000000026</v>
      </c>
      <c r="BB64">
        <f t="shared" si="0"/>
        <v>10.886552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11.2476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0.36104800000000026</v>
      </c>
      <c r="BB65">
        <f t="shared" si="0"/>
        <v>10.886552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11.2476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0.36104800000000026</v>
      </c>
      <c r="BB66">
        <f t="shared" si="0"/>
        <v>10.886552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11.2476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0.36104800000000026</v>
      </c>
      <c r="BB67">
        <f t="shared" si="0"/>
        <v>10.886552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11.2476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0.36104800000000026</v>
      </c>
      <c r="BB68">
        <f t="shared" ref="BB68:BB99" si="1">SUM(B68:AZ68)-BA68</f>
        <v>10.886552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11.2476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0.36104800000000026</v>
      </c>
      <c r="BB69">
        <f t="shared" si="1"/>
        <v>10.886552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11.2476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0.36104800000000026</v>
      </c>
      <c r="BB70">
        <f t="shared" si="1"/>
        <v>10.886552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11.2476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0.36104800000000026</v>
      </c>
      <c r="BB71">
        <f t="shared" si="1"/>
        <v>10.886552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11.2476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0.36104800000000026</v>
      </c>
      <c r="BB72">
        <f t="shared" si="1"/>
        <v>10.886552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11.2476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0.36104800000000026</v>
      </c>
      <c r="BB73">
        <f t="shared" si="1"/>
        <v>10.886552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11.2476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0.36104800000000026</v>
      </c>
      <c r="BB74">
        <f t="shared" si="1"/>
        <v>10.886552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10.5472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0.33856500000000089</v>
      </c>
      <c r="BB75">
        <f t="shared" si="1"/>
        <v>10.208634999999999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10.5472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0.33856500000000089</v>
      </c>
      <c r="BB76">
        <f t="shared" si="1"/>
        <v>10.208634999999999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10.5472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0.33856500000000089</v>
      </c>
      <c r="BB77">
        <f t="shared" si="1"/>
        <v>10.208634999999999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10.5472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0.33856500000000089</v>
      </c>
      <c r="BB78">
        <f t="shared" si="1"/>
        <v>10.208634999999999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11.2476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0.36104800000000026</v>
      </c>
      <c r="BB79">
        <f t="shared" si="1"/>
        <v>10.886552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11.2476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0.36104800000000026</v>
      </c>
      <c r="BB80">
        <f t="shared" si="1"/>
        <v>10.886552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11.2476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0.36104800000000026</v>
      </c>
      <c r="BB81">
        <f t="shared" si="1"/>
        <v>10.886552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11.2476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0.36104800000000026</v>
      </c>
      <c r="BB82">
        <f t="shared" si="1"/>
        <v>10.886552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11.2476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0.36104800000000026</v>
      </c>
      <c r="BB83">
        <f t="shared" si="1"/>
        <v>10.886552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11.2476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0.36104800000000026</v>
      </c>
      <c r="BB84">
        <f t="shared" si="1"/>
        <v>10.886552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11.2476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0.36104800000000026</v>
      </c>
      <c r="BB85">
        <f t="shared" si="1"/>
        <v>10.886552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11.2476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0.36104800000000026</v>
      </c>
      <c r="BB86">
        <f t="shared" si="1"/>
        <v>10.886552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11.2476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0.36104800000000026</v>
      </c>
      <c r="BB87">
        <f t="shared" si="1"/>
        <v>10.886552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11.2476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0.36104800000000026</v>
      </c>
      <c r="BB88">
        <f t="shared" si="1"/>
        <v>10.886552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11.2476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0.36104800000000026</v>
      </c>
      <c r="BB89">
        <f t="shared" si="1"/>
        <v>10.886552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11.2476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0.36104800000000026</v>
      </c>
      <c r="BB90">
        <f t="shared" si="1"/>
        <v>10.886552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11.2476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0.36104800000000026</v>
      </c>
      <c r="BB91">
        <f t="shared" si="1"/>
        <v>10.886552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10.5472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0.33856500000000089</v>
      </c>
      <c r="BB92">
        <f t="shared" si="1"/>
        <v>10.208634999999999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11.2476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0.36104800000000026</v>
      </c>
      <c r="BB93">
        <f t="shared" si="1"/>
        <v>10.886552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11.2476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0.36104800000000026</v>
      </c>
      <c r="BB94">
        <f t="shared" si="1"/>
        <v>10.886552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11.2476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0.36104800000000026</v>
      </c>
      <c r="BB95">
        <f t="shared" si="1"/>
        <v>10.886552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11.2476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0.36104800000000026</v>
      </c>
      <c r="BB96">
        <f t="shared" si="1"/>
        <v>10.886552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10.5472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0.33856500000000089</v>
      </c>
      <c r="BB97">
        <f t="shared" si="1"/>
        <v>10.208634999999999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10.5472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0.33856500000000089</v>
      </c>
      <c r="BB98">
        <f t="shared" si="1"/>
        <v>10.208634999999999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0.30379542999999992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9.7518320000000037E-3</v>
      </c>
      <c r="BB99">
        <f t="shared" si="1"/>
        <v>0.29404359799999991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495.57</v>
      </c>
      <c r="L3" s="198">
        <v>7.12</v>
      </c>
      <c r="M3" s="198">
        <v>58.37</v>
      </c>
      <c r="N3" s="198">
        <v>50.21</v>
      </c>
      <c r="O3" s="198">
        <v>35.47</v>
      </c>
      <c r="P3" s="198">
        <v>22.52</v>
      </c>
      <c r="Q3" s="198">
        <v>8.74</v>
      </c>
      <c r="R3" s="198">
        <v>9.01</v>
      </c>
      <c r="S3" s="198">
        <v>11.22</v>
      </c>
      <c r="T3" s="198">
        <v>0</v>
      </c>
      <c r="U3" s="198">
        <v>50.1</v>
      </c>
      <c r="V3" s="198">
        <v>6.06</v>
      </c>
      <c r="W3" s="198">
        <v>19.100000000000001</v>
      </c>
      <c r="X3" s="198">
        <v>62.71</v>
      </c>
      <c r="Y3" s="198">
        <v>0</v>
      </c>
      <c r="Z3" s="198">
        <v>118.18</v>
      </c>
      <c r="AA3" s="198">
        <v>29.75</v>
      </c>
      <c r="AB3" s="198">
        <v>0</v>
      </c>
      <c r="AC3" s="198">
        <v>29.14</v>
      </c>
      <c r="AD3" s="198">
        <v>0</v>
      </c>
      <c r="AE3" s="198">
        <v>0</v>
      </c>
      <c r="AF3" s="198">
        <v>0</v>
      </c>
      <c r="AG3" s="198">
        <v>36.78</v>
      </c>
      <c r="AH3" s="198">
        <v>0</v>
      </c>
      <c r="AI3" s="198">
        <v>40</v>
      </c>
      <c r="AJ3" s="198">
        <v>0</v>
      </c>
      <c r="AK3" s="198">
        <v>99.62</v>
      </c>
      <c r="AL3" s="198">
        <v>0</v>
      </c>
      <c r="AM3" s="198">
        <v>0</v>
      </c>
      <c r="AN3" s="198">
        <v>0</v>
      </c>
      <c r="AO3" s="198">
        <v>156.47999999999999</v>
      </c>
      <c r="AP3" s="198">
        <v>0</v>
      </c>
      <c r="AQ3" s="198">
        <v>0</v>
      </c>
      <c r="AR3" s="198">
        <v>0</v>
      </c>
      <c r="AS3" s="198">
        <v>0</v>
      </c>
      <c r="AT3" s="198">
        <v>7.22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495.57</v>
      </c>
      <c r="L4" s="198">
        <v>7.12</v>
      </c>
      <c r="M4" s="198">
        <v>58.37</v>
      </c>
      <c r="N4" s="198">
        <v>50.21</v>
      </c>
      <c r="O4" s="198">
        <v>35.47</v>
      </c>
      <c r="P4" s="198">
        <v>22.52</v>
      </c>
      <c r="Q4" s="198">
        <v>8.74</v>
      </c>
      <c r="R4" s="198">
        <v>9.01</v>
      </c>
      <c r="S4" s="198">
        <v>11.22</v>
      </c>
      <c r="T4" s="198">
        <v>0</v>
      </c>
      <c r="U4" s="198">
        <v>50.1</v>
      </c>
      <c r="V4" s="198">
        <v>6.06</v>
      </c>
      <c r="W4" s="198">
        <v>19.100000000000001</v>
      </c>
      <c r="X4" s="198">
        <v>62.71</v>
      </c>
      <c r="Y4" s="198">
        <v>0</v>
      </c>
      <c r="Z4" s="198">
        <v>118.18</v>
      </c>
      <c r="AA4" s="198">
        <v>29.75</v>
      </c>
      <c r="AB4" s="198">
        <v>0</v>
      </c>
      <c r="AC4" s="198">
        <v>29.14</v>
      </c>
      <c r="AD4" s="198">
        <v>0</v>
      </c>
      <c r="AE4" s="198">
        <v>0</v>
      </c>
      <c r="AF4" s="198">
        <v>0</v>
      </c>
      <c r="AG4" s="198">
        <v>36.78</v>
      </c>
      <c r="AH4" s="198">
        <v>0</v>
      </c>
      <c r="AI4" s="198">
        <v>40</v>
      </c>
      <c r="AJ4" s="198">
        <v>0</v>
      </c>
      <c r="AK4" s="198">
        <v>99.62</v>
      </c>
      <c r="AL4" s="198">
        <v>0</v>
      </c>
      <c r="AM4" s="198">
        <v>0</v>
      </c>
      <c r="AN4" s="198">
        <v>0</v>
      </c>
      <c r="AO4" s="198">
        <v>153.12</v>
      </c>
      <c r="AP4" s="198">
        <v>0</v>
      </c>
      <c r="AQ4" s="198">
        <v>0</v>
      </c>
      <c r="AR4" s="198">
        <v>0</v>
      </c>
      <c r="AS4" s="198">
        <v>0</v>
      </c>
      <c r="AT4" s="198">
        <v>7.22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495.57</v>
      </c>
      <c r="L5" s="198">
        <v>7.12</v>
      </c>
      <c r="M5" s="198">
        <v>58.37</v>
      </c>
      <c r="N5" s="198">
        <v>50.21</v>
      </c>
      <c r="O5" s="198">
        <v>35.47</v>
      </c>
      <c r="P5" s="198">
        <v>22.52</v>
      </c>
      <c r="Q5" s="198">
        <v>8.74</v>
      </c>
      <c r="R5" s="198">
        <v>9.01</v>
      </c>
      <c r="S5" s="198">
        <v>11.22</v>
      </c>
      <c r="T5" s="198">
        <v>0</v>
      </c>
      <c r="U5" s="198">
        <v>50.1</v>
      </c>
      <c r="V5" s="198">
        <v>6.06</v>
      </c>
      <c r="W5" s="198">
        <v>19.100000000000001</v>
      </c>
      <c r="X5" s="198">
        <v>62.71</v>
      </c>
      <c r="Y5" s="198">
        <v>0</v>
      </c>
      <c r="Z5" s="198">
        <v>118.18</v>
      </c>
      <c r="AA5" s="198">
        <v>29.75</v>
      </c>
      <c r="AB5" s="198">
        <v>0</v>
      </c>
      <c r="AC5" s="198">
        <v>29.14</v>
      </c>
      <c r="AD5" s="198">
        <v>0</v>
      </c>
      <c r="AE5" s="198">
        <v>0</v>
      </c>
      <c r="AF5" s="198">
        <v>0</v>
      </c>
      <c r="AG5" s="198">
        <v>36.78</v>
      </c>
      <c r="AH5" s="198">
        <v>0</v>
      </c>
      <c r="AI5" s="198">
        <v>40</v>
      </c>
      <c r="AJ5" s="198">
        <v>0</v>
      </c>
      <c r="AK5" s="198">
        <v>99.62</v>
      </c>
      <c r="AL5" s="198">
        <v>0</v>
      </c>
      <c r="AM5" s="198">
        <v>0</v>
      </c>
      <c r="AN5" s="198">
        <v>0</v>
      </c>
      <c r="AO5" s="198">
        <v>157.07</v>
      </c>
      <c r="AP5" s="198">
        <v>0</v>
      </c>
      <c r="AQ5" s="198">
        <v>0</v>
      </c>
      <c r="AR5" s="198">
        <v>0</v>
      </c>
      <c r="AS5" s="198">
        <v>0</v>
      </c>
      <c r="AT5" s="198">
        <v>7.22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495.57</v>
      </c>
      <c r="L6" s="198">
        <v>7.12</v>
      </c>
      <c r="M6" s="198">
        <v>58.37</v>
      </c>
      <c r="N6" s="198">
        <v>50.21</v>
      </c>
      <c r="O6" s="198">
        <v>35.47</v>
      </c>
      <c r="P6" s="198">
        <v>22.52</v>
      </c>
      <c r="Q6" s="198">
        <v>8.74</v>
      </c>
      <c r="R6" s="198">
        <v>9.01</v>
      </c>
      <c r="S6" s="198">
        <v>11.22</v>
      </c>
      <c r="T6" s="198">
        <v>0</v>
      </c>
      <c r="U6" s="198">
        <v>50.1</v>
      </c>
      <c r="V6" s="198">
        <v>6.06</v>
      </c>
      <c r="W6" s="198">
        <v>19.100000000000001</v>
      </c>
      <c r="X6" s="198">
        <v>62.71</v>
      </c>
      <c r="Y6" s="198">
        <v>0</v>
      </c>
      <c r="Z6" s="198">
        <v>118.18</v>
      </c>
      <c r="AA6" s="198">
        <v>29.75</v>
      </c>
      <c r="AB6" s="198">
        <v>0</v>
      </c>
      <c r="AC6" s="198">
        <v>29.55</v>
      </c>
      <c r="AD6" s="198">
        <v>0</v>
      </c>
      <c r="AE6" s="198">
        <v>0</v>
      </c>
      <c r="AF6" s="198">
        <v>0</v>
      </c>
      <c r="AG6" s="198">
        <v>36.78</v>
      </c>
      <c r="AH6" s="198">
        <v>0</v>
      </c>
      <c r="AI6" s="198">
        <v>40</v>
      </c>
      <c r="AJ6" s="198">
        <v>0</v>
      </c>
      <c r="AK6" s="198">
        <v>99.62</v>
      </c>
      <c r="AL6" s="198">
        <v>0</v>
      </c>
      <c r="AM6" s="198">
        <v>0</v>
      </c>
      <c r="AN6" s="198">
        <v>0</v>
      </c>
      <c r="AO6" s="198">
        <v>150.78</v>
      </c>
      <c r="AP6" s="198">
        <v>0</v>
      </c>
      <c r="AQ6" s="198">
        <v>0</v>
      </c>
      <c r="AR6" s="198">
        <v>0</v>
      </c>
      <c r="AS6" s="198">
        <v>0</v>
      </c>
      <c r="AT6" s="198">
        <v>7.22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495.57</v>
      </c>
      <c r="L7" s="198">
        <v>7.12</v>
      </c>
      <c r="M7" s="198">
        <v>58.37</v>
      </c>
      <c r="N7" s="198">
        <v>50.21</v>
      </c>
      <c r="O7" s="198">
        <v>35.47</v>
      </c>
      <c r="P7" s="198">
        <v>22.52</v>
      </c>
      <c r="Q7" s="198">
        <v>8.74</v>
      </c>
      <c r="R7" s="198">
        <v>9.01</v>
      </c>
      <c r="S7" s="198">
        <v>11.22</v>
      </c>
      <c r="T7" s="198">
        <v>0</v>
      </c>
      <c r="U7" s="198">
        <v>50.1</v>
      </c>
      <c r="V7" s="198">
        <v>6.06</v>
      </c>
      <c r="W7" s="198">
        <v>19.100000000000001</v>
      </c>
      <c r="X7" s="198">
        <v>62.71</v>
      </c>
      <c r="Y7" s="198">
        <v>0</v>
      </c>
      <c r="Z7" s="198">
        <v>118.18</v>
      </c>
      <c r="AA7" s="198">
        <v>29.75</v>
      </c>
      <c r="AB7" s="198">
        <v>0</v>
      </c>
      <c r="AC7" s="198">
        <v>29.55</v>
      </c>
      <c r="AD7" s="198">
        <v>0</v>
      </c>
      <c r="AE7" s="198">
        <v>0</v>
      </c>
      <c r="AF7" s="198">
        <v>0</v>
      </c>
      <c r="AG7" s="198">
        <v>36.78</v>
      </c>
      <c r="AH7" s="198">
        <v>0</v>
      </c>
      <c r="AI7" s="198">
        <v>40</v>
      </c>
      <c r="AJ7" s="198">
        <v>0</v>
      </c>
      <c r="AK7" s="198">
        <v>99.62</v>
      </c>
      <c r="AL7" s="198">
        <v>0</v>
      </c>
      <c r="AM7" s="198">
        <v>0</v>
      </c>
      <c r="AN7" s="198">
        <v>0</v>
      </c>
      <c r="AO7" s="198">
        <v>123.88</v>
      </c>
      <c r="AP7" s="198">
        <v>0</v>
      </c>
      <c r="AQ7" s="198">
        <v>0</v>
      </c>
      <c r="AR7" s="198">
        <v>0</v>
      </c>
      <c r="AS7" s="198">
        <v>0</v>
      </c>
      <c r="AT7" s="198">
        <v>7.22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495.57</v>
      </c>
      <c r="L8" s="198">
        <v>7.12</v>
      </c>
      <c r="M8" s="198">
        <v>58.37</v>
      </c>
      <c r="N8" s="198">
        <v>50.21</v>
      </c>
      <c r="O8" s="198">
        <v>35.47</v>
      </c>
      <c r="P8" s="198">
        <v>22.52</v>
      </c>
      <c r="Q8" s="198">
        <v>8.74</v>
      </c>
      <c r="R8" s="198">
        <v>9.01</v>
      </c>
      <c r="S8" s="198">
        <v>11.22</v>
      </c>
      <c r="T8" s="198">
        <v>0</v>
      </c>
      <c r="U8" s="198">
        <v>50.1</v>
      </c>
      <c r="V8" s="198">
        <v>6.06</v>
      </c>
      <c r="W8" s="198">
        <v>19.100000000000001</v>
      </c>
      <c r="X8" s="198">
        <v>62.71</v>
      </c>
      <c r="Y8" s="198">
        <v>0</v>
      </c>
      <c r="Z8" s="198">
        <v>118.18</v>
      </c>
      <c r="AA8" s="198">
        <v>29.75</v>
      </c>
      <c r="AB8" s="198">
        <v>0</v>
      </c>
      <c r="AC8" s="198">
        <v>29.55</v>
      </c>
      <c r="AD8" s="198">
        <v>0</v>
      </c>
      <c r="AE8" s="198">
        <v>0</v>
      </c>
      <c r="AF8" s="198">
        <v>0</v>
      </c>
      <c r="AG8" s="198">
        <v>36.78</v>
      </c>
      <c r="AH8" s="198">
        <v>0</v>
      </c>
      <c r="AI8" s="198">
        <v>40</v>
      </c>
      <c r="AJ8" s="198">
        <v>0</v>
      </c>
      <c r="AK8" s="198">
        <v>99.62</v>
      </c>
      <c r="AL8" s="198">
        <v>0</v>
      </c>
      <c r="AM8" s="198">
        <v>0</v>
      </c>
      <c r="AN8" s="198">
        <v>0</v>
      </c>
      <c r="AO8" s="198">
        <v>123.88</v>
      </c>
      <c r="AP8" s="198">
        <v>0</v>
      </c>
      <c r="AQ8" s="198">
        <v>0</v>
      </c>
      <c r="AR8" s="198">
        <v>0</v>
      </c>
      <c r="AS8" s="198">
        <v>0</v>
      </c>
      <c r="AT8" s="198">
        <v>7.22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495.57</v>
      </c>
      <c r="L9" s="198">
        <v>7.12</v>
      </c>
      <c r="M9" s="198">
        <v>58.37</v>
      </c>
      <c r="N9" s="198">
        <v>50.21</v>
      </c>
      <c r="O9" s="198">
        <v>35.47</v>
      </c>
      <c r="P9" s="198">
        <v>22.52</v>
      </c>
      <c r="Q9" s="198">
        <v>8.74</v>
      </c>
      <c r="R9" s="198">
        <v>9.01</v>
      </c>
      <c r="S9" s="198">
        <v>11.22</v>
      </c>
      <c r="T9" s="198">
        <v>0</v>
      </c>
      <c r="U9" s="198">
        <v>50.1</v>
      </c>
      <c r="V9" s="198">
        <v>6.06</v>
      </c>
      <c r="W9" s="198">
        <v>19.100000000000001</v>
      </c>
      <c r="X9" s="198">
        <v>62.71</v>
      </c>
      <c r="Y9" s="198">
        <v>0</v>
      </c>
      <c r="Z9" s="198">
        <v>118.18</v>
      </c>
      <c r="AA9" s="198">
        <v>29.75</v>
      </c>
      <c r="AB9" s="198">
        <v>0</v>
      </c>
      <c r="AC9" s="198">
        <v>29.55</v>
      </c>
      <c r="AD9" s="198">
        <v>0</v>
      </c>
      <c r="AE9" s="198">
        <v>0</v>
      </c>
      <c r="AF9" s="198">
        <v>0</v>
      </c>
      <c r="AG9" s="198">
        <v>36.78</v>
      </c>
      <c r="AH9" s="198">
        <v>0</v>
      </c>
      <c r="AI9" s="198">
        <v>40</v>
      </c>
      <c r="AJ9" s="198">
        <v>0</v>
      </c>
      <c r="AK9" s="198">
        <v>99.62</v>
      </c>
      <c r="AL9" s="198">
        <v>0</v>
      </c>
      <c r="AM9" s="198">
        <v>0</v>
      </c>
      <c r="AN9" s="198">
        <v>0</v>
      </c>
      <c r="AO9" s="198">
        <v>110</v>
      </c>
      <c r="AP9" s="198">
        <v>0</v>
      </c>
      <c r="AQ9" s="198">
        <v>0</v>
      </c>
      <c r="AR9" s="198">
        <v>0</v>
      </c>
      <c r="AS9" s="198">
        <v>0</v>
      </c>
      <c r="AT9" s="198">
        <v>7.22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495.57</v>
      </c>
      <c r="L10" s="198">
        <v>7.12</v>
      </c>
      <c r="M10" s="198">
        <v>58.37</v>
      </c>
      <c r="N10" s="198">
        <v>50.21</v>
      </c>
      <c r="O10" s="198">
        <v>35.47</v>
      </c>
      <c r="P10" s="198">
        <v>22.52</v>
      </c>
      <c r="Q10" s="198">
        <v>8.74</v>
      </c>
      <c r="R10" s="198">
        <v>9.01</v>
      </c>
      <c r="S10" s="198">
        <v>11.22</v>
      </c>
      <c r="T10" s="198">
        <v>0</v>
      </c>
      <c r="U10" s="198">
        <v>50.1</v>
      </c>
      <c r="V10" s="198">
        <v>6.06</v>
      </c>
      <c r="W10" s="198">
        <v>19.100000000000001</v>
      </c>
      <c r="X10" s="198">
        <v>62.71</v>
      </c>
      <c r="Y10" s="198">
        <v>0</v>
      </c>
      <c r="Z10" s="198">
        <v>118.18</v>
      </c>
      <c r="AA10" s="198">
        <v>29.75</v>
      </c>
      <c r="AB10" s="198">
        <v>0</v>
      </c>
      <c r="AC10" s="198">
        <v>29.55</v>
      </c>
      <c r="AD10" s="198">
        <v>0</v>
      </c>
      <c r="AE10" s="198">
        <v>0</v>
      </c>
      <c r="AF10" s="198">
        <v>0</v>
      </c>
      <c r="AG10" s="198">
        <v>36.78</v>
      </c>
      <c r="AH10" s="198">
        <v>0</v>
      </c>
      <c r="AI10" s="198">
        <v>40</v>
      </c>
      <c r="AJ10" s="198">
        <v>0</v>
      </c>
      <c r="AK10" s="198">
        <v>99.62</v>
      </c>
      <c r="AL10" s="198">
        <v>0</v>
      </c>
      <c r="AM10" s="198">
        <v>0</v>
      </c>
      <c r="AN10" s="198">
        <v>0</v>
      </c>
      <c r="AO10" s="198">
        <v>110</v>
      </c>
      <c r="AP10" s="198">
        <v>0</v>
      </c>
      <c r="AQ10" s="198">
        <v>0</v>
      </c>
      <c r="AR10" s="198">
        <v>0</v>
      </c>
      <c r="AS10" s="198">
        <v>0</v>
      </c>
      <c r="AT10" s="198">
        <v>7.22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495.57</v>
      </c>
      <c r="L11" s="198">
        <v>7.12</v>
      </c>
      <c r="M11" s="198">
        <v>58.37</v>
      </c>
      <c r="N11" s="198">
        <v>50.21</v>
      </c>
      <c r="O11" s="198">
        <v>35.47</v>
      </c>
      <c r="P11" s="198">
        <v>22.52</v>
      </c>
      <c r="Q11" s="198">
        <v>8.74</v>
      </c>
      <c r="R11" s="198">
        <v>9.01</v>
      </c>
      <c r="S11" s="198">
        <v>11.22</v>
      </c>
      <c r="T11" s="198">
        <v>0</v>
      </c>
      <c r="U11" s="198">
        <v>50.1</v>
      </c>
      <c r="V11" s="198">
        <v>6.06</v>
      </c>
      <c r="W11" s="198">
        <v>19.100000000000001</v>
      </c>
      <c r="X11" s="198">
        <v>62.71</v>
      </c>
      <c r="Y11" s="198">
        <v>0</v>
      </c>
      <c r="Z11" s="198">
        <v>118.18</v>
      </c>
      <c r="AA11" s="198">
        <v>29.75</v>
      </c>
      <c r="AB11" s="198">
        <v>0</v>
      </c>
      <c r="AC11" s="198">
        <v>29.55</v>
      </c>
      <c r="AD11" s="198">
        <v>0</v>
      </c>
      <c r="AE11" s="198">
        <v>0</v>
      </c>
      <c r="AF11" s="198">
        <v>0</v>
      </c>
      <c r="AG11" s="198">
        <v>36.78</v>
      </c>
      <c r="AH11" s="198">
        <v>0</v>
      </c>
      <c r="AI11" s="198">
        <v>40</v>
      </c>
      <c r="AJ11" s="198">
        <v>0</v>
      </c>
      <c r="AK11" s="198">
        <v>99.62</v>
      </c>
      <c r="AL11" s="198">
        <v>0</v>
      </c>
      <c r="AM11" s="198">
        <v>0</v>
      </c>
      <c r="AN11" s="198">
        <v>0</v>
      </c>
      <c r="AO11" s="198">
        <v>45</v>
      </c>
      <c r="AP11" s="198">
        <v>0</v>
      </c>
      <c r="AQ11" s="198">
        <v>0</v>
      </c>
      <c r="AR11" s="198">
        <v>0</v>
      </c>
      <c r="AS11" s="198">
        <v>0</v>
      </c>
      <c r="AT11" s="198">
        <v>7.22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1.75</v>
      </c>
      <c r="J12" s="198">
        <v>0</v>
      </c>
      <c r="K12" s="198">
        <v>495.57</v>
      </c>
      <c r="L12" s="198">
        <v>7.12</v>
      </c>
      <c r="M12" s="198">
        <v>58.37</v>
      </c>
      <c r="N12" s="198">
        <v>50.21</v>
      </c>
      <c r="O12" s="198">
        <v>35.47</v>
      </c>
      <c r="P12" s="198">
        <v>22.52</v>
      </c>
      <c r="Q12" s="198">
        <v>8.74</v>
      </c>
      <c r="R12" s="198">
        <v>9.01</v>
      </c>
      <c r="S12" s="198">
        <v>11.22</v>
      </c>
      <c r="T12" s="198">
        <v>0</v>
      </c>
      <c r="U12" s="198">
        <v>50.1</v>
      </c>
      <c r="V12" s="198">
        <v>6.06</v>
      </c>
      <c r="W12" s="198">
        <v>19.100000000000001</v>
      </c>
      <c r="X12" s="198">
        <v>62.71</v>
      </c>
      <c r="Y12" s="198">
        <v>0</v>
      </c>
      <c r="Z12" s="198">
        <v>118.18</v>
      </c>
      <c r="AA12" s="198">
        <v>29.75</v>
      </c>
      <c r="AB12" s="198">
        <v>0</v>
      </c>
      <c r="AC12" s="198">
        <v>29.55</v>
      </c>
      <c r="AD12" s="198">
        <v>0</v>
      </c>
      <c r="AE12" s="198">
        <v>0</v>
      </c>
      <c r="AF12" s="198">
        <v>0</v>
      </c>
      <c r="AG12" s="198">
        <v>36.78</v>
      </c>
      <c r="AH12" s="198">
        <v>0</v>
      </c>
      <c r="AI12" s="198">
        <v>40</v>
      </c>
      <c r="AJ12" s="198">
        <v>0</v>
      </c>
      <c r="AK12" s="198">
        <v>99.62</v>
      </c>
      <c r="AL12" s="198">
        <v>0</v>
      </c>
      <c r="AM12" s="198">
        <v>0</v>
      </c>
      <c r="AN12" s="198">
        <v>0</v>
      </c>
      <c r="AO12" s="198">
        <v>45</v>
      </c>
      <c r="AP12" s="198">
        <v>0</v>
      </c>
      <c r="AQ12" s="198">
        <v>0</v>
      </c>
      <c r="AR12" s="198">
        <v>0</v>
      </c>
      <c r="AS12" s="198">
        <v>0</v>
      </c>
      <c r="AT12" s="198">
        <v>6.99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1.75</v>
      </c>
      <c r="J13" s="198">
        <v>0</v>
      </c>
      <c r="K13" s="198">
        <v>495.57</v>
      </c>
      <c r="L13" s="198">
        <v>7.12</v>
      </c>
      <c r="M13" s="198">
        <v>58.37</v>
      </c>
      <c r="N13" s="198">
        <v>50.21</v>
      </c>
      <c r="O13" s="198">
        <v>35.47</v>
      </c>
      <c r="P13" s="198">
        <v>22.52</v>
      </c>
      <c r="Q13" s="198">
        <v>8.74</v>
      </c>
      <c r="R13" s="198">
        <v>9.01</v>
      </c>
      <c r="S13" s="198">
        <v>11.22</v>
      </c>
      <c r="T13" s="198">
        <v>0</v>
      </c>
      <c r="U13" s="198">
        <v>50.1</v>
      </c>
      <c r="V13" s="198">
        <v>6.06</v>
      </c>
      <c r="W13" s="198">
        <v>19.100000000000001</v>
      </c>
      <c r="X13" s="198">
        <v>62.71</v>
      </c>
      <c r="Y13" s="198">
        <v>0</v>
      </c>
      <c r="Z13" s="198">
        <v>118.18</v>
      </c>
      <c r="AA13" s="198">
        <v>29.75</v>
      </c>
      <c r="AB13" s="198">
        <v>0</v>
      </c>
      <c r="AC13" s="198">
        <v>29.55</v>
      </c>
      <c r="AD13" s="198">
        <v>0</v>
      </c>
      <c r="AE13" s="198">
        <v>0</v>
      </c>
      <c r="AF13" s="198">
        <v>0</v>
      </c>
      <c r="AG13" s="198">
        <v>36.78</v>
      </c>
      <c r="AH13" s="198">
        <v>0</v>
      </c>
      <c r="AI13" s="198">
        <v>40</v>
      </c>
      <c r="AJ13" s="198">
        <v>0</v>
      </c>
      <c r="AK13" s="198">
        <v>99.62</v>
      </c>
      <c r="AL13" s="198">
        <v>0</v>
      </c>
      <c r="AM13" s="198">
        <v>0</v>
      </c>
      <c r="AN13" s="198">
        <v>0</v>
      </c>
      <c r="AO13" s="198">
        <v>45</v>
      </c>
      <c r="AP13" s="198">
        <v>0</v>
      </c>
      <c r="AQ13" s="198">
        <v>0</v>
      </c>
      <c r="AR13" s="198">
        <v>0</v>
      </c>
      <c r="AS13" s="198">
        <v>0</v>
      </c>
      <c r="AT13" s="198">
        <v>6.99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1.75</v>
      </c>
      <c r="J14" s="198">
        <v>0</v>
      </c>
      <c r="K14" s="198">
        <v>495.57</v>
      </c>
      <c r="L14" s="198">
        <v>7.12</v>
      </c>
      <c r="M14" s="198">
        <v>58.37</v>
      </c>
      <c r="N14" s="198">
        <v>50.21</v>
      </c>
      <c r="O14" s="198">
        <v>35.47</v>
      </c>
      <c r="P14" s="198">
        <v>22.52</v>
      </c>
      <c r="Q14" s="198">
        <v>8.74</v>
      </c>
      <c r="R14" s="198">
        <v>9.01</v>
      </c>
      <c r="S14" s="198">
        <v>11.22</v>
      </c>
      <c r="T14" s="198">
        <v>0</v>
      </c>
      <c r="U14" s="198">
        <v>50.1</v>
      </c>
      <c r="V14" s="198">
        <v>6.06</v>
      </c>
      <c r="W14" s="198">
        <v>19.100000000000001</v>
      </c>
      <c r="X14" s="198">
        <v>62.71</v>
      </c>
      <c r="Y14" s="198">
        <v>0</v>
      </c>
      <c r="Z14" s="198">
        <v>118.18</v>
      </c>
      <c r="AA14" s="198">
        <v>29.75</v>
      </c>
      <c r="AB14" s="198">
        <v>0</v>
      </c>
      <c r="AC14" s="198">
        <v>29.55</v>
      </c>
      <c r="AD14" s="198">
        <v>0</v>
      </c>
      <c r="AE14" s="198">
        <v>0</v>
      </c>
      <c r="AF14" s="198">
        <v>0</v>
      </c>
      <c r="AG14" s="198">
        <v>36.78</v>
      </c>
      <c r="AH14" s="198">
        <v>0</v>
      </c>
      <c r="AI14" s="198">
        <v>40</v>
      </c>
      <c r="AJ14" s="198">
        <v>0</v>
      </c>
      <c r="AK14" s="198">
        <v>99.62</v>
      </c>
      <c r="AL14" s="198">
        <v>0</v>
      </c>
      <c r="AM14" s="198">
        <v>0</v>
      </c>
      <c r="AN14" s="198">
        <v>0</v>
      </c>
      <c r="AO14" s="198">
        <v>45</v>
      </c>
      <c r="AP14" s="198">
        <v>0</v>
      </c>
      <c r="AQ14" s="198">
        <v>0</v>
      </c>
      <c r="AR14" s="198">
        <v>0</v>
      </c>
      <c r="AS14" s="198">
        <v>0</v>
      </c>
      <c r="AT14" s="198">
        <v>6.99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495.89</v>
      </c>
      <c r="L15" s="198">
        <v>7.12</v>
      </c>
      <c r="M15" s="198">
        <v>61.73</v>
      </c>
      <c r="N15" s="198">
        <v>50.21</v>
      </c>
      <c r="O15" s="198">
        <v>35.47</v>
      </c>
      <c r="P15" s="198">
        <v>22.52</v>
      </c>
      <c r="Q15" s="198">
        <v>8.74</v>
      </c>
      <c r="R15" s="198">
        <v>9.01</v>
      </c>
      <c r="S15" s="198">
        <v>11.22</v>
      </c>
      <c r="T15" s="198">
        <v>0</v>
      </c>
      <c r="U15" s="198">
        <v>50.1</v>
      </c>
      <c r="V15" s="198">
        <v>6.06</v>
      </c>
      <c r="W15" s="198">
        <v>19.100000000000001</v>
      </c>
      <c r="X15" s="198">
        <v>62.71</v>
      </c>
      <c r="Y15" s="198">
        <v>0</v>
      </c>
      <c r="Z15" s="198">
        <v>118.18</v>
      </c>
      <c r="AA15" s="198">
        <v>29.75</v>
      </c>
      <c r="AB15" s="198">
        <v>0</v>
      </c>
      <c r="AC15" s="198">
        <v>29.55</v>
      </c>
      <c r="AD15" s="198">
        <v>0</v>
      </c>
      <c r="AE15" s="198">
        <v>0</v>
      </c>
      <c r="AF15" s="198">
        <v>0</v>
      </c>
      <c r="AG15" s="198">
        <v>36.78</v>
      </c>
      <c r="AH15" s="198">
        <v>0</v>
      </c>
      <c r="AI15" s="198">
        <v>40</v>
      </c>
      <c r="AJ15" s="198">
        <v>0</v>
      </c>
      <c r="AK15" s="198">
        <v>99.62</v>
      </c>
      <c r="AL15" s="198">
        <v>0</v>
      </c>
      <c r="AM15" s="198">
        <v>0</v>
      </c>
      <c r="AN15" s="198">
        <v>0</v>
      </c>
      <c r="AO15" s="198">
        <v>45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495.89</v>
      </c>
      <c r="L16" s="198">
        <v>7.12</v>
      </c>
      <c r="M16" s="198">
        <v>61.73</v>
      </c>
      <c r="N16" s="198">
        <v>50.21</v>
      </c>
      <c r="O16" s="198">
        <v>35.47</v>
      </c>
      <c r="P16" s="198">
        <v>22.52</v>
      </c>
      <c r="Q16" s="198">
        <v>8.74</v>
      </c>
      <c r="R16" s="198">
        <v>9.01</v>
      </c>
      <c r="S16" s="198">
        <v>11.22</v>
      </c>
      <c r="T16" s="198">
        <v>0</v>
      </c>
      <c r="U16" s="198">
        <v>50.1</v>
      </c>
      <c r="V16" s="198">
        <v>6.06</v>
      </c>
      <c r="W16" s="198">
        <v>19.100000000000001</v>
      </c>
      <c r="X16" s="198">
        <v>62.71</v>
      </c>
      <c r="Y16" s="198">
        <v>0</v>
      </c>
      <c r="Z16" s="198">
        <v>118.18</v>
      </c>
      <c r="AA16" s="198">
        <v>29.75</v>
      </c>
      <c r="AB16" s="198">
        <v>0</v>
      </c>
      <c r="AC16" s="198">
        <v>29.55</v>
      </c>
      <c r="AD16" s="198">
        <v>0</v>
      </c>
      <c r="AE16" s="198">
        <v>0</v>
      </c>
      <c r="AF16" s="198">
        <v>0</v>
      </c>
      <c r="AG16" s="198">
        <v>36.78</v>
      </c>
      <c r="AH16" s="198">
        <v>0</v>
      </c>
      <c r="AI16" s="198">
        <v>40</v>
      </c>
      <c r="AJ16" s="198">
        <v>0</v>
      </c>
      <c r="AK16" s="198">
        <v>99.62</v>
      </c>
      <c r="AL16" s="198">
        <v>0</v>
      </c>
      <c r="AM16" s="198">
        <v>0</v>
      </c>
      <c r="AN16" s="198">
        <v>0</v>
      </c>
      <c r="AO16" s="198">
        <v>45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495.89</v>
      </c>
      <c r="L17" s="198">
        <v>7.12</v>
      </c>
      <c r="M17" s="198">
        <v>61.73</v>
      </c>
      <c r="N17" s="198">
        <v>50.21</v>
      </c>
      <c r="O17" s="198">
        <v>35.47</v>
      </c>
      <c r="P17" s="198">
        <v>22.52</v>
      </c>
      <c r="Q17" s="198">
        <v>8.74</v>
      </c>
      <c r="R17" s="198">
        <v>9.01</v>
      </c>
      <c r="S17" s="198">
        <v>11.22</v>
      </c>
      <c r="T17" s="198">
        <v>0</v>
      </c>
      <c r="U17" s="198">
        <v>50.1</v>
      </c>
      <c r="V17" s="198">
        <v>6.06</v>
      </c>
      <c r="W17" s="198">
        <v>19.100000000000001</v>
      </c>
      <c r="X17" s="198">
        <v>62.71</v>
      </c>
      <c r="Y17" s="198">
        <v>0</v>
      </c>
      <c r="Z17" s="198">
        <v>118.18</v>
      </c>
      <c r="AA17" s="198">
        <v>29.75</v>
      </c>
      <c r="AB17" s="198">
        <v>0</v>
      </c>
      <c r="AC17" s="198">
        <v>29.55</v>
      </c>
      <c r="AD17" s="198">
        <v>0</v>
      </c>
      <c r="AE17" s="198">
        <v>0</v>
      </c>
      <c r="AF17" s="198">
        <v>0</v>
      </c>
      <c r="AG17" s="198">
        <v>36.78</v>
      </c>
      <c r="AH17" s="198">
        <v>0</v>
      </c>
      <c r="AI17" s="198">
        <v>40</v>
      </c>
      <c r="AJ17" s="198">
        <v>0</v>
      </c>
      <c r="AK17" s="198">
        <v>99.62</v>
      </c>
      <c r="AL17" s="198">
        <v>0</v>
      </c>
      <c r="AM17" s="198">
        <v>0</v>
      </c>
      <c r="AN17" s="198">
        <v>0</v>
      </c>
      <c r="AO17" s="198">
        <v>45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495.89</v>
      </c>
      <c r="L18" s="198">
        <v>7.12</v>
      </c>
      <c r="M18" s="198">
        <v>61.73</v>
      </c>
      <c r="N18" s="198">
        <v>50.21</v>
      </c>
      <c r="O18" s="198">
        <v>35.47</v>
      </c>
      <c r="P18" s="198">
        <v>22.52</v>
      </c>
      <c r="Q18" s="198">
        <v>8.74</v>
      </c>
      <c r="R18" s="198">
        <v>9.01</v>
      </c>
      <c r="S18" s="198">
        <v>11.22</v>
      </c>
      <c r="T18" s="198">
        <v>0</v>
      </c>
      <c r="U18" s="198">
        <v>50.1</v>
      </c>
      <c r="V18" s="198">
        <v>6.06</v>
      </c>
      <c r="W18" s="198">
        <v>19.100000000000001</v>
      </c>
      <c r="X18" s="198">
        <v>62.71</v>
      </c>
      <c r="Y18" s="198">
        <v>0</v>
      </c>
      <c r="Z18" s="198">
        <v>118.18</v>
      </c>
      <c r="AA18" s="198">
        <v>29.75</v>
      </c>
      <c r="AB18" s="198">
        <v>0</v>
      </c>
      <c r="AC18" s="198">
        <v>29.55</v>
      </c>
      <c r="AD18" s="198">
        <v>0</v>
      </c>
      <c r="AE18" s="198">
        <v>0</v>
      </c>
      <c r="AF18" s="198">
        <v>0</v>
      </c>
      <c r="AG18" s="198">
        <v>36.78</v>
      </c>
      <c r="AH18" s="198">
        <v>0</v>
      </c>
      <c r="AI18" s="198">
        <v>40</v>
      </c>
      <c r="AJ18" s="198">
        <v>0</v>
      </c>
      <c r="AK18" s="198">
        <v>99.62</v>
      </c>
      <c r="AL18" s="198">
        <v>0</v>
      </c>
      <c r="AM18" s="198">
        <v>0</v>
      </c>
      <c r="AN18" s="198">
        <v>0</v>
      </c>
      <c r="AO18" s="198">
        <v>45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495.89</v>
      </c>
      <c r="L19" s="198">
        <v>7.12</v>
      </c>
      <c r="M19" s="198">
        <v>61.73</v>
      </c>
      <c r="N19" s="198">
        <v>50.21</v>
      </c>
      <c r="O19" s="198">
        <v>35.47</v>
      </c>
      <c r="P19" s="198">
        <v>22.52</v>
      </c>
      <c r="Q19" s="198">
        <v>8.74</v>
      </c>
      <c r="R19" s="198">
        <v>9.01</v>
      </c>
      <c r="S19" s="198">
        <v>11.22</v>
      </c>
      <c r="T19" s="198">
        <v>0</v>
      </c>
      <c r="U19" s="198">
        <v>50.1</v>
      </c>
      <c r="V19" s="198">
        <v>6.06</v>
      </c>
      <c r="W19" s="198">
        <v>19.100000000000001</v>
      </c>
      <c r="X19" s="198">
        <v>62.71</v>
      </c>
      <c r="Y19" s="198">
        <v>0</v>
      </c>
      <c r="Z19" s="198">
        <v>118.18</v>
      </c>
      <c r="AA19" s="198">
        <v>29.75</v>
      </c>
      <c r="AB19" s="198">
        <v>0</v>
      </c>
      <c r="AC19" s="198">
        <v>29.55</v>
      </c>
      <c r="AD19" s="198">
        <v>0</v>
      </c>
      <c r="AE19" s="198">
        <v>0</v>
      </c>
      <c r="AF19" s="198">
        <v>0</v>
      </c>
      <c r="AG19" s="198">
        <v>36.78</v>
      </c>
      <c r="AH19" s="198">
        <v>0</v>
      </c>
      <c r="AI19" s="198">
        <v>40</v>
      </c>
      <c r="AJ19" s="198">
        <v>0</v>
      </c>
      <c r="AK19" s="198">
        <v>99.62</v>
      </c>
      <c r="AL19" s="198">
        <v>0</v>
      </c>
      <c r="AM19" s="198">
        <v>0</v>
      </c>
      <c r="AN19" s="198">
        <v>0</v>
      </c>
      <c r="AO19" s="198">
        <v>45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495.89</v>
      </c>
      <c r="L20" s="198">
        <v>7.12</v>
      </c>
      <c r="M20" s="198">
        <v>61.73</v>
      </c>
      <c r="N20" s="198">
        <v>50.21</v>
      </c>
      <c r="O20" s="198">
        <v>35.47</v>
      </c>
      <c r="P20" s="198">
        <v>22.52</v>
      </c>
      <c r="Q20" s="198">
        <v>8.74</v>
      </c>
      <c r="R20" s="198">
        <v>9.01</v>
      </c>
      <c r="S20" s="198">
        <v>11.22</v>
      </c>
      <c r="T20" s="198">
        <v>0</v>
      </c>
      <c r="U20" s="198">
        <v>50.1</v>
      </c>
      <c r="V20" s="198">
        <v>6.06</v>
      </c>
      <c r="W20" s="198">
        <v>19.100000000000001</v>
      </c>
      <c r="X20" s="198">
        <v>62.71</v>
      </c>
      <c r="Y20" s="198">
        <v>0</v>
      </c>
      <c r="Z20" s="198">
        <v>118.18</v>
      </c>
      <c r="AA20" s="198">
        <v>29.75</v>
      </c>
      <c r="AB20" s="198">
        <v>0</v>
      </c>
      <c r="AC20" s="198">
        <v>29.55</v>
      </c>
      <c r="AD20" s="198">
        <v>0</v>
      </c>
      <c r="AE20" s="198">
        <v>0</v>
      </c>
      <c r="AF20" s="198">
        <v>0</v>
      </c>
      <c r="AG20" s="198">
        <v>36.78</v>
      </c>
      <c r="AH20" s="198">
        <v>0</v>
      </c>
      <c r="AI20" s="198">
        <v>40</v>
      </c>
      <c r="AJ20" s="198">
        <v>0</v>
      </c>
      <c r="AK20" s="198">
        <v>99.62</v>
      </c>
      <c r="AL20" s="198">
        <v>0</v>
      </c>
      <c r="AM20" s="198">
        <v>0</v>
      </c>
      <c r="AN20" s="198">
        <v>0</v>
      </c>
      <c r="AO20" s="198">
        <v>45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434.59</v>
      </c>
      <c r="L21" s="198">
        <v>0</v>
      </c>
      <c r="M21" s="198">
        <v>61.73</v>
      </c>
      <c r="N21" s="198">
        <v>50.21</v>
      </c>
      <c r="O21" s="198">
        <v>35.47</v>
      </c>
      <c r="P21" s="198">
        <v>22.52</v>
      </c>
      <c r="Q21" s="198">
        <v>8.74</v>
      </c>
      <c r="R21" s="198">
        <v>9.01</v>
      </c>
      <c r="S21" s="198">
        <v>11.22</v>
      </c>
      <c r="T21" s="198">
        <v>0</v>
      </c>
      <c r="U21" s="198">
        <v>50.1</v>
      </c>
      <c r="V21" s="198">
        <v>6.06</v>
      </c>
      <c r="W21" s="198">
        <v>19.100000000000001</v>
      </c>
      <c r="X21" s="198">
        <v>62.71</v>
      </c>
      <c r="Y21" s="198">
        <v>0</v>
      </c>
      <c r="Z21" s="198">
        <v>118.18</v>
      </c>
      <c r="AA21" s="198">
        <v>29.75</v>
      </c>
      <c r="AB21" s="198">
        <v>0</v>
      </c>
      <c r="AC21" s="198">
        <v>29.55</v>
      </c>
      <c r="AD21" s="198">
        <v>0</v>
      </c>
      <c r="AE21" s="198">
        <v>0</v>
      </c>
      <c r="AF21" s="198">
        <v>0</v>
      </c>
      <c r="AG21" s="198">
        <v>36.78</v>
      </c>
      <c r="AH21" s="198">
        <v>0</v>
      </c>
      <c r="AI21" s="198">
        <v>40</v>
      </c>
      <c r="AJ21" s="198">
        <v>0</v>
      </c>
      <c r="AK21" s="198">
        <v>99.62</v>
      </c>
      <c r="AL21" s="198">
        <v>0</v>
      </c>
      <c r="AM21" s="198">
        <v>0</v>
      </c>
      <c r="AN21" s="198">
        <v>0</v>
      </c>
      <c r="AO21" s="198">
        <v>45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418.14</v>
      </c>
      <c r="L22" s="198">
        <v>0</v>
      </c>
      <c r="M22" s="198">
        <v>61.73</v>
      </c>
      <c r="N22" s="198">
        <v>50.21</v>
      </c>
      <c r="O22" s="198">
        <v>35.47</v>
      </c>
      <c r="P22" s="198">
        <v>22.52</v>
      </c>
      <c r="Q22" s="198">
        <v>8.74</v>
      </c>
      <c r="R22" s="198">
        <v>9.01</v>
      </c>
      <c r="S22" s="198">
        <v>11.22</v>
      </c>
      <c r="T22" s="198">
        <v>0</v>
      </c>
      <c r="U22" s="198">
        <v>50.1</v>
      </c>
      <c r="V22" s="198">
        <v>6.06</v>
      </c>
      <c r="W22" s="198">
        <v>19.100000000000001</v>
      </c>
      <c r="X22" s="198">
        <v>62.71</v>
      </c>
      <c r="Y22" s="198">
        <v>0</v>
      </c>
      <c r="Z22" s="198">
        <v>118.18</v>
      </c>
      <c r="AA22" s="198">
        <v>29.75</v>
      </c>
      <c r="AB22" s="198">
        <v>0</v>
      </c>
      <c r="AC22" s="198">
        <v>29.55</v>
      </c>
      <c r="AD22" s="198">
        <v>0</v>
      </c>
      <c r="AE22" s="198">
        <v>0</v>
      </c>
      <c r="AF22" s="198">
        <v>0</v>
      </c>
      <c r="AG22" s="198">
        <v>36.78</v>
      </c>
      <c r="AH22" s="198">
        <v>0</v>
      </c>
      <c r="AI22" s="198">
        <v>40</v>
      </c>
      <c r="AJ22" s="198">
        <v>0</v>
      </c>
      <c r="AK22" s="198">
        <v>99.62</v>
      </c>
      <c r="AL22" s="198">
        <v>0</v>
      </c>
      <c r="AM22" s="198">
        <v>0</v>
      </c>
      <c r="AN22" s="198">
        <v>0</v>
      </c>
      <c r="AO22" s="198">
        <v>45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419.1</v>
      </c>
      <c r="L23" s="198">
        <v>0</v>
      </c>
      <c r="M23" s="198">
        <v>61.73</v>
      </c>
      <c r="N23" s="198">
        <v>50.21</v>
      </c>
      <c r="O23" s="198">
        <v>35.47</v>
      </c>
      <c r="P23" s="198">
        <v>22.52</v>
      </c>
      <c r="Q23" s="198">
        <v>8.74</v>
      </c>
      <c r="R23" s="198">
        <v>9.01</v>
      </c>
      <c r="S23" s="198">
        <v>11.22</v>
      </c>
      <c r="T23" s="198">
        <v>0</v>
      </c>
      <c r="U23" s="198">
        <v>50.1</v>
      </c>
      <c r="V23" s="198">
        <v>6.06</v>
      </c>
      <c r="W23" s="198">
        <v>19.100000000000001</v>
      </c>
      <c r="X23" s="198">
        <v>62.71</v>
      </c>
      <c r="Y23" s="198">
        <v>0</v>
      </c>
      <c r="Z23" s="198">
        <v>118.18</v>
      </c>
      <c r="AA23" s="198">
        <v>29.75</v>
      </c>
      <c r="AB23" s="198">
        <v>0</v>
      </c>
      <c r="AC23" s="198">
        <v>29.55</v>
      </c>
      <c r="AD23" s="198">
        <v>0</v>
      </c>
      <c r="AE23" s="198">
        <v>0</v>
      </c>
      <c r="AF23" s="198">
        <v>0</v>
      </c>
      <c r="AG23" s="198">
        <v>36.78</v>
      </c>
      <c r="AH23" s="198">
        <v>0</v>
      </c>
      <c r="AI23" s="198">
        <v>40</v>
      </c>
      <c r="AJ23" s="198">
        <v>0</v>
      </c>
      <c r="AK23" s="198">
        <v>99.62</v>
      </c>
      <c r="AL23" s="198">
        <v>0</v>
      </c>
      <c r="AM23" s="198">
        <v>0</v>
      </c>
      <c r="AN23" s="198">
        <v>0</v>
      </c>
      <c r="AO23" s="198">
        <v>45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429.75</v>
      </c>
      <c r="L24" s="198">
        <v>0</v>
      </c>
      <c r="M24" s="198">
        <v>61.73</v>
      </c>
      <c r="N24" s="198">
        <v>50.21</v>
      </c>
      <c r="O24" s="198">
        <v>35.47</v>
      </c>
      <c r="P24" s="198">
        <v>22.52</v>
      </c>
      <c r="Q24" s="198">
        <v>8.74</v>
      </c>
      <c r="R24" s="198">
        <v>9.01</v>
      </c>
      <c r="S24" s="198">
        <v>11.22</v>
      </c>
      <c r="T24" s="198">
        <v>0</v>
      </c>
      <c r="U24" s="198">
        <v>50.1</v>
      </c>
      <c r="V24" s="198">
        <v>6.06</v>
      </c>
      <c r="W24" s="198">
        <v>19.100000000000001</v>
      </c>
      <c r="X24" s="198">
        <v>62.71</v>
      </c>
      <c r="Y24" s="198">
        <v>0</v>
      </c>
      <c r="Z24" s="198">
        <v>118.18</v>
      </c>
      <c r="AA24" s="198">
        <v>29.75</v>
      </c>
      <c r="AB24" s="198">
        <v>0</v>
      </c>
      <c r="AC24" s="198">
        <v>29.55</v>
      </c>
      <c r="AD24" s="198">
        <v>0</v>
      </c>
      <c r="AE24" s="198">
        <v>0</v>
      </c>
      <c r="AF24" s="198">
        <v>0</v>
      </c>
      <c r="AG24" s="198">
        <v>36.78</v>
      </c>
      <c r="AH24" s="198">
        <v>0</v>
      </c>
      <c r="AI24" s="198">
        <v>40</v>
      </c>
      <c r="AJ24" s="198">
        <v>0</v>
      </c>
      <c r="AK24" s="198">
        <v>99.62</v>
      </c>
      <c r="AL24" s="198">
        <v>0</v>
      </c>
      <c r="AM24" s="198">
        <v>0</v>
      </c>
      <c r="AN24" s="198">
        <v>0</v>
      </c>
      <c r="AO24" s="198">
        <v>45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413.3</v>
      </c>
      <c r="L25" s="198">
        <v>0</v>
      </c>
      <c r="M25" s="198">
        <v>61.73</v>
      </c>
      <c r="N25" s="198">
        <v>50.21</v>
      </c>
      <c r="O25" s="198">
        <v>35.47</v>
      </c>
      <c r="P25" s="198">
        <v>22.52</v>
      </c>
      <c r="Q25" s="198">
        <v>8.74</v>
      </c>
      <c r="R25" s="198">
        <v>9.01</v>
      </c>
      <c r="S25" s="198">
        <v>11.22</v>
      </c>
      <c r="T25" s="198">
        <v>0</v>
      </c>
      <c r="U25" s="198">
        <v>50.1</v>
      </c>
      <c r="V25" s="198">
        <v>6.06</v>
      </c>
      <c r="W25" s="198">
        <v>19.100000000000001</v>
      </c>
      <c r="X25" s="198">
        <v>62.71</v>
      </c>
      <c r="Y25" s="198">
        <v>0</v>
      </c>
      <c r="Z25" s="198">
        <v>118.18</v>
      </c>
      <c r="AA25" s="198">
        <v>29.75</v>
      </c>
      <c r="AB25" s="198">
        <v>0</v>
      </c>
      <c r="AC25" s="198">
        <v>29.55</v>
      </c>
      <c r="AD25" s="198">
        <v>0</v>
      </c>
      <c r="AE25" s="198">
        <v>0</v>
      </c>
      <c r="AF25" s="198">
        <v>0</v>
      </c>
      <c r="AG25" s="198">
        <v>36.78</v>
      </c>
      <c r="AH25" s="198">
        <v>0</v>
      </c>
      <c r="AI25" s="198">
        <v>40</v>
      </c>
      <c r="AJ25" s="198">
        <v>0</v>
      </c>
      <c r="AK25" s="198">
        <v>99.62</v>
      </c>
      <c r="AL25" s="198">
        <v>0</v>
      </c>
      <c r="AM25" s="198">
        <v>0</v>
      </c>
      <c r="AN25" s="198">
        <v>0</v>
      </c>
      <c r="AO25" s="198">
        <v>45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418.14</v>
      </c>
      <c r="L26" s="198">
        <v>0</v>
      </c>
      <c r="M26" s="198">
        <v>61.73</v>
      </c>
      <c r="N26" s="198">
        <v>50.21</v>
      </c>
      <c r="O26" s="198">
        <v>35.47</v>
      </c>
      <c r="P26" s="198">
        <v>22.52</v>
      </c>
      <c r="Q26" s="198">
        <v>8.74</v>
      </c>
      <c r="R26" s="198">
        <v>9.01</v>
      </c>
      <c r="S26" s="198">
        <v>11.22</v>
      </c>
      <c r="T26" s="198">
        <v>0</v>
      </c>
      <c r="U26" s="198">
        <v>50.1</v>
      </c>
      <c r="V26" s="198">
        <v>6.06</v>
      </c>
      <c r="W26" s="198">
        <v>19.100000000000001</v>
      </c>
      <c r="X26" s="198">
        <v>62.71</v>
      </c>
      <c r="Y26" s="198">
        <v>0</v>
      </c>
      <c r="Z26" s="198">
        <v>118.18</v>
      </c>
      <c r="AA26" s="198">
        <v>29.75</v>
      </c>
      <c r="AB26" s="198">
        <v>0</v>
      </c>
      <c r="AC26" s="198">
        <v>29.55</v>
      </c>
      <c r="AD26" s="198">
        <v>0</v>
      </c>
      <c r="AE26" s="198">
        <v>0</v>
      </c>
      <c r="AF26" s="198">
        <v>0</v>
      </c>
      <c r="AG26" s="198">
        <v>36.78</v>
      </c>
      <c r="AH26" s="198">
        <v>0</v>
      </c>
      <c r="AI26" s="198">
        <v>40</v>
      </c>
      <c r="AJ26" s="198">
        <v>0</v>
      </c>
      <c r="AK26" s="198">
        <v>99.62</v>
      </c>
      <c r="AL26" s="198">
        <v>0</v>
      </c>
      <c r="AM26" s="198">
        <v>0</v>
      </c>
      <c r="AN26" s="198">
        <v>0</v>
      </c>
      <c r="AO26" s="198">
        <v>45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457.82</v>
      </c>
      <c r="L27" s="198">
        <v>0</v>
      </c>
      <c r="M27" s="198">
        <v>61.73</v>
      </c>
      <c r="N27" s="198">
        <v>50.21</v>
      </c>
      <c r="O27" s="198">
        <v>35.47</v>
      </c>
      <c r="P27" s="198">
        <v>22.52</v>
      </c>
      <c r="Q27" s="198">
        <v>8.74</v>
      </c>
      <c r="R27" s="198">
        <v>9.01</v>
      </c>
      <c r="S27" s="198">
        <v>11.22</v>
      </c>
      <c r="T27" s="198">
        <v>0</v>
      </c>
      <c r="U27" s="198">
        <v>50.1</v>
      </c>
      <c r="V27" s="198">
        <v>6.06</v>
      </c>
      <c r="W27" s="198">
        <v>19.100000000000001</v>
      </c>
      <c r="X27" s="198">
        <v>62.71</v>
      </c>
      <c r="Y27" s="198">
        <v>0</v>
      </c>
      <c r="Z27" s="198">
        <v>118.18</v>
      </c>
      <c r="AA27" s="198">
        <v>29.75</v>
      </c>
      <c r="AB27" s="198">
        <v>0</v>
      </c>
      <c r="AC27" s="198">
        <v>29.55</v>
      </c>
      <c r="AD27" s="198">
        <v>0</v>
      </c>
      <c r="AE27" s="198">
        <v>0</v>
      </c>
      <c r="AF27" s="198">
        <v>0</v>
      </c>
      <c r="AG27" s="198">
        <v>36.78</v>
      </c>
      <c r="AH27" s="198">
        <v>0</v>
      </c>
      <c r="AI27" s="198">
        <v>40</v>
      </c>
      <c r="AJ27" s="198">
        <v>0</v>
      </c>
      <c r="AK27" s="198">
        <v>99.62</v>
      </c>
      <c r="AL27" s="198">
        <v>0</v>
      </c>
      <c r="AM27" s="198">
        <v>0</v>
      </c>
      <c r="AN27" s="198">
        <v>0</v>
      </c>
      <c r="AO27" s="198">
        <v>45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6.99</v>
      </c>
      <c r="J28" s="198">
        <v>0</v>
      </c>
      <c r="K28" s="198">
        <v>471.37</v>
      </c>
      <c r="L28" s="198">
        <v>0</v>
      </c>
      <c r="M28" s="198">
        <v>61.73</v>
      </c>
      <c r="N28" s="198">
        <v>50.21</v>
      </c>
      <c r="O28" s="198">
        <v>35.47</v>
      </c>
      <c r="P28" s="198">
        <v>22.52</v>
      </c>
      <c r="Q28" s="198">
        <v>8.74</v>
      </c>
      <c r="R28" s="198">
        <v>9.01</v>
      </c>
      <c r="S28" s="198">
        <v>11.22</v>
      </c>
      <c r="T28" s="198">
        <v>0</v>
      </c>
      <c r="U28" s="198">
        <v>50.1</v>
      </c>
      <c r="V28" s="198">
        <v>6.06</v>
      </c>
      <c r="W28" s="198">
        <v>19.100000000000001</v>
      </c>
      <c r="X28" s="198">
        <v>62.71</v>
      </c>
      <c r="Y28" s="198">
        <v>0</v>
      </c>
      <c r="Z28" s="198">
        <v>118.18</v>
      </c>
      <c r="AA28" s="198">
        <v>29.75</v>
      </c>
      <c r="AB28" s="198">
        <v>0</v>
      </c>
      <c r="AC28" s="198">
        <v>29.55</v>
      </c>
      <c r="AD28" s="198">
        <v>0</v>
      </c>
      <c r="AE28" s="198">
        <v>0</v>
      </c>
      <c r="AF28" s="198">
        <v>0</v>
      </c>
      <c r="AG28" s="198">
        <v>36.78</v>
      </c>
      <c r="AH28" s="198">
        <v>0</v>
      </c>
      <c r="AI28" s="198">
        <v>40</v>
      </c>
      <c r="AJ28" s="198">
        <v>0</v>
      </c>
      <c r="AK28" s="198">
        <v>99.62</v>
      </c>
      <c r="AL28" s="198">
        <v>0</v>
      </c>
      <c r="AM28" s="198">
        <v>0</v>
      </c>
      <c r="AN28" s="198">
        <v>0</v>
      </c>
      <c r="AO28" s="198">
        <v>45</v>
      </c>
      <c r="AP28" s="198">
        <v>0</v>
      </c>
      <c r="AQ28" s="198">
        <v>0.51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6.99</v>
      </c>
      <c r="J29" s="198">
        <v>0</v>
      </c>
      <c r="K29" s="198">
        <v>471.37</v>
      </c>
      <c r="L29" s="198">
        <v>0</v>
      </c>
      <c r="M29" s="198">
        <v>61.73</v>
      </c>
      <c r="N29" s="198">
        <v>50.21</v>
      </c>
      <c r="O29" s="198">
        <v>35.47</v>
      </c>
      <c r="P29" s="198">
        <v>22.52</v>
      </c>
      <c r="Q29" s="198">
        <v>8.74</v>
      </c>
      <c r="R29" s="198">
        <v>9.01</v>
      </c>
      <c r="S29" s="198">
        <v>11.22</v>
      </c>
      <c r="T29" s="198">
        <v>0</v>
      </c>
      <c r="U29" s="198">
        <v>50.1</v>
      </c>
      <c r="V29" s="198">
        <v>6.06</v>
      </c>
      <c r="W29" s="198">
        <v>19.100000000000001</v>
      </c>
      <c r="X29" s="198">
        <v>62.71</v>
      </c>
      <c r="Y29" s="198">
        <v>0</v>
      </c>
      <c r="Z29" s="198">
        <v>118.18</v>
      </c>
      <c r="AA29" s="198">
        <v>29.75</v>
      </c>
      <c r="AB29" s="198">
        <v>0</v>
      </c>
      <c r="AC29" s="198">
        <v>29.55</v>
      </c>
      <c r="AD29" s="198">
        <v>0</v>
      </c>
      <c r="AE29" s="198">
        <v>0</v>
      </c>
      <c r="AF29" s="198">
        <v>0</v>
      </c>
      <c r="AG29" s="198">
        <v>36.78</v>
      </c>
      <c r="AH29" s="198">
        <v>0</v>
      </c>
      <c r="AI29" s="198">
        <v>40</v>
      </c>
      <c r="AJ29" s="198">
        <v>0</v>
      </c>
      <c r="AK29" s="198">
        <v>99.62</v>
      </c>
      <c r="AL29" s="198">
        <v>0</v>
      </c>
      <c r="AM29" s="198">
        <v>0</v>
      </c>
      <c r="AN29" s="198">
        <v>0</v>
      </c>
      <c r="AO29" s="198">
        <v>45</v>
      </c>
      <c r="AP29" s="198">
        <v>0</v>
      </c>
      <c r="AQ29" s="198">
        <v>6.3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6.99</v>
      </c>
      <c r="J30" s="198">
        <v>0</v>
      </c>
      <c r="K30" s="198">
        <v>464.59</v>
      </c>
      <c r="L30" s="198">
        <v>0</v>
      </c>
      <c r="M30" s="198">
        <v>61.73</v>
      </c>
      <c r="N30" s="198">
        <v>50.21</v>
      </c>
      <c r="O30" s="198">
        <v>35.47</v>
      </c>
      <c r="P30" s="198">
        <v>22.52</v>
      </c>
      <c r="Q30" s="198">
        <v>8.74</v>
      </c>
      <c r="R30" s="198">
        <v>9.01</v>
      </c>
      <c r="S30" s="198">
        <v>11.22</v>
      </c>
      <c r="T30" s="198">
        <v>0</v>
      </c>
      <c r="U30" s="198">
        <v>50.1</v>
      </c>
      <c r="V30" s="198">
        <v>6.06</v>
      </c>
      <c r="W30" s="198">
        <v>19.100000000000001</v>
      </c>
      <c r="X30" s="198">
        <v>62.71</v>
      </c>
      <c r="Y30" s="198">
        <v>0</v>
      </c>
      <c r="Z30" s="198">
        <v>118.18</v>
      </c>
      <c r="AA30" s="198">
        <v>29.75</v>
      </c>
      <c r="AB30" s="198">
        <v>0</v>
      </c>
      <c r="AC30" s="198">
        <v>29.14</v>
      </c>
      <c r="AD30" s="198">
        <v>0</v>
      </c>
      <c r="AE30" s="198">
        <v>0</v>
      </c>
      <c r="AF30" s="198">
        <v>0</v>
      </c>
      <c r="AG30" s="198">
        <v>36.78</v>
      </c>
      <c r="AH30" s="198">
        <v>0</v>
      </c>
      <c r="AI30" s="198">
        <v>40</v>
      </c>
      <c r="AJ30" s="198">
        <v>0</v>
      </c>
      <c r="AK30" s="198">
        <v>99.62</v>
      </c>
      <c r="AL30" s="198">
        <v>0</v>
      </c>
      <c r="AM30" s="198">
        <v>0</v>
      </c>
      <c r="AN30" s="198">
        <v>0</v>
      </c>
      <c r="AO30" s="198">
        <v>45</v>
      </c>
      <c r="AP30" s="198">
        <v>0</v>
      </c>
      <c r="AQ30" s="198">
        <v>16.579999999999998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6.99</v>
      </c>
      <c r="J31" s="198">
        <v>0</v>
      </c>
      <c r="K31" s="198">
        <v>465.56</v>
      </c>
      <c r="L31" s="198">
        <v>0</v>
      </c>
      <c r="M31" s="198">
        <v>61.73</v>
      </c>
      <c r="N31" s="198">
        <v>50.21</v>
      </c>
      <c r="O31" s="198">
        <v>34.799999999999997</v>
      </c>
      <c r="P31" s="198">
        <v>22.52</v>
      </c>
      <c r="Q31" s="198">
        <v>8.74</v>
      </c>
      <c r="R31" s="198">
        <v>9.01</v>
      </c>
      <c r="S31" s="198">
        <v>11.22</v>
      </c>
      <c r="T31" s="198">
        <v>0</v>
      </c>
      <c r="U31" s="198">
        <v>50.1</v>
      </c>
      <c r="V31" s="198">
        <v>6.06</v>
      </c>
      <c r="W31" s="198">
        <v>19.100000000000001</v>
      </c>
      <c r="X31" s="198">
        <v>62.71</v>
      </c>
      <c r="Y31" s="198">
        <v>0</v>
      </c>
      <c r="Z31" s="198">
        <v>118.18</v>
      </c>
      <c r="AA31" s="198">
        <v>29.75</v>
      </c>
      <c r="AB31" s="198">
        <v>0</v>
      </c>
      <c r="AC31" s="198">
        <v>29.14</v>
      </c>
      <c r="AD31" s="198">
        <v>0</v>
      </c>
      <c r="AE31" s="198">
        <v>0</v>
      </c>
      <c r="AF31" s="198">
        <v>0</v>
      </c>
      <c r="AG31" s="198">
        <v>36.78</v>
      </c>
      <c r="AH31" s="198">
        <v>0</v>
      </c>
      <c r="AI31" s="198">
        <v>40</v>
      </c>
      <c r="AJ31" s="198">
        <v>0</v>
      </c>
      <c r="AK31" s="198">
        <v>99.62</v>
      </c>
      <c r="AL31" s="198">
        <v>0</v>
      </c>
      <c r="AM31" s="198">
        <v>0</v>
      </c>
      <c r="AN31" s="198">
        <v>0</v>
      </c>
      <c r="AO31" s="198">
        <v>45</v>
      </c>
      <c r="AP31" s="198">
        <v>0</v>
      </c>
      <c r="AQ31" s="198">
        <v>28.78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6.99</v>
      </c>
      <c r="J32" s="198">
        <v>0</v>
      </c>
      <c r="K32" s="198">
        <v>430.72</v>
      </c>
      <c r="L32" s="198">
        <v>0</v>
      </c>
      <c r="M32" s="198">
        <v>61.73</v>
      </c>
      <c r="N32" s="198">
        <v>50.21</v>
      </c>
      <c r="O32" s="198">
        <v>34.799999999999997</v>
      </c>
      <c r="P32" s="198">
        <v>22.52</v>
      </c>
      <c r="Q32" s="198">
        <v>8.74</v>
      </c>
      <c r="R32" s="198">
        <v>9.01</v>
      </c>
      <c r="S32" s="198">
        <v>11.22</v>
      </c>
      <c r="T32" s="198">
        <v>0</v>
      </c>
      <c r="U32" s="198">
        <v>50.1</v>
      </c>
      <c r="V32" s="198">
        <v>6.06</v>
      </c>
      <c r="W32" s="198">
        <v>19.100000000000001</v>
      </c>
      <c r="X32" s="198">
        <v>62.71</v>
      </c>
      <c r="Y32" s="198">
        <v>0</v>
      </c>
      <c r="Z32" s="198">
        <v>118.18</v>
      </c>
      <c r="AA32" s="198">
        <v>29.75</v>
      </c>
      <c r="AB32" s="198">
        <v>0</v>
      </c>
      <c r="AC32" s="198">
        <v>29.14</v>
      </c>
      <c r="AD32" s="198">
        <v>0</v>
      </c>
      <c r="AE32" s="198">
        <v>0</v>
      </c>
      <c r="AF32" s="198">
        <v>0</v>
      </c>
      <c r="AG32" s="198">
        <v>36.78</v>
      </c>
      <c r="AH32" s="198">
        <v>0</v>
      </c>
      <c r="AI32" s="198">
        <v>40</v>
      </c>
      <c r="AJ32" s="198">
        <v>0</v>
      </c>
      <c r="AK32" s="198">
        <v>99.62</v>
      </c>
      <c r="AL32" s="198">
        <v>0</v>
      </c>
      <c r="AM32" s="198">
        <v>0</v>
      </c>
      <c r="AN32" s="198">
        <v>0</v>
      </c>
      <c r="AO32" s="198">
        <v>45</v>
      </c>
      <c r="AP32" s="198">
        <v>0</v>
      </c>
      <c r="AQ32" s="198">
        <v>38.5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6.99</v>
      </c>
      <c r="J33" s="198">
        <v>0</v>
      </c>
      <c r="K33" s="198">
        <v>414.26</v>
      </c>
      <c r="L33" s="198">
        <v>0</v>
      </c>
      <c r="M33" s="198">
        <v>61.73</v>
      </c>
      <c r="N33" s="198">
        <v>50.21</v>
      </c>
      <c r="O33" s="198">
        <v>34.799999999999997</v>
      </c>
      <c r="P33" s="198">
        <v>22.52</v>
      </c>
      <c r="Q33" s="198">
        <v>8.74</v>
      </c>
      <c r="R33" s="198">
        <v>9.01</v>
      </c>
      <c r="S33" s="198">
        <v>11.22</v>
      </c>
      <c r="T33" s="198">
        <v>0</v>
      </c>
      <c r="U33" s="198">
        <v>50.1</v>
      </c>
      <c r="V33" s="198">
        <v>6.06</v>
      </c>
      <c r="W33" s="198">
        <v>18.84</v>
      </c>
      <c r="X33" s="198">
        <v>62.71</v>
      </c>
      <c r="Y33" s="198">
        <v>0</v>
      </c>
      <c r="Z33" s="198">
        <v>118.18</v>
      </c>
      <c r="AA33" s="198">
        <v>29.75</v>
      </c>
      <c r="AB33" s="198">
        <v>0</v>
      </c>
      <c r="AC33" s="198">
        <v>29.14</v>
      </c>
      <c r="AD33" s="198">
        <v>0</v>
      </c>
      <c r="AE33" s="198">
        <v>0</v>
      </c>
      <c r="AF33" s="198">
        <v>0</v>
      </c>
      <c r="AG33" s="198">
        <v>36.78</v>
      </c>
      <c r="AH33" s="198">
        <v>0</v>
      </c>
      <c r="AI33" s="198">
        <v>40</v>
      </c>
      <c r="AJ33" s="198">
        <v>0</v>
      </c>
      <c r="AK33" s="198">
        <v>99.62</v>
      </c>
      <c r="AL33" s="198">
        <v>0</v>
      </c>
      <c r="AM33" s="198">
        <v>0</v>
      </c>
      <c r="AN33" s="198">
        <v>0</v>
      </c>
      <c r="AO33" s="198">
        <v>45</v>
      </c>
      <c r="AP33" s="198">
        <v>0</v>
      </c>
      <c r="AQ33" s="198">
        <v>38.5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6.99</v>
      </c>
      <c r="J34" s="198">
        <v>0</v>
      </c>
      <c r="K34" s="198">
        <v>379.42</v>
      </c>
      <c r="L34" s="198">
        <v>0</v>
      </c>
      <c r="M34" s="198">
        <v>61.73</v>
      </c>
      <c r="N34" s="198">
        <v>50.21</v>
      </c>
      <c r="O34" s="198">
        <v>34.799999999999997</v>
      </c>
      <c r="P34" s="198">
        <v>22.52</v>
      </c>
      <c r="Q34" s="198">
        <v>8.74</v>
      </c>
      <c r="R34" s="198">
        <v>9.01</v>
      </c>
      <c r="S34" s="198">
        <v>11.22</v>
      </c>
      <c r="T34" s="198">
        <v>0</v>
      </c>
      <c r="U34" s="198">
        <v>50.1</v>
      </c>
      <c r="V34" s="198">
        <v>6.06</v>
      </c>
      <c r="W34" s="198">
        <v>18.84</v>
      </c>
      <c r="X34" s="198">
        <v>62.71</v>
      </c>
      <c r="Y34" s="198">
        <v>0</v>
      </c>
      <c r="Z34" s="198">
        <v>118.18</v>
      </c>
      <c r="AA34" s="198">
        <v>29.75</v>
      </c>
      <c r="AB34" s="198">
        <v>0</v>
      </c>
      <c r="AC34" s="198">
        <v>29.14</v>
      </c>
      <c r="AD34" s="198">
        <v>0</v>
      </c>
      <c r="AE34" s="198">
        <v>0</v>
      </c>
      <c r="AF34" s="198">
        <v>0</v>
      </c>
      <c r="AG34" s="198">
        <v>36.78</v>
      </c>
      <c r="AH34" s="198">
        <v>0</v>
      </c>
      <c r="AI34" s="198">
        <v>40</v>
      </c>
      <c r="AJ34" s="198">
        <v>0</v>
      </c>
      <c r="AK34" s="198">
        <v>99.62</v>
      </c>
      <c r="AL34" s="198">
        <v>0</v>
      </c>
      <c r="AM34" s="198">
        <v>0</v>
      </c>
      <c r="AN34" s="198">
        <v>0</v>
      </c>
      <c r="AO34" s="198">
        <v>45</v>
      </c>
      <c r="AP34" s="198">
        <v>0</v>
      </c>
      <c r="AQ34" s="198">
        <v>38.5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6.99</v>
      </c>
      <c r="J35" s="198">
        <v>0</v>
      </c>
      <c r="K35" s="198">
        <v>317.47000000000003</v>
      </c>
      <c r="L35" s="198">
        <v>0</v>
      </c>
      <c r="M35" s="198">
        <v>61.73</v>
      </c>
      <c r="N35" s="198">
        <v>50.21</v>
      </c>
      <c r="O35" s="198">
        <v>34.799999999999997</v>
      </c>
      <c r="P35" s="198">
        <v>22.52</v>
      </c>
      <c r="Q35" s="198">
        <v>8.74</v>
      </c>
      <c r="R35" s="198">
        <v>9.01</v>
      </c>
      <c r="S35" s="198">
        <v>11.22</v>
      </c>
      <c r="T35" s="198">
        <v>0</v>
      </c>
      <c r="U35" s="198">
        <v>50.1</v>
      </c>
      <c r="V35" s="198">
        <v>6.06</v>
      </c>
      <c r="W35" s="198">
        <v>18.84</v>
      </c>
      <c r="X35" s="198">
        <v>62.71</v>
      </c>
      <c r="Y35" s="198">
        <v>0</v>
      </c>
      <c r="Z35" s="198">
        <v>118.18</v>
      </c>
      <c r="AA35" s="198">
        <v>29.75</v>
      </c>
      <c r="AB35" s="198">
        <v>0</v>
      </c>
      <c r="AC35" s="198">
        <v>29.14</v>
      </c>
      <c r="AD35" s="198">
        <v>0</v>
      </c>
      <c r="AE35" s="198">
        <v>0</v>
      </c>
      <c r="AF35" s="198">
        <v>0</v>
      </c>
      <c r="AG35" s="198">
        <v>36.78</v>
      </c>
      <c r="AH35" s="198">
        <v>0</v>
      </c>
      <c r="AI35" s="198">
        <v>40</v>
      </c>
      <c r="AJ35" s="198">
        <v>0</v>
      </c>
      <c r="AK35" s="198">
        <v>99.62</v>
      </c>
      <c r="AL35" s="198">
        <v>0</v>
      </c>
      <c r="AM35" s="198">
        <v>0</v>
      </c>
      <c r="AN35" s="198">
        <v>0</v>
      </c>
      <c r="AO35" s="198">
        <v>45</v>
      </c>
      <c r="AP35" s="198">
        <v>0</v>
      </c>
      <c r="AQ35" s="198">
        <v>39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6.99</v>
      </c>
      <c r="J36" s="198">
        <v>0</v>
      </c>
      <c r="K36" s="198">
        <v>310.7</v>
      </c>
      <c r="L36" s="198">
        <v>0</v>
      </c>
      <c r="M36" s="198">
        <v>61.73</v>
      </c>
      <c r="N36" s="198">
        <v>50.21</v>
      </c>
      <c r="O36" s="198">
        <v>34.799999999999997</v>
      </c>
      <c r="P36" s="198">
        <v>22.52</v>
      </c>
      <c r="Q36" s="198">
        <v>8.74</v>
      </c>
      <c r="R36" s="198">
        <v>9.01</v>
      </c>
      <c r="S36" s="198">
        <v>11.22</v>
      </c>
      <c r="T36" s="198">
        <v>0</v>
      </c>
      <c r="U36" s="198">
        <v>50.1</v>
      </c>
      <c r="V36" s="198">
        <v>6.06</v>
      </c>
      <c r="W36" s="198">
        <v>18.84</v>
      </c>
      <c r="X36" s="198">
        <v>62.71</v>
      </c>
      <c r="Y36" s="198">
        <v>0</v>
      </c>
      <c r="Z36" s="198">
        <v>118.18</v>
      </c>
      <c r="AA36" s="198">
        <v>29.75</v>
      </c>
      <c r="AB36" s="198">
        <v>0</v>
      </c>
      <c r="AC36" s="198">
        <v>29.14</v>
      </c>
      <c r="AD36" s="198">
        <v>0</v>
      </c>
      <c r="AE36" s="198">
        <v>0</v>
      </c>
      <c r="AF36" s="198">
        <v>0</v>
      </c>
      <c r="AG36" s="198">
        <v>36.78</v>
      </c>
      <c r="AH36" s="198">
        <v>0</v>
      </c>
      <c r="AI36" s="198">
        <v>40</v>
      </c>
      <c r="AJ36" s="198">
        <v>0</v>
      </c>
      <c r="AK36" s="198">
        <v>99.62</v>
      </c>
      <c r="AL36" s="198">
        <v>0</v>
      </c>
      <c r="AM36" s="198">
        <v>0</v>
      </c>
      <c r="AN36" s="198">
        <v>0</v>
      </c>
      <c r="AO36" s="198">
        <v>45</v>
      </c>
      <c r="AP36" s="198">
        <v>0</v>
      </c>
      <c r="AQ36" s="198">
        <v>39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6.99</v>
      </c>
      <c r="J37" s="198">
        <v>0</v>
      </c>
      <c r="K37" s="198">
        <v>305.86</v>
      </c>
      <c r="L37" s="198">
        <v>0</v>
      </c>
      <c r="M37" s="198">
        <v>61.73</v>
      </c>
      <c r="N37" s="198">
        <v>50.21</v>
      </c>
      <c r="O37" s="198">
        <v>34.799999999999997</v>
      </c>
      <c r="P37" s="198">
        <v>22.52</v>
      </c>
      <c r="Q37" s="198">
        <v>8.74</v>
      </c>
      <c r="R37" s="198">
        <v>9.01</v>
      </c>
      <c r="S37" s="198">
        <v>11.22</v>
      </c>
      <c r="T37" s="198">
        <v>0</v>
      </c>
      <c r="U37" s="198">
        <v>50.1</v>
      </c>
      <c r="V37" s="198">
        <v>6.06</v>
      </c>
      <c r="W37" s="198">
        <v>18.84</v>
      </c>
      <c r="X37" s="198">
        <v>62.71</v>
      </c>
      <c r="Y37" s="198">
        <v>0</v>
      </c>
      <c r="Z37" s="198">
        <v>118.18</v>
      </c>
      <c r="AA37" s="198">
        <v>29.75</v>
      </c>
      <c r="AB37" s="198">
        <v>0</v>
      </c>
      <c r="AC37" s="198">
        <v>29.14</v>
      </c>
      <c r="AD37" s="198">
        <v>0</v>
      </c>
      <c r="AE37" s="198">
        <v>0</v>
      </c>
      <c r="AF37" s="198">
        <v>0</v>
      </c>
      <c r="AG37" s="198">
        <v>36.78</v>
      </c>
      <c r="AH37" s="198">
        <v>0</v>
      </c>
      <c r="AI37" s="198">
        <v>40</v>
      </c>
      <c r="AJ37" s="198">
        <v>0</v>
      </c>
      <c r="AK37" s="198">
        <v>99.62</v>
      </c>
      <c r="AL37" s="198">
        <v>0</v>
      </c>
      <c r="AM37" s="198">
        <v>0</v>
      </c>
      <c r="AN37" s="198">
        <v>0</v>
      </c>
      <c r="AO37" s="198">
        <v>45</v>
      </c>
      <c r="AP37" s="198">
        <v>0</v>
      </c>
      <c r="AQ37" s="198">
        <v>39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6.99</v>
      </c>
      <c r="J38" s="198">
        <v>0</v>
      </c>
      <c r="K38" s="198">
        <v>324.25</v>
      </c>
      <c r="L38" s="198">
        <v>0</v>
      </c>
      <c r="M38" s="198">
        <v>61.73</v>
      </c>
      <c r="N38" s="198">
        <v>50.21</v>
      </c>
      <c r="O38" s="198">
        <v>34.799999999999997</v>
      </c>
      <c r="P38" s="198">
        <v>22.52</v>
      </c>
      <c r="Q38" s="198">
        <v>8.74</v>
      </c>
      <c r="R38" s="198">
        <v>9.01</v>
      </c>
      <c r="S38" s="198">
        <v>11.22</v>
      </c>
      <c r="T38" s="198">
        <v>0</v>
      </c>
      <c r="U38" s="198">
        <v>50.1</v>
      </c>
      <c r="V38" s="198">
        <v>6.06</v>
      </c>
      <c r="W38" s="198">
        <v>18.84</v>
      </c>
      <c r="X38" s="198">
        <v>62.71</v>
      </c>
      <c r="Y38" s="198">
        <v>0</v>
      </c>
      <c r="Z38" s="198">
        <v>118.18</v>
      </c>
      <c r="AA38" s="198">
        <v>29.75</v>
      </c>
      <c r="AB38" s="198">
        <v>0</v>
      </c>
      <c r="AC38" s="198">
        <v>29.14</v>
      </c>
      <c r="AD38" s="198">
        <v>0</v>
      </c>
      <c r="AE38" s="198">
        <v>0</v>
      </c>
      <c r="AF38" s="198">
        <v>0</v>
      </c>
      <c r="AG38" s="198">
        <v>36.78</v>
      </c>
      <c r="AH38" s="198">
        <v>0</v>
      </c>
      <c r="AI38" s="198">
        <v>40</v>
      </c>
      <c r="AJ38" s="198">
        <v>0</v>
      </c>
      <c r="AK38" s="198">
        <v>99.62</v>
      </c>
      <c r="AL38" s="198">
        <v>0</v>
      </c>
      <c r="AM38" s="198">
        <v>0</v>
      </c>
      <c r="AN38" s="198">
        <v>0</v>
      </c>
      <c r="AO38" s="198">
        <v>45</v>
      </c>
      <c r="AP38" s="198">
        <v>0</v>
      </c>
      <c r="AQ38" s="198">
        <v>39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6.99</v>
      </c>
      <c r="J39" s="198">
        <v>0</v>
      </c>
      <c r="K39" s="198">
        <v>335.86</v>
      </c>
      <c r="L39" s="198">
        <v>0</v>
      </c>
      <c r="M39" s="198">
        <v>61.73</v>
      </c>
      <c r="N39" s="198">
        <v>50.21</v>
      </c>
      <c r="O39" s="198">
        <v>34.81</v>
      </c>
      <c r="P39" s="198">
        <v>22.52</v>
      </c>
      <c r="Q39" s="198">
        <v>8.74</v>
      </c>
      <c r="R39" s="198">
        <v>9.01</v>
      </c>
      <c r="S39" s="198">
        <v>11.22</v>
      </c>
      <c r="T39" s="198">
        <v>0</v>
      </c>
      <c r="U39" s="198">
        <v>50.1</v>
      </c>
      <c r="V39" s="198">
        <v>6.06</v>
      </c>
      <c r="W39" s="198">
        <v>18.84</v>
      </c>
      <c r="X39" s="198">
        <v>62.71</v>
      </c>
      <c r="Y39" s="198">
        <v>0</v>
      </c>
      <c r="Z39" s="198">
        <v>118.18</v>
      </c>
      <c r="AA39" s="198">
        <v>29.75</v>
      </c>
      <c r="AB39" s="198">
        <v>0</v>
      </c>
      <c r="AC39" s="198">
        <v>29.14</v>
      </c>
      <c r="AD39" s="198">
        <v>0</v>
      </c>
      <c r="AE39" s="198">
        <v>0</v>
      </c>
      <c r="AF39" s="198">
        <v>0</v>
      </c>
      <c r="AG39" s="198">
        <v>36.78</v>
      </c>
      <c r="AH39" s="198">
        <v>0</v>
      </c>
      <c r="AI39" s="198">
        <v>40</v>
      </c>
      <c r="AJ39" s="198">
        <v>0</v>
      </c>
      <c r="AK39" s="198">
        <v>99.62</v>
      </c>
      <c r="AL39" s="198">
        <v>0</v>
      </c>
      <c r="AM39" s="198">
        <v>0</v>
      </c>
      <c r="AN39" s="198">
        <v>0</v>
      </c>
      <c r="AO39" s="198">
        <v>45</v>
      </c>
      <c r="AP39" s="198">
        <v>0</v>
      </c>
      <c r="AQ39" s="198">
        <v>39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6.99</v>
      </c>
      <c r="J40" s="198">
        <v>0</v>
      </c>
      <c r="K40" s="198">
        <v>363.93</v>
      </c>
      <c r="L40" s="198">
        <v>0</v>
      </c>
      <c r="M40" s="198">
        <v>61.73</v>
      </c>
      <c r="N40" s="198">
        <v>50.21</v>
      </c>
      <c r="O40" s="198">
        <v>34.799999999999997</v>
      </c>
      <c r="P40" s="198">
        <v>22.52</v>
      </c>
      <c r="Q40" s="198">
        <v>8.74</v>
      </c>
      <c r="R40" s="198">
        <v>9.01</v>
      </c>
      <c r="S40" s="198">
        <v>11.22</v>
      </c>
      <c r="T40" s="198">
        <v>0</v>
      </c>
      <c r="U40" s="198">
        <v>50.1</v>
      </c>
      <c r="V40" s="198">
        <v>6.06</v>
      </c>
      <c r="W40" s="198">
        <v>18.84</v>
      </c>
      <c r="X40" s="198">
        <v>62.71</v>
      </c>
      <c r="Y40" s="198">
        <v>0</v>
      </c>
      <c r="Z40" s="198">
        <v>118.18</v>
      </c>
      <c r="AA40" s="198">
        <v>29.75</v>
      </c>
      <c r="AB40" s="198">
        <v>0</v>
      </c>
      <c r="AC40" s="198">
        <v>29.14</v>
      </c>
      <c r="AD40" s="198">
        <v>0</v>
      </c>
      <c r="AE40" s="198">
        <v>0</v>
      </c>
      <c r="AF40" s="198">
        <v>0</v>
      </c>
      <c r="AG40" s="198">
        <v>36.78</v>
      </c>
      <c r="AH40" s="198">
        <v>0</v>
      </c>
      <c r="AI40" s="198">
        <v>40</v>
      </c>
      <c r="AJ40" s="198">
        <v>0</v>
      </c>
      <c r="AK40" s="198">
        <v>99.62</v>
      </c>
      <c r="AL40" s="198">
        <v>0</v>
      </c>
      <c r="AM40" s="198">
        <v>0</v>
      </c>
      <c r="AN40" s="198">
        <v>0</v>
      </c>
      <c r="AO40" s="198">
        <v>45</v>
      </c>
      <c r="AP40" s="198">
        <v>0</v>
      </c>
      <c r="AQ40" s="198">
        <v>39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6.99</v>
      </c>
      <c r="J41" s="198">
        <v>0</v>
      </c>
      <c r="K41" s="198">
        <v>393.94</v>
      </c>
      <c r="L41" s="198">
        <v>0</v>
      </c>
      <c r="M41" s="198">
        <v>61.73</v>
      </c>
      <c r="N41" s="198">
        <v>50.21</v>
      </c>
      <c r="O41" s="198">
        <v>34.799999999999997</v>
      </c>
      <c r="P41" s="198">
        <v>22.52</v>
      </c>
      <c r="Q41" s="198">
        <v>8.74</v>
      </c>
      <c r="R41" s="198">
        <v>9.01</v>
      </c>
      <c r="S41" s="198">
        <v>11.22</v>
      </c>
      <c r="T41" s="198">
        <v>0</v>
      </c>
      <c r="U41" s="198">
        <v>50.1</v>
      </c>
      <c r="V41" s="198">
        <v>6.06</v>
      </c>
      <c r="W41" s="198">
        <v>18.84</v>
      </c>
      <c r="X41" s="198">
        <v>62.71</v>
      </c>
      <c r="Y41" s="198">
        <v>0</v>
      </c>
      <c r="Z41" s="198">
        <v>118.18</v>
      </c>
      <c r="AA41" s="198">
        <v>29.75</v>
      </c>
      <c r="AB41" s="198">
        <v>0</v>
      </c>
      <c r="AC41" s="198">
        <v>28.34</v>
      </c>
      <c r="AD41" s="198">
        <v>0</v>
      </c>
      <c r="AE41" s="198">
        <v>0</v>
      </c>
      <c r="AF41" s="198">
        <v>0</v>
      </c>
      <c r="AG41" s="198">
        <v>36.78</v>
      </c>
      <c r="AH41" s="198">
        <v>0</v>
      </c>
      <c r="AI41" s="198">
        <v>40</v>
      </c>
      <c r="AJ41" s="198">
        <v>0</v>
      </c>
      <c r="AK41" s="198">
        <v>99.62</v>
      </c>
      <c r="AL41" s="198">
        <v>0</v>
      </c>
      <c r="AM41" s="198">
        <v>0</v>
      </c>
      <c r="AN41" s="198">
        <v>0</v>
      </c>
      <c r="AO41" s="198">
        <v>45</v>
      </c>
      <c r="AP41" s="198">
        <v>0</v>
      </c>
      <c r="AQ41" s="198">
        <v>39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6.99</v>
      </c>
      <c r="J42" s="198">
        <v>0</v>
      </c>
      <c r="K42" s="198">
        <v>407.49</v>
      </c>
      <c r="L42" s="198">
        <v>0</v>
      </c>
      <c r="M42" s="198">
        <v>61.73</v>
      </c>
      <c r="N42" s="198">
        <v>50.21</v>
      </c>
      <c r="O42" s="198">
        <v>34.799999999999997</v>
      </c>
      <c r="P42" s="198">
        <v>22.52</v>
      </c>
      <c r="Q42" s="198">
        <v>8.74</v>
      </c>
      <c r="R42" s="198">
        <v>9.01</v>
      </c>
      <c r="S42" s="198">
        <v>11.22</v>
      </c>
      <c r="T42" s="198">
        <v>0</v>
      </c>
      <c r="U42" s="198">
        <v>50.1</v>
      </c>
      <c r="V42" s="198">
        <v>6.06</v>
      </c>
      <c r="W42" s="198">
        <v>18.84</v>
      </c>
      <c r="X42" s="198">
        <v>62.71</v>
      </c>
      <c r="Y42" s="198">
        <v>0</v>
      </c>
      <c r="Z42" s="198">
        <v>118.18</v>
      </c>
      <c r="AA42" s="198">
        <v>29.75</v>
      </c>
      <c r="AB42" s="198">
        <v>0</v>
      </c>
      <c r="AC42" s="198">
        <v>28.34</v>
      </c>
      <c r="AD42" s="198">
        <v>0</v>
      </c>
      <c r="AE42" s="198">
        <v>0</v>
      </c>
      <c r="AF42" s="198">
        <v>0</v>
      </c>
      <c r="AG42" s="198">
        <v>36.78</v>
      </c>
      <c r="AH42" s="198">
        <v>0</v>
      </c>
      <c r="AI42" s="198">
        <v>40</v>
      </c>
      <c r="AJ42" s="198">
        <v>0</v>
      </c>
      <c r="AK42" s="198">
        <v>99.62</v>
      </c>
      <c r="AL42" s="198">
        <v>0</v>
      </c>
      <c r="AM42" s="198">
        <v>0</v>
      </c>
      <c r="AN42" s="198">
        <v>0</v>
      </c>
      <c r="AO42" s="198">
        <v>45</v>
      </c>
      <c r="AP42" s="198">
        <v>0</v>
      </c>
      <c r="AQ42" s="198">
        <v>39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6.99</v>
      </c>
      <c r="J43" s="198">
        <v>0</v>
      </c>
      <c r="K43" s="198">
        <v>423.94</v>
      </c>
      <c r="L43" s="198">
        <v>0</v>
      </c>
      <c r="M43" s="198">
        <v>61.73</v>
      </c>
      <c r="N43" s="198">
        <v>50.21</v>
      </c>
      <c r="O43" s="198">
        <v>34.799999999999997</v>
      </c>
      <c r="P43" s="198">
        <v>22.52</v>
      </c>
      <c r="Q43" s="198">
        <v>8.74</v>
      </c>
      <c r="R43" s="198">
        <v>9.01</v>
      </c>
      <c r="S43" s="198">
        <v>11.22</v>
      </c>
      <c r="T43" s="198">
        <v>0</v>
      </c>
      <c r="U43" s="198">
        <v>50.1</v>
      </c>
      <c r="V43" s="198">
        <v>6.06</v>
      </c>
      <c r="W43" s="198">
        <v>18.84</v>
      </c>
      <c r="X43" s="198">
        <v>62.71</v>
      </c>
      <c r="Y43" s="198">
        <v>0</v>
      </c>
      <c r="Z43" s="198">
        <v>118.18</v>
      </c>
      <c r="AA43" s="198">
        <v>29.75</v>
      </c>
      <c r="AB43" s="198">
        <v>0</v>
      </c>
      <c r="AC43" s="198">
        <v>28.34</v>
      </c>
      <c r="AD43" s="198">
        <v>0</v>
      </c>
      <c r="AE43" s="198">
        <v>0</v>
      </c>
      <c r="AF43" s="198">
        <v>0</v>
      </c>
      <c r="AG43" s="198">
        <v>36.78</v>
      </c>
      <c r="AH43" s="198">
        <v>0</v>
      </c>
      <c r="AI43" s="198">
        <v>40</v>
      </c>
      <c r="AJ43" s="198">
        <v>0</v>
      </c>
      <c r="AK43" s="198">
        <v>99.62</v>
      </c>
      <c r="AL43" s="198">
        <v>0</v>
      </c>
      <c r="AM43" s="198">
        <v>0</v>
      </c>
      <c r="AN43" s="198">
        <v>0</v>
      </c>
      <c r="AO43" s="198">
        <v>45</v>
      </c>
      <c r="AP43" s="198">
        <v>0</v>
      </c>
      <c r="AQ43" s="198">
        <v>39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6.99</v>
      </c>
      <c r="J44" s="198">
        <v>0</v>
      </c>
      <c r="K44" s="198">
        <v>430.72</v>
      </c>
      <c r="L44" s="198">
        <v>0</v>
      </c>
      <c r="M44" s="198">
        <v>61.73</v>
      </c>
      <c r="N44" s="198">
        <v>50.21</v>
      </c>
      <c r="O44" s="198">
        <v>34.799999999999997</v>
      </c>
      <c r="P44" s="198">
        <v>22.52</v>
      </c>
      <c r="Q44" s="198">
        <v>8.74</v>
      </c>
      <c r="R44" s="198">
        <v>9.01</v>
      </c>
      <c r="S44" s="198">
        <v>11.22</v>
      </c>
      <c r="T44" s="198">
        <v>0</v>
      </c>
      <c r="U44" s="198">
        <v>50.1</v>
      </c>
      <c r="V44" s="198">
        <v>6.06</v>
      </c>
      <c r="W44" s="198">
        <v>18.84</v>
      </c>
      <c r="X44" s="198">
        <v>62.71</v>
      </c>
      <c r="Y44" s="198">
        <v>0</v>
      </c>
      <c r="Z44" s="198">
        <v>118.18</v>
      </c>
      <c r="AA44" s="198">
        <v>29.75</v>
      </c>
      <c r="AB44" s="198">
        <v>0</v>
      </c>
      <c r="AC44" s="198">
        <v>28.34</v>
      </c>
      <c r="AD44" s="198">
        <v>0</v>
      </c>
      <c r="AE44" s="198">
        <v>0</v>
      </c>
      <c r="AF44" s="198">
        <v>0</v>
      </c>
      <c r="AG44" s="198">
        <v>36.78</v>
      </c>
      <c r="AH44" s="198">
        <v>0</v>
      </c>
      <c r="AI44" s="198">
        <v>40</v>
      </c>
      <c r="AJ44" s="198">
        <v>0</v>
      </c>
      <c r="AK44" s="198">
        <v>99.62</v>
      </c>
      <c r="AL44" s="198">
        <v>0</v>
      </c>
      <c r="AM44" s="198">
        <v>0</v>
      </c>
      <c r="AN44" s="198">
        <v>0</v>
      </c>
      <c r="AO44" s="198">
        <v>45</v>
      </c>
      <c r="AP44" s="198">
        <v>0</v>
      </c>
      <c r="AQ44" s="198">
        <v>39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446.2</v>
      </c>
      <c r="L45" s="198">
        <v>0</v>
      </c>
      <c r="M45" s="198">
        <v>61.73</v>
      </c>
      <c r="N45" s="198">
        <v>50.21</v>
      </c>
      <c r="O45" s="198">
        <v>34.799999999999997</v>
      </c>
      <c r="P45" s="198">
        <v>22.52</v>
      </c>
      <c r="Q45" s="198">
        <v>8.25</v>
      </c>
      <c r="R45" s="198">
        <v>9.01</v>
      </c>
      <c r="S45" s="198">
        <v>11.22</v>
      </c>
      <c r="T45" s="198">
        <v>0</v>
      </c>
      <c r="U45" s="198">
        <v>50.1</v>
      </c>
      <c r="V45" s="198">
        <v>6.06</v>
      </c>
      <c r="W45" s="198">
        <v>19.100000000000001</v>
      </c>
      <c r="X45" s="198">
        <v>62.71</v>
      </c>
      <c r="Y45" s="198">
        <v>0</v>
      </c>
      <c r="Z45" s="198">
        <v>118.18</v>
      </c>
      <c r="AA45" s="198">
        <v>29.75</v>
      </c>
      <c r="AB45" s="198">
        <v>0</v>
      </c>
      <c r="AC45" s="198">
        <v>28.34</v>
      </c>
      <c r="AD45" s="198">
        <v>0</v>
      </c>
      <c r="AE45" s="198">
        <v>0</v>
      </c>
      <c r="AF45" s="198">
        <v>0</v>
      </c>
      <c r="AG45" s="198">
        <v>36.78</v>
      </c>
      <c r="AH45" s="198">
        <v>0</v>
      </c>
      <c r="AI45" s="198">
        <v>40</v>
      </c>
      <c r="AJ45" s="198">
        <v>0</v>
      </c>
      <c r="AK45" s="198">
        <v>99.62</v>
      </c>
      <c r="AL45" s="198">
        <v>0</v>
      </c>
      <c r="AM45" s="198">
        <v>0</v>
      </c>
      <c r="AN45" s="198">
        <v>0</v>
      </c>
      <c r="AO45" s="198">
        <v>45</v>
      </c>
      <c r="AP45" s="198">
        <v>0</v>
      </c>
      <c r="AQ45" s="198">
        <v>39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460.72</v>
      </c>
      <c r="L46" s="198">
        <v>0</v>
      </c>
      <c r="M46" s="198">
        <v>61.73</v>
      </c>
      <c r="N46" s="198">
        <v>50.21</v>
      </c>
      <c r="O46" s="198">
        <v>34.799999999999997</v>
      </c>
      <c r="P46" s="198">
        <v>22.52</v>
      </c>
      <c r="Q46" s="198">
        <v>8.25</v>
      </c>
      <c r="R46" s="198">
        <v>9.01</v>
      </c>
      <c r="S46" s="198">
        <v>11.22</v>
      </c>
      <c r="T46" s="198">
        <v>0</v>
      </c>
      <c r="U46" s="198">
        <v>50.1</v>
      </c>
      <c r="V46" s="198">
        <v>6.06</v>
      </c>
      <c r="W46" s="198">
        <v>19.100000000000001</v>
      </c>
      <c r="X46" s="198">
        <v>62.71</v>
      </c>
      <c r="Y46" s="198">
        <v>0</v>
      </c>
      <c r="Z46" s="198">
        <v>118.18</v>
      </c>
      <c r="AA46" s="198">
        <v>29.75</v>
      </c>
      <c r="AB46" s="198">
        <v>0</v>
      </c>
      <c r="AC46" s="198">
        <v>28.34</v>
      </c>
      <c r="AD46" s="198">
        <v>0</v>
      </c>
      <c r="AE46" s="198">
        <v>0</v>
      </c>
      <c r="AF46" s="198">
        <v>0</v>
      </c>
      <c r="AG46" s="198">
        <v>36.78</v>
      </c>
      <c r="AH46" s="198">
        <v>0</v>
      </c>
      <c r="AI46" s="198">
        <v>40</v>
      </c>
      <c r="AJ46" s="198">
        <v>0</v>
      </c>
      <c r="AK46" s="198">
        <v>99.62</v>
      </c>
      <c r="AL46" s="198">
        <v>0</v>
      </c>
      <c r="AM46" s="198">
        <v>0</v>
      </c>
      <c r="AN46" s="198">
        <v>0</v>
      </c>
      <c r="AO46" s="198">
        <v>45</v>
      </c>
      <c r="AP46" s="198">
        <v>0</v>
      </c>
      <c r="AQ46" s="198">
        <v>39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480.08</v>
      </c>
      <c r="L47" s="198">
        <v>0</v>
      </c>
      <c r="M47" s="198">
        <v>61.73</v>
      </c>
      <c r="N47" s="198">
        <v>50.21</v>
      </c>
      <c r="O47" s="198">
        <v>34.799999999999997</v>
      </c>
      <c r="P47" s="198">
        <v>22.52</v>
      </c>
      <c r="Q47" s="198">
        <v>8.25</v>
      </c>
      <c r="R47" s="198">
        <v>9.01</v>
      </c>
      <c r="S47" s="198">
        <v>11.22</v>
      </c>
      <c r="T47" s="198">
        <v>0</v>
      </c>
      <c r="U47" s="198">
        <v>50.1</v>
      </c>
      <c r="V47" s="198">
        <v>6.06</v>
      </c>
      <c r="W47" s="198">
        <v>19.100000000000001</v>
      </c>
      <c r="X47" s="198">
        <v>62.71</v>
      </c>
      <c r="Y47" s="198">
        <v>0</v>
      </c>
      <c r="Z47" s="198">
        <v>118.18</v>
      </c>
      <c r="AA47" s="198">
        <v>29.75</v>
      </c>
      <c r="AB47" s="198">
        <v>0</v>
      </c>
      <c r="AC47" s="198">
        <v>27.12</v>
      </c>
      <c r="AD47" s="198">
        <v>0</v>
      </c>
      <c r="AE47" s="198">
        <v>0</v>
      </c>
      <c r="AF47" s="198">
        <v>0</v>
      </c>
      <c r="AG47" s="198">
        <v>36.78</v>
      </c>
      <c r="AH47" s="198">
        <v>0</v>
      </c>
      <c r="AI47" s="198">
        <v>40</v>
      </c>
      <c r="AJ47" s="198">
        <v>0</v>
      </c>
      <c r="AK47" s="198">
        <v>99.62</v>
      </c>
      <c r="AL47" s="198">
        <v>0</v>
      </c>
      <c r="AM47" s="198">
        <v>0</v>
      </c>
      <c r="AN47" s="198">
        <v>0</v>
      </c>
      <c r="AO47" s="198">
        <v>45</v>
      </c>
      <c r="AP47" s="198">
        <v>0</v>
      </c>
      <c r="AQ47" s="198">
        <v>39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484.92</v>
      </c>
      <c r="L48" s="198">
        <v>0</v>
      </c>
      <c r="M48" s="198">
        <v>61.73</v>
      </c>
      <c r="N48" s="198">
        <v>50.21</v>
      </c>
      <c r="O48" s="198">
        <v>34.799999999999997</v>
      </c>
      <c r="P48" s="198">
        <v>22.52</v>
      </c>
      <c r="Q48" s="198">
        <v>8.25</v>
      </c>
      <c r="R48" s="198">
        <v>9.01</v>
      </c>
      <c r="S48" s="198">
        <v>11.22</v>
      </c>
      <c r="T48" s="198">
        <v>0</v>
      </c>
      <c r="U48" s="198">
        <v>50.1</v>
      </c>
      <c r="V48" s="198">
        <v>6.06</v>
      </c>
      <c r="W48" s="198">
        <v>19.100000000000001</v>
      </c>
      <c r="X48" s="198">
        <v>62.71</v>
      </c>
      <c r="Y48" s="198">
        <v>0</v>
      </c>
      <c r="Z48" s="198">
        <v>118.18</v>
      </c>
      <c r="AA48" s="198">
        <v>29.75</v>
      </c>
      <c r="AB48" s="198">
        <v>0</v>
      </c>
      <c r="AC48" s="198">
        <v>27.12</v>
      </c>
      <c r="AD48" s="198">
        <v>0</v>
      </c>
      <c r="AE48" s="198">
        <v>0</v>
      </c>
      <c r="AF48" s="198">
        <v>0</v>
      </c>
      <c r="AG48" s="198">
        <v>36.78</v>
      </c>
      <c r="AH48" s="198">
        <v>0</v>
      </c>
      <c r="AI48" s="198">
        <v>40</v>
      </c>
      <c r="AJ48" s="198">
        <v>0</v>
      </c>
      <c r="AK48" s="198">
        <v>99.62</v>
      </c>
      <c r="AL48" s="198">
        <v>0</v>
      </c>
      <c r="AM48" s="198">
        <v>0</v>
      </c>
      <c r="AN48" s="198">
        <v>0</v>
      </c>
      <c r="AO48" s="198">
        <v>45</v>
      </c>
      <c r="AP48" s="198">
        <v>0</v>
      </c>
      <c r="AQ48" s="198">
        <v>39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387.16</v>
      </c>
      <c r="L49" s="198">
        <v>0</v>
      </c>
      <c r="M49" s="198">
        <v>61.73</v>
      </c>
      <c r="N49" s="198">
        <v>50.21</v>
      </c>
      <c r="O49" s="198">
        <v>52.96</v>
      </c>
      <c r="P49" s="198">
        <v>22.67</v>
      </c>
      <c r="Q49" s="198">
        <v>0</v>
      </c>
      <c r="R49" s="198">
        <v>0</v>
      </c>
      <c r="S49" s="198">
        <v>0</v>
      </c>
      <c r="T49" s="198">
        <v>0</v>
      </c>
      <c r="U49" s="198">
        <v>50.1</v>
      </c>
      <c r="V49" s="198">
        <v>6.06</v>
      </c>
      <c r="W49" s="198">
        <v>19.100000000000001</v>
      </c>
      <c r="X49" s="198">
        <v>62.71</v>
      </c>
      <c r="Y49" s="198">
        <v>0</v>
      </c>
      <c r="Z49" s="198">
        <v>118.18</v>
      </c>
      <c r="AA49" s="198">
        <v>29.75</v>
      </c>
      <c r="AB49" s="198">
        <v>0</v>
      </c>
      <c r="AC49" s="198">
        <v>27.12</v>
      </c>
      <c r="AD49" s="198">
        <v>0</v>
      </c>
      <c r="AE49" s="198">
        <v>0</v>
      </c>
      <c r="AF49" s="198">
        <v>0</v>
      </c>
      <c r="AG49" s="198">
        <v>36.78</v>
      </c>
      <c r="AH49" s="198">
        <v>0</v>
      </c>
      <c r="AI49" s="198">
        <v>40</v>
      </c>
      <c r="AJ49" s="198">
        <v>0</v>
      </c>
      <c r="AK49" s="198">
        <v>99.62</v>
      </c>
      <c r="AL49" s="198">
        <v>0</v>
      </c>
      <c r="AM49" s="198">
        <v>0</v>
      </c>
      <c r="AN49" s="198">
        <v>0</v>
      </c>
      <c r="AO49" s="198">
        <v>45</v>
      </c>
      <c r="AP49" s="198">
        <v>0</v>
      </c>
      <c r="AQ49" s="198">
        <v>39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300.05</v>
      </c>
      <c r="L50" s="198">
        <v>0</v>
      </c>
      <c r="M50" s="198">
        <v>61.73</v>
      </c>
      <c r="N50" s="198">
        <v>50.21</v>
      </c>
      <c r="O50" s="198">
        <v>56.75</v>
      </c>
      <c r="P50" s="198">
        <v>22.67</v>
      </c>
      <c r="Q50" s="198">
        <v>8.25</v>
      </c>
      <c r="R50" s="198">
        <v>9.01</v>
      </c>
      <c r="S50" s="198">
        <v>11.22</v>
      </c>
      <c r="T50" s="198">
        <v>0</v>
      </c>
      <c r="U50" s="198">
        <v>50.1</v>
      </c>
      <c r="V50" s="198">
        <v>6.06</v>
      </c>
      <c r="W50" s="198">
        <v>19.100000000000001</v>
      </c>
      <c r="X50" s="198">
        <v>62.71</v>
      </c>
      <c r="Y50" s="198">
        <v>0</v>
      </c>
      <c r="Z50" s="198">
        <v>118.18</v>
      </c>
      <c r="AA50" s="198">
        <v>29.75</v>
      </c>
      <c r="AB50" s="198">
        <v>0</v>
      </c>
      <c r="AC50" s="198">
        <v>27.12</v>
      </c>
      <c r="AD50" s="198">
        <v>0</v>
      </c>
      <c r="AE50" s="198">
        <v>0</v>
      </c>
      <c r="AF50" s="198">
        <v>0</v>
      </c>
      <c r="AG50" s="198">
        <v>36.78</v>
      </c>
      <c r="AH50" s="198">
        <v>0</v>
      </c>
      <c r="AI50" s="198">
        <v>40</v>
      </c>
      <c r="AJ50" s="198">
        <v>0</v>
      </c>
      <c r="AK50" s="198">
        <v>99.62</v>
      </c>
      <c r="AL50" s="198">
        <v>0</v>
      </c>
      <c r="AM50" s="198">
        <v>0</v>
      </c>
      <c r="AN50" s="198">
        <v>0</v>
      </c>
      <c r="AO50" s="198">
        <v>45</v>
      </c>
      <c r="AP50" s="198">
        <v>0</v>
      </c>
      <c r="AQ50" s="198">
        <v>39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344.44</v>
      </c>
      <c r="L51" s="198">
        <v>0</v>
      </c>
      <c r="M51" s="198">
        <v>61.73</v>
      </c>
      <c r="N51" s="198">
        <v>50.21</v>
      </c>
      <c r="O51" s="198">
        <v>57.5</v>
      </c>
      <c r="P51" s="198">
        <v>22.67</v>
      </c>
      <c r="Q51" s="198">
        <v>8.25</v>
      </c>
      <c r="R51" s="198">
        <v>9.01</v>
      </c>
      <c r="S51" s="198">
        <v>11.22</v>
      </c>
      <c r="T51" s="198">
        <v>0</v>
      </c>
      <c r="U51" s="198">
        <v>50.1</v>
      </c>
      <c r="V51" s="198">
        <v>6.06</v>
      </c>
      <c r="W51" s="198">
        <v>19.100000000000001</v>
      </c>
      <c r="X51" s="198">
        <v>62.71</v>
      </c>
      <c r="Y51" s="198">
        <v>0</v>
      </c>
      <c r="Z51" s="198">
        <v>118.18</v>
      </c>
      <c r="AA51" s="198">
        <v>29.75</v>
      </c>
      <c r="AB51" s="198">
        <v>0</v>
      </c>
      <c r="AC51" s="198">
        <v>27.12</v>
      </c>
      <c r="AD51" s="198">
        <v>0</v>
      </c>
      <c r="AE51" s="198">
        <v>0</v>
      </c>
      <c r="AF51" s="198">
        <v>0</v>
      </c>
      <c r="AG51" s="198">
        <v>36.78</v>
      </c>
      <c r="AH51" s="198">
        <v>0</v>
      </c>
      <c r="AI51" s="198">
        <v>40</v>
      </c>
      <c r="AJ51" s="198">
        <v>0</v>
      </c>
      <c r="AK51" s="198">
        <v>99.62</v>
      </c>
      <c r="AL51" s="198">
        <v>0</v>
      </c>
      <c r="AM51" s="198">
        <v>0</v>
      </c>
      <c r="AN51" s="198">
        <v>0</v>
      </c>
      <c r="AO51" s="198">
        <v>45</v>
      </c>
      <c r="AP51" s="198">
        <v>0</v>
      </c>
      <c r="AQ51" s="198">
        <v>39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366.49</v>
      </c>
      <c r="L52" s="198">
        <v>0</v>
      </c>
      <c r="M52" s="198">
        <v>61.73</v>
      </c>
      <c r="N52" s="198">
        <v>50.21</v>
      </c>
      <c r="O52" s="198">
        <v>57.5</v>
      </c>
      <c r="P52" s="198">
        <v>22.67</v>
      </c>
      <c r="Q52" s="198">
        <v>8.25</v>
      </c>
      <c r="R52" s="198">
        <v>9.01</v>
      </c>
      <c r="S52" s="198">
        <v>11.22</v>
      </c>
      <c r="T52" s="198">
        <v>0</v>
      </c>
      <c r="U52" s="198">
        <v>50.1</v>
      </c>
      <c r="V52" s="198">
        <v>6.06</v>
      </c>
      <c r="W52" s="198">
        <v>19.100000000000001</v>
      </c>
      <c r="X52" s="198">
        <v>62.71</v>
      </c>
      <c r="Y52" s="198">
        <v>0</v>
      </c>
      <c r="Z52" s="198">
        <v>118.18</v>
      </c>
      <c r="AA52" s="198">
        <v>29.75</v>
      </c>
      <c r="AB52" s="198">
        <v>0</v>
      </c>
      <c r="AC52" s="198">
        <v>26.72</v>
      </c>
      <c r="AD52" s="198">
        <v>0</v>
      </c>
      <c r="AE52" s="198">
        <v>0</v>
      </c>
      <c r="AF52" s="198">
        <v>0</v>
      </c>
      <c r="AG52" s="198">
        <v>36.78</v>
      </c>
      <c r="AH52" s="198">
        <v>0</v>
      </c>
      <c r="AI52" s="198">
        <v>40</v>
      </c>
      <c r="AJ52" s="198">
        <v>0</v>
      </c>
      <c r="AK52" s="198">
        <v>99.62</v>
      </c>
      <c r="AL52" s="198">
        <v>0</v>
      </c>
      <c r="AM52" s="198">
        <v>0</v>
      </c>
      <c r="AN52" s="198">
        <v>0</v>
      </c>
      <c r="AO52" s="198">
        <v>45</v>
      </c>
      <c r="AP52" s="198">
        <v>0</v>
      </c>
      <c r="AQ52" s="198">
        <v>39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360.46</v>
      </c>
      <c r="L53" s="198">
        <v>0</v>
      </c>
      <c r="M53" s="198">
        <v>61.73</v>
      </c>
      <c r="N53" s="198">
        <v>50.21</v>
      </c>
      <c r="O53" s="198">
        <v>65.06</v>
      </c>
      <c r="P53" s="198">
        <v>22.8</v>
      </c>
      <c r="Q53" s="198">
        <v>8.25</v>
      </c>
      <c r="R53" s="198">
        <v>9.01</v>
      </c>
      <c r="S53" s="198">
        <v>11.22</v>
      </c>
      <c r="T53" s="198">
        <v>0</v>
      </c>
      <c r="U53" s="198">
        <v>50.1</v>
      </c>
      <c r="V53" s="198">
        <v>6.06</v>
      </c>
      <c r="W53" s="198">
        <v>19.100000000000001</v>
      </c>
      <c r="X53" s="198">
        <v>62.71</v>
      </c>
      <c r="Y53" s="198">
        <v>0</v>
      </c>
      <c r="Z53" s="198">
        <v>118.18</v>
      </c>
      <c r="AA53" s="198">
        <v>29.75</v>
      </c>
      <c r="AB53" s="198">
        <v>0</v>
      </c>
      <c r="AC53" s="198">
        <v>26.72</v>
      </c>
      <c r="AD53" s="198">
        <v>0</v>
      </c>
      <c r="AE53" s="198">
        <v>0</v>
      </c>
      <c r="AF53" s="198">
        <v>0</v>
      </c>
      <c r="AG53" s="198">
        <v>36.78</v>
      </c>
      <c r="AH53" s="198">
        <v>0</v>
      </c>
      <c r="AI53" s="198">
        <v>40</v>
      </c>
      <c r="AJ53" s="198">
        <v>0</v>
      </c>
      <c r="AK53" s="198">
        <v>99.62</v>
      </c>
      <c r="AL53" s="198">
        <v>0</v>
      </c>
      <c r="AM53" s="198">
        <v>0</v>
      </c>
      <c r="AN53" s="198">
        <v>0</v>
      </c>
      <c r="AO53" s="198">
        <v>45</v>
      </c>
      <c r="AP53" s="198">
        <v>0</v>
      </c>
      <c r="AQ53" s="198">
        <v>39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345.15</v>
      </c>
      <c r="L54" s="198">
        <v>0</v>
      </c>
      <c r="M54" s="198">
        <v>61.73</v>
      </c>
      <c r="N54" s="198">
        <v>50.21</v>
      </c>
      <c r="O54" s="198">
        <v>65.06</v>
      </c>
      <c r="P54" s="198">
        <v>22.8</v>
      </c>
      <c r="Q54" s="198">
        <v>8.25</v>
      </c>
      <c r="R54" s="198">
        <v>9.01</v>
      </c>
      <c r="S54" s="198">
        <v>11.22</v>
      </c>
      <c r="T54" s="198">
        <v>0</v>
      </c>
      <c r="U54" s="198">
        <v>50.1</v>
      </c>
      <c r="V54" s="198">
        <v>6.06</v>
      </c>
      <c r="W54" s="198">
        <v>19.100000000000001</v>
      </c>
      <c r="X54" s="198">
        <v>62.71</v>
      </c>
      <c r="Y54" s="198">
        <v>0</v>
      </c>
      <c r="Z54" s="198">
        <v>118.18</v>
      </c>
      <c r="AA54" s="198">
        <v>29.75</v>
      </c>
      <c r="AB54" s="198">
        <v>0</v>
      </c>
      <c r="AC54" s="198">
        <v>26.72</v>
      </c>
      <c r="AD54" s="198">
        <v>0</v>
      </c>
      <c r="AE54" s="198">
        <v>0</v>
      </c>
      <c r="AF54" s="198">
        <v>0</v>
      </c>
      <c r="AG54" s="198">
        <v>36.78</v>
      </c>
      <c r="AH54" s="198">
        <v>0</v>
      </c>
      <c r="AI54" s="198">
        <v>40</v>
      </c>
      <c r="AJ54" s="198">
        <v>0</v>
      </c>
      <c r="AK54" s="198">
        <v>99.62</v>
      </c>
      <c r="AL54" s="198">
        <v>0</v>
      </c>
      <c r="AM54" s="198">
        <v>0</v>
      </c>
      <c r="AN54" s="198">
        <v>0</v>
      </c>
      <c r="AO54" s="198">
        <v>45</v>
      </c>
      <c r="AP54" s="198">
        <v>0</v>
      </c>
      <c r="AQ54" s="198">
        <v>39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271.01</v>
      </c>
      <c r="L55" s="198">
        <v>0</v>
      </c>
      <c r="M55" s="198">
        <v>61.73</v>
      </c>
      <c r="N55" s="198">
        <v>50.21</v>
      </c>
      <c r="O55" s="198">
        <v>70.94</v>
      </c>
      <c r="P55" s="198">
        <v>22.8</v>
      </c>
      <c r="Q55" s="198">
        <v>1.68</v>
      </c>
      <c r="R55" s="198">
        <v>0</v>
      </c>
      <c r="S55" s="198">
        <v>0</v>
      </c>
      <c r="T55" s="198">
        <v>0</v>
      </c>
      <c r="U55" s="198">
        <v>50.1</v>
      </c>
      <c r="V55" s="198">
        <v>6.06</v>
      </c>
      <c r="W55" s="198">
        <v>19.100000000000001</v>
      </c>
      <c r="X55" s="198">
        <v>62.71</v>
      </c>
      <c r="Y55" s="198">
        <v>0</v>
      </c>
      <c r="Z55" s="198">
        <v>118.18</v>
      </c>
      <c r="AA55" s="198">
        <v>29.75</v>
      </c>
      <c r="AB55" s="198">
        <v>0</v>
      </c>
      <c r="AC55" s="198">
        <v>26.72</v>
      </c>
      <c r="AD55" s="198">
        <v>0</v>
      </c>
      <c r="AE55" s="198">
        <v>0</v>
      </c>
      <c r="AF55" s="198">
        <v>0</v>
      </c>
      <c r="AG55" s="198">
        <v>36.78</v>
      </c>
      <c r="AH55" s="198">
        <v>0</v>
      </c>
      <c r="AI55" s="198">
        <v>40</v>
      </c>
      <c r="AJ55" s="198">
        <v>0</v>
      </c>
      <c r="AK55" s="198">
        <v>99.62</v>
      </c>
      <c r="AL55" s="198">
        <v>0</v>
      </c>
      <c r="AM55" s="198">
        <v>0</v>
      </c>
      <c r="AN55" s="198">
        <v>0</v>
      </c>
      <c r="AO55" s="198">
        <v>45</v>
      </c>
      <c r="AP55" s="198">
        <v>0</v>
      </c>
      <c r="AQ55" s="198">
        <v>39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309.73</v>
      </c>
      <c r="L56" s="198">
        <v>0</v>
      </c>
      <c r="M56" s="198">
        <v>61.73</v>
      </c>
      <c r="N56" s="198">
        <v>50.21</v>
      </c>
      <c r="O56" s="198">
        <v>70.94</v>
      </c>
      <c r="P56" s="198">
        <v>22.8</v>
      </c>
      <c r="Q56" s="198">
        <v>8.25</v>
      </c>
      <c r="R56" s="198">
        <v>9.01</v>
      </c>
      <c r="S56" s="198">
        <v>11.22</v>
      </c>
      <c r="T56" s="198">
        <v>0</v>
      </c>
      <c r="U56" s="198">
        <v>50.1</v>
      </c>
      <c r="V56" s="198">
        <v>6.06</v>
      </c>
      <c r="W56" s="198">
        <v>19.100000000000001</v>
      </c>
      <c r="X56" s="198">
        <v>62.71</v>
      </c>
      <c r="Y56" s="198">
        <v>0</v>
      </c>
      <c r="Z56" s="198">
        <v>118.18</v>
      </c>
      <c r="AA56" s="198">
        <v>29.75</v>
      </c>
      <c r="AB56" s="198">
        <v>0</v>
      </c>
      <c r="AC56" s="198">
        <v>26.72</v>
      </c>
      <c r="AD56" s="198">
        <v>0</v>
      </c>
      <c r="AE56" s="198">
        <v>0</v>
      </c>
      <c r="AF56" s="198">
        <v>0</v>
      </c>
      <c r="AG56" s="198">
        <v>36.78</v>
      </c>
      <c r="AH56" s="198">
        <v>0</v>
      </c>
      <c r="AI56" s="198">
        <v>40</v>
      </c>
      <c r="AJ56" s="198">
        <v>0</v>
      </c>
      <c r="AK56" s="198">
        <v>99.62</v>
      </c>
      <c r="AL56" s="198">
        <v>0</v>
      </c>
      <c r="AM56" s="198">
        <v>0</v>
      </c>
      <c r="AN56" s="198">
        <v>0</v>
      </c>
      <c r="AO56" s="198">
        <v>45</v>
      </c>
      <c r="AP56" s="198">
        <v>0</v>
      </c>
      <c r="AQ56" s="198">
        <v>39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396.84</v>
      </c>
      <c r="L57" s="198">
        <v>7.12</v>
      </c>
      <c r="M57" s="198">
        <v>61.73</v>
      </c>
      <c r="N57" s="198">
        <v>50.21</v>
      </c>
      <c r="O57" s="198">
        <v>70.94</v>
      </c>
      <c r="P57" s="198">
        <v>22.8</v>
      </c>
      <c r="Q57" s="198">
        <v>8.25</v>
      </c>
      <c r="R57" s="198">
        <v>9.01</v>
      </c>
      <c r="S57" s="198">
        <v>11.22</v>
      </c>
      <c r="T57" s="198">
        <v>0</v>
      </c>
      <c r="U57" s="198">
        <v>50.1</v>
      </c>
      <c r="V57" s="198">
        <v>6.06</v>
      </c>
      <c r="W57" s="198">
        <v>19.100000000000001</v>
      </c>
      <c r="X57" s="198">
        <v>62.71</v>
      </c>
      <c r="Y57" s="198">
        <v>0</v>
      </c>
      <c r="Z57" s="198">
        <v>118.18</v>
      </c>
      <c r="AA57" s="198">
        <v>29.75</v>
      </c>
      <c r="AB57" s="198">
        <v>0</v>
      </c>
      <c r="AC57" s="198">
        <v>26.72</v>
      </c>
      <c r="AD57" s="198">
        <v>0</v>
      </c>
      <c r="AE57" s="198">
        <v>0</v>
      </c>
      <c r="AF57" s="198">
        <v>0</v>
      </c>
      <c r="AG57" s="198">
        <v>36.78</v>
      </c>
      <c r="AH57" s="198">
        <v>0</v>
      </c>
      <c r="AI57" s="198">
        <v>40</v>
      </c>
      <c r="AJ57" s="198">
        <v>0</v>
      </c>
      <c r="AK57" s="198">
        <v>99.62</v>
      </c>
      <c r="AL57" s="198">
        <v>0</v>
      </c>
      <c r="AM57" s="198">
        <v>0</v>
      </c>
      <c r="AN57" s="198">
        <v>0</v>
      </c>
      <c r="AO57" s="198">
        <v>45</v>
      </c>
      <c r="AP57" s="198">
        <v>0</v>
      </c>
      <c r="AQ57" s="198">
        <v>39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495.89</v>
      </c>
      <c r="L58" s="198">
        <v>7.12</v>
      </c>
      <c r="M58" s="198">
        <v>61.73</v>
      </c>
      <c r="N58" s="198">
        <v>50.21</v>
      </c>
      <c r="O58" s="198">
        <v>70.94</v>
      </c>
      <c r="P58" s="198">
        <v>22.8</v>
      </c>
      <c r="Q58" s="198">
        <v>8.25</v>
      </c>
      <c r="R58" s="198">
        <v>9.01</v>
      </c>
      <c r="S58" s="198">
        <v>11.22</v>
      </c>
      <c r="T58" s="198">
        <v>0</v>
      </c>
      <c r="U58" s="198">
        <v>50.1</v>
      </c>
      <c r="V58" s="198">
        <v>6.06</v>
      </c>
      <c r="W58" s="198">
        <v>19.100000000000001</v>
      </c>
      <c r="X58" s="198">
        <v>62.71</v>
      </c>
      <c r="Y58" s="198">
        <v>0</v>
      </c>
      <c r="Z58" s="198">
        <v>118.18</v>
      </c>
      <c r="AA58" s="198">
        <v>29.75</v>
      </c>
      <c r="AB58" s="198">
        <v>0</v>
      </c>
      <c r="AC58" s="198">
        <v>26.72</v>
      </c>
      <c r="AD58" s="198">
        <v>0</v>
      </c>
      <c r="AE58" s="198">
        <v>0</v>
      </c>
      <c r="AF58" s="198">
        <v>0</v>
      </c>
      <c r="AG58" s="198">
        <v>36.78</v>
      </c>
      <c r="AH58" s="198">
        <v>0</v>
      </c>
      <c r="AI58" s="198">
        <v>40</v>
      </c>
      <c r="AJ58" s="198">
        <v>0</v>
      </c>
      <c r="AK58" s="198">
        <v>99.62</v>
      </c>
      <c r="AL58" s="198">
        <v>0</v>
      </c>
      <c r="AM58" s="198">
        <v>0</v>
      </c>
      <c r="AN58" s="198">
        <v>0</v>
      </c>
      <c r="AO58" s="198">
        <v>45</v>
      </c>
      <c r="AP58" s="198">
        <v>0</v>
      </c>
      <c r="AQ58" s="198">
        <v>39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495.89</v>
      </c>
      <c r="L59" s="198">
        <v>7.12</v>
      </c>
      <c r="M59" s="198">
        <v>61.73</v>
      </c>
      <c r="N59" s="198">
        <v>50.21</v>
      </c>
      <c r="O59" s="198">
        <v>70.94</v>
      </c>
      <c r="P59" s="198">
        <v>22.8</v>
      </c>
      <c r="Q59" s="198">
        <v>8.25</v>
      </c>
      <c r="R59" s="198">
        <v>9.01</v>
      </c>
      <c r="S59" s="198">
        <v>11.22</v>
      </c>
      <c r="T59" s="198">
        <v>0</v>
      </c>
      <c r="U59" s="198">
        <v>50.1</v>
      </c>
      <c r="V59" s="198">
        <v>6.06</v>
      </c>
      <c r="W59" s="198">
        <v>19.100000000000001</v>
      </c>
      <c r="X59" s="198">
        <v>62.71</v>
      </c>
      <c r="Y59" s="198">
        <v>0</v>
      </c>
      <c r="Z59" s="198">
        <v>118.18</v>
      </c>
      <c r="AA59" s="198">
        <v>29.75</v>
      </c>
      <c r="AB59" s="198">
        <v>0</v>
      </c>
      <c r="AC59" s="198">
        <v>26.72</v>
      </c>
      <c r="AD59" s="198">
        <v>0</v>
      </c>
      <c r="AE59" s="198">
        <v>0</v>
      </c>
      <c r="AF59" s="198">
        <v>0</v>
      </c>
      <c r="AG59" s="198">
        <v>36.78</v>
      </c>
      <c r="AH59" s="198">
        <v>0</v>
      </c>
      <c r="AI59" s="198">
        <v>40</v>
      </c>
      <c r="AJ59" s="198">
        <v>0</v>
      </c>
      <c r="AK59" s="198">
        <v>99.62</v>
      </c>
      <c r="AL59" s="198">
        <v>0</v>
      </c>
      <c r="AM59" s="198">
        <v>0</v>
      </c>
      <c r="AN59" s="198">
        <v>0</v>
      </c>
      <c r="AO59" s="198">
        <v>45</v>
      </c>
      <c r="AP59" s="198">
        <v>0</v>
      </c>
      <c r="AQ59" s="198">
        <v>39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495.89</v>
      </c>
      <c r="L60" s="198">
        <v>7.12</v>
      </c>
      <c r="M60" s="198">
        <v>61.73</v>
      </c>
      <c r="N60" s="198">
        <v>50.21</v>
      </c>
      <c r="O60" s="198">
        <v>70.94</v>
      </c>
      <c r="P60" s="198">
        <v>22.8</v>
      </c>
      <c r="Q60" s="198">
        <v>8.25</v>
      </c>
      <c r="R60" s="198">
        <v>9.01</v>
      </c>
      <c r="S60" s="198">
        <v>11.22</v>
      </c>
      <c r="T60" s="198">
        <v>0</v>
      </c>
      <c r="U60" s="198">
        <v>50.1</v>
      </c>
      <c r="V60" s="198">
        <v>6.06</v>
      </c>
      <c r="W60" s="198">
        <v>19.100000000000001</v>
      </c>
      <c r="X60" s="198">
        <v>62.71</v>
      </c>
      <c r="Y60" s="198">
        <v>0</v>
      </c>
      <c r="Z60" s="198">
        <v>118.18</v>
      </c>
      <c r="AA60" s="198">
        <v>29.75</v>
      </c>
      <c r="AB60" s="198">
        <v>0</v>
      </c>
      <c r="AC60" s="198">
        <v>26.72</v>
      </c>
      <c r="AD60" s="198">
        <v>0</v>
      </c>
      <c r="AE60" s="198">
        <v>0</v>
      </c>
      <c r="AF60" s="198">
        <v>0</v>
      </c>
      <c r="AG60" s="198">
        <v>36.78</v>
      </c>
      <c r="AH60" s="198">
        <v>0</v>
      </c>
      <c r="AI60" s="198">
        <v>40</v>
      </c>
      <c r="AJ60" s="198">
        <v>0</v>
      </c>
      <c r="AK60" s="198">
        <v>99.62</v>
      </c>
      <c r="AL60" s="198">
        <v>0</v>
      </c>
      <c r="AM60" s="198">
        <v>0</v>
      </c>
      <c r="AN60" s="198">
        <v>0</v>
      </c>
      <c r="AO60" s="198">
        <v>45</v>
      </c>
      <c r="AP60" s="198">
        <v>0</v>
      </c>
      <c r="AQ60" s="198">
        <v>39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495.89</v>
      </c>
      <c r="L61" s="198">
        <v>7.12</v>
      </c>
      <c r="M61" s="198">
        <v>61.73</v>
      </c>
      <c r="N61" s="198">
        <v>50.21</v>
      </c>
      <c r="O61" s="198">
        <v>70.94</v>
      </c>
      <c r="P61" s="198">
        <v>22.8</v>
      </c>
      <c r="Q61" s="198">
        <v>8.25</v>
      </c>
      <c r="R61" s="198">
        <v>9.01</v>
      </c>
      <c r="S61" s="198">
        <v>11.22</v>
      </c>
      <c r="T61" s="198">
        <v>0</v>
      </c>
      <c r="U61" s="198">
        <v>50.1</v>
      </c>
      <c r="V61" s="198">
        <v>6.06</v>
      </c>
      <c r="W61" s="198">
        <v>19.100000000000001</v>
      </c>
      <c r="X61" s="198">
        <v>62.71</v>
      </c>
      <c r="Y61" s="198">
        <v>0</v>
      </c>
      <c r="Z61" s="198">
        <v>118.18</v>
      </c>
      <c r="AA61" s="198">
        <v>29.75</v>
      </c>
      <c r="AB61" s="198">
        <v>0</v>
      </c>
      <c r="AC61" s="198">
        <v>26.72</v>
      </c>
      <c r="AD61" s="198">
        <v>0</v>
      </c>
      <c r="AE61" s="198">
        <v>0</v>
      </c>
      <c r="AF61" s="198">
        <v>0</v>
      </c>
      <c r="AG61" s="198">
        <v>36.78</v>
      </c>
      <c r="AH61" s="198">
        <v>0</v>
      </c>
      <c r="AI61" s="198">
        <v>40</v>
      </c>
      <c r="AJ61" s="198">
        <v>0</v>
      </c>
      <c r="AK61" s="198">
        <v>99.62</v>
      </c>
      <c r="AL61" s="198">
        <v>0</v>
      </c>
      <c r="AM61" s="198">
        <v>0</v>
      </c>
      <c r="AN61" s="198">
        <v>0</v>
      </c>
      <c r="AO61" s="198">
        <v>45</v>
      </c>
      <c r="AP61" s="198">
        <v>0</v>
      </c>
      <c r="AQ61" s="198">
        <v>39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495.89</v>
      </c>
      <c r="L62" s="198">
        <v>7.12</v>
      </c>
      <c r="M62" s="198">
        <v>61.73</v>
      </c>
      <c r="N62" s="198">
        <v>50.21</v>
      </c>
      <c r="O62" s="198">
        <v>70.94</v>
      </c>
      <c r="P62" s="198">
        <v>22.8</v>
      </c>
      <c r="Q62" s="198">
        <v>8.25</v>
      </c>
      <c r="R62" s="198">
        <v>9.01</v>
      </c>
      <c r="S62" s="198">
        <v>11.22</v>
      </c>
      <c r="T62" s="198">
        <v>0</v>
      </c>
      <c r="U62" s="198">
        <v>50.1</v>
      </c>
      <c r="V62" s="198">
        <v>6.06</v>
      </c>
      <c r="W62" s="198">
        <v>19.100000000000001</v>
      </c>
      <c r="X62" s="198">
        <v>62.71</v>
      </c>
      <c r="Y62" s="198">
        <v>0</v>
      </c>
      <c r="Z62" s="198">
        <v>118.18</v>
      </c>
      <c r="AA62" s="198">
        <v>29.75</v>
      </c>
      <c r="AB62" s="198">
        <v>0</v>
      </c>
      <c r="AC62" s="198">
        <v>26.72</v>
      </c>
      <c r="AD62" s="198">
        <v>0</v>
      </c>
      <c r="AE62" s="198">
        <v>0</v>
      </c>
      <c r="AF62" s="198">
        <v>0</v>
      </c>
      <c r="AG62" s="198">
        <v>36.78</v>
      </c>
      <c r="AH62" s="198">
        <v>0</v>
      </c>
      <c r="AI62" s="198">
        <v>40</v>
      </c>
      <c r="AJ62" s="198">
        <v>0</v>
      </c>
      <c r="AK62" s="198">
        <v>99.62</v>
      </c>
      <c r="AL62" s="198">
        <v>0</v>
      </c>
      <c r="AM62" s="198">
        <v>0</v>
      </c>
      <c r="AN62" s="198">
        <v>0</v>
      </c>
      <c r="AO62" s="198">
        <v>45</v>
      </c>
      <c r="AP62" s="198">
        <v>0</v>
      </c>
      <c r="AQ62" s="198">
        <v>39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495.89</v>
      </c>
      <c r="L63" s="198">
        <v>7.12</v>
      </c>
      <c r="M63" s="198">
        <v>61.73</v>
      </c>
      <c r="N63" s="198">
        <v>50.21</v>
      </c>
      <c r="O63" s="198">
        <v>70.94</v>
      </c>
      <c r="P63" s="198">
        <v>22.8</v>
      </c>
      <c r="Q63" s="198">
        <v>8.25</v>
      </c>
      <c r="R63" s="198">
        <v>9.01</v>
      </c>
      <c r="S63" s="198">
        <v>11.22</v>
      </c>
      <c r="T63" s="198">
        <v>0</v>
      </c>
      <c r="U63" s="198">
        <v>50.1</v>
      </c>
      <c r="V63" s="198">
        <v>6.06</v>
      </c>
      <c r="W63" s="198">
        <v>19.100000000000001</v>
      </c>
      <c r="X63" s="198">
        <v>62.71</v>
      </c>
      <c r="Y63" s="198">
        <v>0</v>
      </c>
      <c r="Z63" s="198">
        <v>118.18</v>
      </c>
      <c r="AA63" s="198">
        <v>29.75</v>
      </c>
      <c r="AB63" s="198">
        <v>0</v>
      </c>
      <c r="AC63" s="198">
        <v>26.72</v>
      </c>
      <c r="AD63" s="198">
        <v>0</v>
      </c>
      <c r="AE63" s="198">
        <v>0</v>
      </c>
      <c r="AF63" s="198">
        <v>0</v>
      </c>
      <c r="AG63" s="198">
        <v>36.78</v>
      </c>
      <c r="AH63" s="198">
        <v>0</v>
      </c>
      <c r="AI63" s="198">
        <v>40</v>
      </c>
      <c r="AJ63" s="198">
        <v>0</v>
      </c>
      <c r="AK63" s="198">
        <v>99.62</v>
      </c>
      <c r="AL63" s="198">
        <v>0</v>
      </c>
      <c r="AM63" s="198">
        <v>0</v>
      </c>
      <c r="AN63" s="198">
        <v>0</v>
      </c>
      <c r="AO63" s="198">
        <v>45</v>
      </c>
      <c r="AP63" s="198">
        <v>0</v>
      </c>
      <c r="AQ63" s="198">
        <v>39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495.89</v>
      </c>
      <c r="L64" s="198">
        <v>7.12</v>
      </c>
      <c r="M64" s="198">
        <v>61.73</v>
      </c>
      <c r="N64" s="198">
        <v>50.21</v>
      </c>
      <c r="O64" s="198">
        <v>70.94</v>
      </c>
      <c r="P64" s="198">
        <v>22.8</v>
      </c>
      <c r="Q64" s="198">
        <v>8.25</v>
      </c>
      <c r="R64" s="198">
        <v>9.01</v>
      </c>
      <c r="S64" s="198">
        <v>11.22</v>
      </c>
      <c r="T64" s="198">
        <v>0</v>
      </c>
      <c r="U64" s="198">
        <v>50.1</v>
      </c>
      <c r="V64" s="198">
        <v>6.06</v>
      </c>
      <c r="W64" s="198">
        <v>19.100000000000001</v>
      </c>
      <c r="X64" s="198">
        <v>62.71</v>
      </c>
      <c r="Y64" s="198">
        <v>0</v>
      </c>
      <c r="Z64" s="198">
        <v>118.18</v>
      </c>
      <c r="AA64" s="198">
        <v>29.75</v>
      </c>
      <c r="AB64" s="198">
        <v>0</v>
      </c>
      <c r="AC64" s="198">
        <v>26.72</v>
      </c>
      <c r="AD64" s="198">
        <v>0</v>
      </c>
      <c r="AE64" s="198">
        <v>0</v>
      </c>
      <c r="AF64" s="198">
        <v>0</v>
      </c>
      <c r="AG64" s="198">
        <v>36.78</v>
      </c>
      <c r="AH64" s="198">
        <v>0</v>
      </c>
      <c r="AI64" s="198">
        <v>40</v>
      </c>
      <c r="AJ64" s="198">
        <v>0</v>
      </c>
      <c r="AK64" s="198">
        <v>99.62</v>
      </c>
      <c r="AL64" s="198">
        <v>0</v>
      </c>
      <c r="AM64" s="198">
        <v>0</v>
      </c>
      <c r="AN64" s="198">
        <v>0</v>
      </c>
      <c r="AO64" s="198">
        <v>60</v>
      </c>
      <c r="AP64" s="198">
        <v>0</v>
      </c>
      <c r="AQ64" s="198">
        <v>39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495.89</v>
      </c>
      <c r="L65" s="198">
        <v>7.12</v>
      </c>
      <c r="M65" s="198">
        <v>61.73</v>
      </c>
      <c r="N65" s="198">
        <v>50.21</v>
      </c>
      <c r="O65" s="198">
        <v>70.94</v>
      </c>
      <c r="P65" s="198">
        <v>22.8</v>
      </c>
      <c r="Q65" s="198">
        <v>8.25</v>
      </c>
      <c r="R65" s="198">
        <v>9.01</v>
      </c>
      <c r="S65" s="198">
        <v>11.22</v>
      </c>
      <c r="T65" s="198">
        <v>0</v>
      </c>
      <c r="U65" s="198">
        <v>50.1</v>
      </c>
      <c r="V65" s="198">
        <v>6.06</v>
      </c>
      <c r="W65" s="198">
        <v>19.100000000000001</v>
      </c>
      <c r="X65" s="198">
        <v>62.71</v>
      </c>
      <c r="Y65" s="198">
        <v>0</v>
      </c>
      <c r="Z65" s="198">
        <v>118.18</v>
      </c>
      <c r="AA65" s="198">
        <v>29.75</v>
      </c>
      <c r="AB65" s="198">
        <v>0</v>
      </c>
      <c r="AC65" s="198">
        <v>26.72</v>
      </c>
      <c r="AD65" s="198">
        <v>0</v>
      </c>
      <c r="AE65" s="198">
        <v>0</v>
      </c>
      <c r="AF65" s="198">
        <v>0</v>
      </c>
      <c r="AG65" s="198">
        <v>36.78</v>
      </c>
      <c r="AH65" s="198">
        <v>0</v>
      </c>
      <c r="AI65" s="198">
        <v>40</v>
      </c>
      <c r="AJ65" s="198">
        <v>0</v>
      </c>
      <c r="AK65" s="198">
        <v>99.62</v>
      </c>
      <c r="AL65" s="198">
        <v>0</v>
      </c>
      <c r="AM65" s="198">
        <v>0</v>
      </c>
      <c r="AN65" s="198">
        <v>0</v>
      </c>
      <c r="AO65" s="198">
        <v>60</v>
      </c>
      <c r="AP65" s="198">
        <v>0</v>
      </c>
      <c r="AQ65" s="198">
        <v>39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495.89</v>
      </c>
      <c r="L66" s="198">
        <v>7.12</v>
      </c>
      <c r="M66" s="198">
        <v>61.73</v>
      </c>
      <c r="N66" s="198">
        <v>50.21</v>
      </c>
      <c r="O66" s="198">
        <v>70.94</v>
      </c>
      <c r="P66" s="198">
        <v>22.8</v>
      </c>
      <c r="Q66" s="198">
        <v>8.25</v>
      </c>
      <c r="R66" s="198">
        <v>9.01</v>
      </c>
      <c r="S66" s="198">
        <v>11.22</v>
      </c>
      <c r="T66" s="198">
        <v>0</v>
      </c>
      <c r="U66" s="198">
        <v>50.1</v>
      </c>
      <c r="V66" s="198">
        <v>6.06</v>
      </c>
      <c r="W66" s="198">
        <v>19.100000000000001</v>
      </c>
      <c r="X66" s="198">
        <v>62.71</v>
      </c>
      <c r="Y66" s="198">
        <v>0</v>
      </c>
      <c r="Z66" s="198">
        <v>118.18</v>
      </c>
      <c r="AA66" s="198">
        <v>29.75</v>
      </c>
      <c r="AB66" s="198">
        <v>0</v>
      </c>
      <c r="AC66" s="198">
        <v>26.72</v>
      </c>
      <c r="AD66" s="198">
        <v>0</v>
      </c>
      <c r="AE66" s="198">
        <v>0</v>
      </c>
      <c r="AF66" s="198">
        <v>0</v>
      </c>
      <c r="AG66" s="198">
        <v>36.78</v>
      </c>
      <c r="AH66" s="198">
        <v>0</v>
      </c>
      <c r="AI66" s="198">
        <v>40</v>
      </c>
      <c r="AJ66" s="198">
        <v>0</v>
      </c>
      <c r="AK66" s="198">
        <v>99.62</v>
      </c>
      <c r="AL66" s="198">
        <v>0</v>
      </c>
      <c r="AM66" s="198">
        <v>0</v>
      </c>
      <c r="AN66" s="198">
        <v>0</v>
      </c>
      <c r="AO66" s="198">
        <v>45</v>
      </c>
      <c r="AP66" s="198">
        <v>0</v>
      </c>
      <c r="AQ66" s="198">
        <v>39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495.89</v>
      </c>
      <c r="L67" s="198">
        <v>7.12</v>
      </c>
      <c r="M67" s="198">
        <v>61.73</v>
      </c>
      <c r="N67" s="198">
        <v>50.21</v>
      </c>
      <c r="O67" s="198">
        <v>70.94</v>
      </c>
      <c r="P67" s="198">
        <v>22.8</v>
      </c>
      <c r="Q67" s="198">
        <v>8.25</v>
      </c>
      <c r="R67" s="198">
        <v>9.01</v>
      </c>
      <c r="S67" s="198">
        <v>11.22</v>
      </c>
      <c r="T67" s="198">
        <v>0</v>
      </c>
      <c r="U67" s="198">
        <v>50.1</v>
      </c>
      <c r="V67" s="198">
        <v>6.06</v>
      </c>
      <c r="W67" s="198">
        <v>19.100000000000001</v>
      </c>
      <c r="X67" s="198">
        <v>62.71</v>
      </c>
      <c r="Y67" s="198">
        <v>0</v>
      </c>
      <c r="Z67" s="198">
        <v>118.18</v>
      </c>
      <c r="AA67" s="198">
        <v>29.75</v>
      </c>
      <c r="AB67" s="198">
        <v>0</v>
      </c>
      <c r="AC67" s="198">
        <v>26.72</v>
      </c>
      <c r="AD67" s="198">
        <v>0</v>
      </c>
      <c r="AE67" s="198">
        <v>0</v>
      </c>
      <c r="AF67" s="198">
        <v>0</v>
      </c>
      <c r="AG67" s="198">
        <v>36.78</v>
      </c>
      <c r="AH67" s="198">
        <v>0</v>
      </c>
      <c r="AI67" s="198">
        <v>40</v>
      </c>
      <c r="AJ67" s="198">
        <v>0</v>
      </c>
      <c r="AK67" s="198">
        <v>99.62</v>
      </c>
      <c r="AL67" s="198">
        <v>0</v>
      </c>
      <c r="AM67" s="198">
        <v>0</v>
      </c>
      <c r="AN67" s="198">
        <v>0</v>
      </c>
      <c r="AO67" s="198">
        <v>45</v>
      </c>
      <c r="AP67" s="198">
        <v>0</v>
      </c>
      <c r="AQ67" s="198">
        <v>39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495.89</v>
      </c>
      <c r="L68" s="198">
        <v>7.12</v>
      </c>
      <c r="M68" s="198">
        <v>61.73</v>
      </c>
      <c r="N68" s="198">
        <v>50.21</v>
      </c>
      <c r="O68" s="198">
        <v>70.94</v>
      </c>
      <c r="P68" s="198">
        <v>22.8</v>
      </c>
      <c r="Q68" s="198">
        <v>8.25</v>
      </c>
      <c r="R68" s="198">
        <v>9.01</v>
      </c>
      <c r="S68" s="198">
        <v>11.22</v>
      </c>
      <c r="T68" s="198">
        <v>0</v>
      </c>
      <c r="U68" s="198">
        <v>50.1</v>
      </c>
      <c r="V68" s="198">
        <v>6.06</v>
      </c>
      <c r="W68" s="198">
        <v>19.100000000000001</v>
      </c>
      <c r="X68" s="198">
        <v>62.71</v>
      </c>
      <c r="Y68" s="198">
        <v>0</v>
      </c>
      <c r="Z68" s="198">
        <v>118.18</v>
      </c>
      <c r="AA68" s="198">
        <v>29.75</v>
      </c>
      <c r="AB68" s="198">
        <v>0</v>
      </c>
      <c r="AC68" s="198">
        <v>26.72</v>
      </c>
      <c r="AD68" s="198">
        <v>0</v>
      </c>
      <c r="AE68" s="198">
        <v>0</v>
      </c>
      <c r="AF68" s="198">
        <v>0</v>
      </c>
      <c r="AG68" s="198">
        <v>36.78</v>
      </c>
      <c r="AH68" s="198">
        <v>0</v>
      </c>
      <c r="AI68" s="198">
        <v>40</v>
      </c>
      <c r="AJ68" s="198">
        <v>0</v>
      </c>
      <c r="AK68" s="198">
        <v>99.62</v>
      </c>
      <c r="AL68" s="198">
        <v>0</v>
      </c>
      <c r="AM68" s="198">
        <v>0</v>
      </c>
      <c r="AN68" s="198">
        <v>0</v>
      </c>
      <c r="AO68" s="198">
        <v>60</v>
      </c>
      <c r="AP68" s="198">
        <v>0</v>
      </c>
      <c r="AQ68" s="198">
        <v>39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495.89</v>
      </c>
      <c r="L69" s="198">
        <v>7.12</v>
      </c>
      <c r="M69" s="198">
        <v>61.73</v>
      </c>
      <c r="N69" s="198">
        <v>50.21</v>
      </c>
      <c r="O69" s="198">
        <v>70.94</v>
      </c>
      <c r="P69" s="198">
        <v>22.8</v>
      </c>
      <c r="Q69" s="198">
        <v>8.25</v>
      </c>
      <c r="R69" s="198">
        <v>9.01</v>
      </c>
      <c r="S69" s="198">
        <v>11.22</v>
      </c>
      <c r="T69" s="198">
        <v>0</v>
      </c>
      <c r="U69" s="198">
        <v>50.1</v>
      </c>
      <c r="V69" s="198">
        <v>6.06</v>
      </c>
      <c r="W69" s="198">
        <v>19.100000000000001</v>
      </c>
      <c r="X69" s="198">
        <v>62.71</v>
      </c>
      <c r="Y69" s="198">
        <v>0</v>
      </c>
      <c r="Z69" s="198">
        <v>118.18</v>
      </c>
      <c r="AA69" s="198">
        <v>29.75</v>
      </c>
      <c r="AB69" s="198">
        <v>0</v>
      </c>
      <c r="AC69" s="198">
        <v>26.72</v>
      </c>
      <c r="AD69" s="198">
        <v>0</v>
      </c>
      <c r="AE69" s="198">
        <v>0</v>
      </c>
      <c r="AF69" s="198">
        <v>0</v>
      </c>
      <c r="AG69" s="198">
        <v>36.78</v>
      </c>
      <c r="AH69" s="198">
        <v>0</v>
      </c>
      <c r="AI69" s="198">
        <v>40</v>
      </c>
      <c r="AJ69" s="198">
        <v>0</v>
      </c>
      <c r="AK69" s="198">
        <v>99.62</v>
      </c>
      <c r="AL69" s="198">
        <v>0</v>
      </c>
      <c r="AM69" s="198">
        <v>0</v>
      </c>
      <c r="AN69" s="198">
        <v>0</v>
      </c>
      <c r="AO69" s="198">
        <v>45</v>
      </c>
      <c r="AP69" s="198">
        <v>0</v>
      </c>
      <c r="AQ69" s="198">
        <v>33.11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495.89</v>
      </c>
      <c r="L70" s="198">
        <v>7.12</v>
      </c>
      <c r="M70" s="198">
        <v>61.73</v>
      </c>
      <c r="N70" s="198">
        <v>50.21</v>
      </c>
      <c r="O70" s="198">
        <v>70.94</v>
      </c>
      <c r="P70" s="198">
        <v>22.8</v>
      </c>
      <c r="Q70" s="198">
        <v>8.25</v>
      </c>
      <c r="R70" s="198">
        <v>9.01</v>
      </c>
      <c r="S70" s="198">
        <v>11.22</v>
      </c>
      <c r="T70" s="198">
        <v>0</v>
      </c>
      <c r="U70" s="198">
        <v>50.1</v>
      </c>
      <c r="V70" s="198">
        <v>6.06</v>
      </c>
      <c r="W70" s="198">
        <v>19.100000000000001</v>
      </c>
      <c r="X70" s="198">
        <v>62.71</v>
      </c>
      <c r="Y70" s="198">
        <v>0</v>
      </c>
      <c r="Z70" s="198">
        <v>118.18</v>
      </c>
      <c r="AA70" s="198">
        <v>29.75</v>
      </c>
      <c r="AB70" s="198">
        <v>0</v>
      </c>
      <c r="AC70" s="198">
        <v>26.72</v>
      </c>
      <c r="AD70" s="198">
        <v>0</v>
      </c>
      <c r="AE70" s="198">
        <v>0</v>
      </c>
      <c r="AF70" s="198">
        <v>0</v>
      </c>
      <c r="AG70" s="198">
        <v>36.78</v>
      </c>
      <c r="AH70" s="198">
        <v>0</v>
      </c>
      <c r="AI70" s="198">
        <v>40</v>
      </c>
      <c r="AJ70" s="198">
        <v>0</v>
      </c>
      <c r="AK70" s="198">
        <v>99.62</v>
      </c>
      <c r="AL70" s="198">
        <v>0</v>
      </c>
      <c r="AM70" s="198">
        <v>0</v>
      </c>
      <c r="AN70" s="198">
        <v>0</v>
      </c>
      <c r="AO70" s="198">
        <v>45</v>
      </c>
      <c r="AP70" s="198">
        <v>0</v>
      </c>
      <c r="AQ70" s="198">
        <v>28.27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495.89</v>
      </c>
      <c r="L71" s="198">
        <v>7.12</v>
      </c>
      <c r="M71" s="198">
        <v>61.73</v>
      </c>
      <c r="N71" s="198">
        <v>50.21</v>
      </c>
      <c r="O71" s="198">
        <v>70.94</v>
      </c>
      <c r="P71" s="198">
        <v>22.8</v>
      </c>
      <c r="Q71" s="198">
        <v>8.25</v>
      </c>
      <c r="R71" s="198">
        <v>9.01</v>
      </c>
      <c r="S71" s="198">
        <v>11.22</v>
      </c>
      <c r="T71" s="198">
        <v>0</v>
      </c>
      <c r="U71" s="198">
        <v>50.1</v>
      </c>
      <c r="V71" s="198">
        <v>6.06</v>
      </c>
      <c r="W71" s="198">
        <v>19.100000000000001</v>
      </c>
      <c r="X71" s="198">
        <v>62.71</v>
      </c>
      <c r="Y71" s="198">
        <v>0</v>
      </c>
      <c r="Z71" s="198">
        <v>118.18</v>
      </c>
      <c r="AA71" s="198">
        <v>29.75</v>
      </c>
      <c r="AB71" s="198">
        <v>0</v>
      </c>
      <c r="AC71" s="198">
        <v>27.12</v>
      </c>
      <c r="AD71" s="198">
        <v>0</v>
      </c>
      <c r="AE71" s="198">
        <v>0</v>
      </c>
      <c r="AF71" s="198">
        <v>0</v>
      </c>
      <c r="AG71" s="198">
        <v>36.78</v>
      </c>
      <c r="AH71" s="198">
        <v>0</v>
      </c>
      <c r="AI71" s="198">
        <v>40</v>
      </c>
      <c r="AJ71" s="198">
        <v>0</v>
      </c>
      <c r="AK71" s="198">
        <v>99.62</v>
      </c>
      <c r="AL71" s="198">
        <v>0</v>
      </c>
      <c r="AM71" s="198">
        <v>0</v>
      </c>
      <c r="AN71" s="198">
        <v>0</v>
      </c>
      <c r="AO71" s="198">
        <v>50</v>
      </c>
      <c r="AP71" s="198">
        <v>0</v>
      </c>
      <c r="AQ71" s="198">
        <v>24.4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495.89</v>
      </c>
      <c r="L72" s="198">
        <v>7.12</v>
      </c>
      <c r="M72" s="198">
        <v>61.73</v>
      </c>
      <c r="N72" s="198">
        <v>50.21</v>
      </c>
      <c r="O72" s="198">
        <v>70.94</v>
      </c>
      <c r="P72" s="198">
        <v>22.8</v>
      </c>
      <c r="Q72" s="198">
        <v>8.25</v>
      </c>
      <c r="R72" s="198">
        <v>9.01</v>
      </c>
      <c r="S72" s="198">
        <v>11.22</v>
      </c>
      <c r="T72" s="198">
        <v>0</v>
      </c>
      <c r="U72" s="198">
        <v>50.1</v>
      </c>
      <c r="V72" s="198">
        <v>6.06</v>
      </c>
      <c r="W72" s="198">
        <v>19.100000000000001</v>
      </c>
      <c r="X72" s="198">
        <v>62.71</v>
      </c>
      <c r="Y72" s="198">
        <v>0</v>
      </c>
      <c r="Z72" s="198">
        <v>118.18</v>
      </c>
      <c r="AA72" s="198">
        <v>29.75</v>
      </c>
      <c r="AB72" s="198">
        <v>0</v>
      </c>
      <c r="AC72" s="198">
        <v>27.12</v>
      </c>
      <c r="AD72" s="198">
        <v>0</v>
      </c>
      <c r="AE72" s="198">
        <v>0</v>
      </c>
      <c r="AF72" s="198">
        <v>0</v>
      </c>
      <c r="AG72" s="198">
        <v>36.78</v>
      </c>
      <c r="AH72" s="198">
        <v>0</v>
      </c>
      <c r="AI72" s="198">
        <v>40</v>
      </c>
      <c r="AJ72" s="198">
        <v>0</v>
      </c>
      <c r="AK72" s="198">
        <v>99.62</v>
      </c>
      <c r="AL72" s="198">
        <v>0</v>
      </c>
      <c r="AM72" s="198">
        <v>0</v>
      </c>
      <c r="AN72" s="198">
        <v>0</v>
      </c>
      <c r="AO72" s="198">
        <v>60</v>
      </c>
      <c r="AP72" s="198">
        <v>0</v>
      </c>
      <c r="AQ72" s="198">
        <v>22.3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6.99</v>
      </c>
      <c r="J73" s="198">
        <v>0</v>
      </c>
      <c r="K73" s="198">
        <v>495.89</v>
      </c>
      <c r="L73" s="198">
        <v>7.12</v>
      </c>
      <c r="M73" s="198">
        <v>61.73</v>
      </c>
      <c r="N73" s="198">
        <v>50.21</v>
      </c>
      <c r="O73" s="198">
        <v>70.94</v>
      </c>
      <c r="P73" s="198">
        <v>22.8</v>
      </c>
      <c r="Q73" s="198">
        <v>8.25</v>
      </c>
      <c r="R73" s="198">
        <v>9.01</v>
      </c>
      <c r="S73" s="198">
        <v>11.22</v>
      </c>
      <c r="T73" s="198">
        <v>0</v>
      </c>
      <c r="U73" s="198">
        <v>50.1</v>
      </c>
      <c r="V73" s="198">
        <v>6.06</v>
      </c>
      <c r="W73" s="198">
        <v>19.100000000000001</v>
      </c>
      <c r="X73" s="198">
        <v>62.71</v>
      </c>
      <c r="Y73" s="198">
        <v>0</v>
      </c>
      <c r="Z73" s="198">
        <v>118.18</v>
      </c>
      <c r="AA73" s="198">
        <v>29.75</v>
      </c>
      <c r="AB73" s="198">
        <v>0</v>
      </c>
      <c r="AC73" s="198">
        <v>27.12</v>
      </c>
      <c r="AD73" s="198">
        <v>0</v>
      </c>
      <c r="AE73" s="198">
        <v>0</v>
      </c>
      <c r="AF73" s="198">
        <v>0</v>
      </c>
      <c r="AG73" s="198">
        <v>36.78</v>
      </c>
      <c r="AH73" s="198">
        <v>0</v>
      </c>
      <c r="AI73" s="198">
        <v>40</v>
      </c>
      <c r="AJ73" s="198">
        <v>0</v>
      </c>
      <c r="AK73" s="198">
        <v>99.62</v>
      </c>
      <c r="AL73" s="198">
        <v>0</v>
      </c>
      <c r="AM73" s="198">
        <v>0</v>
      </c>
      <c r="AN73" s="198">
        <v>0</v>
      </c>
      <c r="AO73" s="198">
        <v>45</v>
      </c>
      <c r="AP73" s="198">
        <v>0</v>
      </c>
      <c r="AQ73" s="198">
        <v>14.46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6.99</v>
      </c>
      <c r="J74" s="198">
        <v>0</v>
      </c>
      <c r="K74" s="198">
        <v>495.89</v>
      </c>
      <c r="L74" s="198">
        <v>7.12</v>
      </c>
      <c r="M74" s="198">
        <v>61.73</v>
      </c>
      <c r="N74" s="198">
        <v>50.21</v>
      </c>
      <c r="O74" s="198">
        <v>70.94</v>
      </c>
      <c r="P74" s="198">
        <v>22.8</v>
      </c>
      <c r="Q74" s="198">
        <v>8.25</v>
      </c>
      <c r="R74" s="198">
        <v>9.01</v>
      </c>
      <c r="S74" s="198">
        <v>11.22</v>
      </c>
      <c r="T74" s="198">
        <v>0</v>
      </c>
      <c r="U74" s="198">
        <v>50.1</v>
      </c>
      <c r="V74" s="198">
        <v>6.06</v>
      </c>
      <c r="W74" s="198">
        <v>19.100000000000001</v>
      </c>
      <c r="X74" s="198">
        <v>62.71</v>
      </c>
      <c r="Y74" s="198">
        <v>0</v>
      </c>
      <c r="Z74" s="198">
        <v>118.18</v>
      </c>
      <c r="AA74" s="198">
        <v>29.75</v>
      </c>
      <c r="AB74" s="198">
        <v>0</v>
      </c>
      <c r="AC74" s="198">
        <v>27.12</v>
      </c>
      <c r="AD74" s="198">
        <v>0</v>
      </c>
      <c r="AE74" s="198">
        <v>0</v>
      </c>
      <c r="AF74" s="198">
        <v>0</v>
      </c>
      <c r="AG74" s="198">
        <v>36.78</v>
      </c>
      <c r="AH74" s="198">
        <v>0</v>
      </c>
      <c r="AI74" s="198">
        <v>40</v>
      </c>
      <c r="AJ74" s="198">
        <v>0</v>
      </c>
      <c r="AK74" s="198">
        <v>99.62</v>
      </c>
      <c r="AL74" s="198">
        <v>0</v>
      </c>
      <c r="AM74" s="198">
        <v>0</v>
      </c>
      <c r="AN74" s="198">
        <v>0</v>
      </c>
      <c r="AO74" s="198">
        <v>45</v>
      </c>
      <c r="AP74" s="198">
        <v>0</v>
      </c>
      <c r="AQ74" s="198">
        <v>5.15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6.99</v>
      </c>
      <c r="J75" s="198">
        <v>0</v>
      </c>
      <c r="K75" s="198">
        <v>495.89</v>
      </c>
      <c r="L75" s="198">
        <v>7.12</v>
      </c>
      <c r="M75" s="198">
        <v>61.73</v>
      </c>
      <c r="N75" s="198">
        <v>50.21</v>
      </c>
      <c r="O75" s="198">
        <v>70.94</v>
      </c>
      <c r="P75" s="198">
        <v>22.8</v>
      </c>
      <c r="Q75" s="198">
        <v>8.25</v>
      </c>
      <c r="R75" s="198">
        <v>9.01</v>
      </c>
      <c r="S75" s="198">
        <v>11.22</v>
      </c>
      <c r="T75" s="198">
        <v>0</v>
      </c>
      <c r="U75" s="198">
        <v>50.1</v>
      </c>
      <c r="V75" s="198">
        <v>6.06</v>
      </c>
      <c r="W75" s="198">
        <v>19.100000000000001</v>
      </c>
      <c r="X75" s="198">
        <v>62.71</v>
      </c>
      <c r="Y75" s="198">
        <v>0</v>
      </c>
      <c r="Z75" s="198">
        <v>118.18</v>
      </c>
      <c r="AA75" s="198">
        <v>29.75</v>
      </c>
      <c r="AB75" s="198">
        <v>0</v>
      </c>
      <c r="AC75" s="198">
        <v>27.53</v>
      </c>
      <c r="AD75" s="198">
        <v>0</v>
      </c>
      <c r="AE75" s="198">
        <v>0</v>
      </c>
      <c r="AF75" s="198">
        <v>0</v>
      </c>
      <c r="AG75" s="198">
        <v>36.78</v>
      </c>
      <c r="AH75" s="198">
        <v>0</v>
      </c>
      <c r="AI75" s="198">
        <v>40</v>
      </c>
      <c r="AJ75" s="198">
        <v>0</v>
      </c>
      <c r="AK75" s="198">
        <v>99.62</v>
      </c>
      <c r="AL75" s="198">
        <v>0</v>
      </c>
      <c r="AM75" s="198">
        <v>0</v>
      </c>
      <c r="AN75" s="198">
        <v>0</v>
      </c>
      <c r="AO75" s="198">
        <v>45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6.99</v>
      </c>
      <c r="J76" s="198">
        <v>0</v>
      </c>
      <c r="K76" s="198">
        <v>495.89</v>
      </c>
      <c r="L76" s="198">
        <v>7.12</v>
      </c>
      <c r="M76" s="198">
        <v>61.73</v>
      </c>
      <c r="N76" s="198">
        <v>50.21</v>
      </c>
      <c r="O76" s="198">
        <v>70.94</v>
      </c>
      <c r="P76" s="198">
        <v>22.8</v>
      </c>
      <c r="Q76" s="198">
        <v>8.25</v>
      </c>
      <c r="R76" s="198">
        <v>9.01</v>
      </c>
      <c r="S76" s="198">
        <v>11.22</v>
      </c>
      <c r="T76" s="198">
        <v>0</v>
      </c>
      <c r="U76" s="198">
        <v>50.1</v>
      </c>
      <c r="V76" s="198">
        <v>6.06</v>
      </c>
      <c r="W76" s="198">
        <v>19.100000000000001</v>
      </c>
      <c r="X76" s="198">
        <v>62.71</v>
      </c>
      <c r="Y76" s="198">
        <v>0</v>
      </c>
      <c r="Z76" s="198">
        <v>118.18</v>
      </c>
      <c r="AA76" s="198">
        <v>29.75</v>
      </c>
      <c r="AB76" s="198">
        <v>0</v>
      </c>
      <c r="AC76" s="198">
        <v>27.53</v>
      </c>
      <c r="AD76" s="198">
        <v>0</v>
      </c>
      <c r="AE76" s="198">
        <v>0</v>
      </c>
      <c r="AF76" s="198">
        <v>0</v>
      </c>
      <c r="AG76" s="198">
        <v>36.78</v>
      </c>
      <c r="AH76" s="198">
        <v>0</v>
      </c>
      <c r="AI76" s="198">
        <v>40</v>
      </c>
      <c r="AJ76" s="198">
        <v>0</v>
      </c>
      <c r="AK76" s="198">
        <v>99.62</v>
      </c>
      <c r="AL76" s="198">
        <v>0</v>
      </c>
      <c r="AM76" s="198">
        <v>0</v>
      </c>
      <c r="AN76" s="198">
        <v>0</v>
      </c>
      <c r="AO76" s="198">
        <v>45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495.89</v>
      </c>
      <c r="L77" s="198">
        <v>7.12</v>
      </c>
      <c r="M77" s="198">
        <v>61.73</v>
      </c>
      <c r="N77" s="198">
        <v>50.21</v>
      </c>
      <c r="O77" s="198">
        <v>70.94</v>
      </c>
      <c r="P77" s="198">
        <v>22.8</v>
      </c>
      <c r="Q77" s="198">
        <v>8.25</v>
      </c>
      <c r="R77" s="198">
        <v>9.01</v>
      </c>
      <c r="S77" s="198">
        <v>11.22</v>
      </c>
      <c r="T77" s="198">
        <v>0</v>
      </c>
      <c r="U77" s="198">
        <v>50.1</v>
      </c>
      <c r="V77" s="198">
        <v>6.06</v>
      </c>
      <c r="W77" s="198">
        <v>19.73</v>
      </c>
      <c r="X77" s="198">
        <v>62.71</v>
      </c>
      <c r="Y77" s="198">
        <v>0</v>
      </c>
      <c r="Z77" s="198">
        <v>118.18</v>
      </c>
      <c r="AA77" s="198">
        <v>29.75</v>
      </c>
      <c r="AB77" s="198">
        <v>0</v>
      </c>
      <c r="AC77" s="198">
        <v>27.53</v>
      </c>
      <c r="AD77" s="198">
        <v>0</v>
      </c>
      <c r="AE77" s="198">
        <v>0</v>
      </c>
      <c r="AF77" s="198">
        <v>0</v>
      </c>
      <c r="AG77" s="198">
        <v>36.78</v>
      </c>
      <c r="AH77" s="198">
        <v>0</v>
      </c>
      <c r="AI77" s="198">
        <v>40</v>
      </c>
      <c r="AJ77" s="198">
        <v>0</v>
      </c>
      <c r="AK77" s="198">
        <v>99.62</v>
      </c>
      <c r="AL77" s="198">
        <v>0</v>
      </c>
      <c r="AM77" s="198">
        <v>0</v>
      </c>
      <c r="AN77" s="198">
        <v>0</v>
      </c>
      <c r="AO77" s="198">
        <v>45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495.89</v>
      </c>
      <c r="L78" s="198">
        <v>7.12</v>
      </c>
      <c r="M78" s="198">
        <v>61.73</v>
      </c>
      <c r="N78" s="198">
        <v>50.21</v>
      </c>
      <c r="O78" s="198">
        <v>70.94</v>
      </c>
      <c r="P78" s="198">
        <v>22.8</v>
      </c>
      <c r="Q78" s="198">
        <v>8.25</v>
      </c>
      <c r="R78" s="198">
        <v>9.01</v>
      </c>
      <c r="S78" s="198">
        <v>11.22</v>
      </c>
      <c r="T78" s="198">
        <v>0</v>
      </c>
      <c r="U78" s="198">
        <v>50.1</v>
      </c>
      <c r="V78" s="198">
        <v>6.06</v>
      </c>
      <c r="W78" s="198">
        <v>19.73</v>
      </c>
      <c r="X78" s="198">
        <v>62.71</v>
      </c>
      <c r="Y78" s="198">
        <v>0</v>
      </c>
      <c r="Z78" s="198">
        <v>118.18</v>
      </c>
      <c r="AA78" s="198">
        <v>29.75</v>
      </c>
      <c r="AB78" s="198">
        <v>0</v>
      </c>
      <c r="AC78" s="198">
        <v>27.53</v>
      </c>
      <c r="AD78" s="198">
        <v>0</v>
      </c>
      <c r="AE78" s="198">
        <v>0</v>
      </c>
      <c r="AF78" s="198">
        <v>0</v>
      </c>
      <c r="AG78" s="198">
        <v>36.78</v>
      </c>
      <c r="AH78" s="198">
        <v>0</v>
      </c>
      <c r="AI78" s="198">
        <v>40</v>
      </c>
      <c r="AJ78" s="198">
        <v>0</v>
      </c>
      <c r="AK78" s="198">
        <v>99.62</v>
      </c>
      <c r="AL78" s="198">
        <v>0</v>
      </c>
      <c r="AM78" s="198">
        <v>0</v>
      </c>
      <c r="AN78" s="198">
        <v>0</v>
      </c>
      <c r="AO78" s="198">
        <v>45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495.89</v>
      </c>
      <c r="L79" s="198">
        <v>7.12</v>
      </c>
      <c r="M79" s="198">
        <v>61.73</v>
      </c>
      <c r="N79" s="198">
        <v>50.21</v>
      </c>
      <c r="O79" s="198">
        <v>70.94</v>
      </c>
      <c r="P79" s="198">
        <v>22.88</v>
      </c>
      <c r="Q79" s="198">
        <v>8.25</v>
      </c>
      <c r="R79" s="198">
        <v>9.01</v>
      </c>
      <c r="S79" s="198">
        <v>11.22</v>
      </c>
      <c r="T79" s="198">
        <v>0</v>
      </c>
      <c r="U79" s="198">
        <v>50.1</v>
      </c>
      <c r="V79" s="198">
        <v>6.06</v>
      </c>
      <c r="W79" s="198">
        <v>19.73</v>
      </c>
      <c r="X79" s="198">
        <v>62.71</v>
      </c>
      <c r="Y79" s="198">
        <v>0</v>
      </c>
      <c r="Z79" s="198">
        <v>118.18</v>
      </c>
      <c r="AA79" s="198">
        <v>29.75</v>
      </c>
      <c r="AB79" s="198">
        <v>0</v>
      </c>
      <c r="AC79" s="198">
        <v>28.34</v>
      </c>
      <c r="AD79" s="198">
        <v>0</v>
      </c>
      <c r="AE79" s="198">
        <v>0</v>
      </c>
      <c r="AF79" s="198">
        <v>0</v>
      </c>
      <c r="AG79" s="198">
        <v>36.78</v>
      </c>
      <c r="AH79" s="198">
        <v>0</v>
      </c>
      <c r="AI79" s="198">
        <v>40</v>
      </c>
      <c r="AJ79" s="198">
        <v>0</v>
      </c>
      <c r="AK79" s="198">
        <v>99.62</v>
      </c>
      <c r="AL79" s="198">
        <v>0</v>
      </c>
      <c r="AM79" s="198">
        <v>0</v>
      </c>
      <c r="AN79" s="198">
        <v>0</v>
      </c>
      <c r="AO79" s="198">
        <v>45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495.89</v>
      </c>
      <c r="L80" s="198">
        <v>7.12</v>
      </c>
      <c r="M80" s="198">
        <v>61.73</v>
      </c>
      <c r="N80" s="198">
        <v>50.21</v>
      </c>
      <c r="O80" s="198">
        <v>70.94</v>
      </c>
      <c r="P80" s="198">
        <v>22.88</v>
      </c>
      <c r="Q80" s="198">
        <v>8.25</v>
      </c>
      <c r="R80" s="198">
        <v>9.01</v>
      </c>
      <c r="S80" s="198">
        <v>11.22</v>
      </c>
      <c r="T80" s="198">
        <v>0</v>
      </c>
      <c r="U80" s="198">
        <v>50.1</v>
      </c>
      <c r="V80" s="198">
        <v>6.06</v>
      </c>
      <c r="W80" s="198">
        <v>19.73</v>
      </c>
      <c r="X80" s="198">
        <v>62.71</v>
      </c>
      <c r="Y80" s="198">
        <v>0</v>
      </c>
      <c r="Z80" s="198">
        <v>118.18</v>
      </c>
      <c r="AA80" s="198">
        <v>29.75</v>
      </c>
      <c r="AB80" s="198">
        <v>0</v>
      </c>
      <c r="AC80" s="198">
        <v>28.34</v>
      </c>
      <c r="AD80" s="198">
        <v>0</v>
      </c>
      <c r="AE80" s="198">
        <v>0</v>
      </c>
      <c r="AF80" s="198">
        <v>0</v>
      </c>
      <c r="AG80" s="198">
        <v>36.78</v>
      </c>
      <c r="AH80" s="198">
        <v>0</v>
      </c>
      <c r="AI80" s="198">
        <v>40</v>
      </c>
      <c r="AJ80" s="198">
        <v>0</v>
      </c>
      <c r="AK80" s="198">
        <v>99.62</v>
      </c>
      <c r="AL80" s="198">
        <v>0</v>
      </c>
      <c r="AM80" s="198">
        <v>0</v>
      </c>
      <c r="AN80" s="198">
        <v>0</v>
      </c>
      <c r="AO80" s="198">
        <v>45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495.89</v>
      </c>
      <c r="L81" s="198">
        <v>7.56</v>
      </c>
      <c r="M81" s="198">
        <v>61.73</v>
      </c>
      <c r="N81" s="198">
        <v>50.21</v>
      </c>
      <c r="O81" s="198">
        <v>70.94</v>
      </c>
      <c r="P81" s="198">
        <v>22.88</v>
      </c>
      <c r="Q81" s="198">
        <v>8.25</v>
      </c>
      <c r="R81" s="198">
        <v>9.01</v>
      </c>
      <c r="S81" s="198">
        <v>11.22</v>
      </c>
      <c r="T81" s="198">
        <v>0</v>
      </c>
      <c r="U81" s="198">
        <v>50.1</v>
      </c>
      <c r="V81" s="198">
        <v>6.06</v>
      </c>
      <c r="W81" s="198">
        <v>19.73</v>
      </c>
      <c r="X81" s="198">
        <v>62.71</v>
      </c>
      <c r="Y81" s="198">
        <v>0</v>
      </c>
      <c r="Z81" s="198">
        <v>118.18</v>
      </c>
      <c r="AA81" s="198">
        <v>29.75</v>
      </c>
      <c r="AB81" s="198">
        <v>0</v>
      </c>
      <c r="AC81" s="198">
        <v>28.34</v>
      </c>
      <c r="AD81" s="198">
        <v>0</v>
      </c>
      <c r="AE81" s="198">
        <v>0</v>
      </c>
      <c r="AF81" s="198">
        <v>0</v>
      </c>
      <c r="AG81" s="198">
        <v>36.78</v>
      </c>
      <c r="AH81" s="198">
        <v>0</v>
      </c>
      <c r="AI81" s="198">
        <v>40</v>
      </c>
      <c r="AJ81" s="198">
        <v>0</v>
      </c>
      <c r="AK81" s="198">
        <v>99.62</v>
      </c>
      <c r="AL81" s="198">
        <v>0</v>
      </c>
      <c r="AM81" s="198">
        <v>0</v>
      </c>
      <c r="AN81" s="198">
        <v>0</v>
      </c>
      <c r="AO81" s="198">
        <v>45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495.89</v>
      </c>
      <c r="L82" s="198">
        <v>7.94</v>
      </c>
      <c r="M82" s="198">
        <v>61.73</v>
      </c>
      <c r="N82" s="198">
        <v>50.21</v>
      </c>
      <c r="O82" s="198">
        <v>70.94</v>
      </c>
      <c r="P82" s="198">
        <v>22.88</v>
      </c>
      <c r="Q82" s="198">
        <v>8.25</v>
      </c>
      <c r="R82" s="198">
        <v>9.01</v>
      </c>
      <c r="S82" s="198">
        <v>11.22</v>
      </c>
      <c r="T82" s="198">
        <v>0</v>
      </c>
      <c r="U82" s="198">
        <v>50.1</v>
      </c>
      <c r="V82" s="198">
        <v>6.06</v>
      </c>
      <c r="W82" s="198">
        <v>19.73</v>
      </c>
      <c r="X82" s="198">
        <v>62.71</v>
      </c>
      <c r="Y82" s="198">
        <v>0</v>
      </c>
      <c r="Z82" s="198">
        <v>118.18</v>
      </c>
      <c r="AA82" s="198">
        <v>29.75</v>
      </c>
      <c r="AB82" s="198">
        <v>0</v>
      </c>
      <c r="AC82" s="198">
        <v>28.34</v>
      </c>
      <c r="AD82" s="198">
        <v>0</v>
      </c>
      <c r="AE82" s="198">
        <v>0</v>
      </c>
      <c r="AF82" s="198">
        <v>0</v>
      </c>
      <c r="AG82" s="198">
        <v>36.78</v>
      </c>
      <c r="AH82" s="198">
        <v>0</v>
      </c>
      <c r="AI82" s="198">
        <v>40</v>
      </c>
      <c r="AJ82" s="198">
        <v>0</v>
      </c>
      <c r="AK82" s="198">
        <v>99.62</v>
      </c>
      <c r="AL82" s="198">
        <v>0</v>
      </c>
      <c r="AM82" s="198">
        <v>0</v>
      </c>
      <c r="AN82" s="198">
        <v>0</v>
      </c>
      <c r="AO82" s="198">
        <v>45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495.89</v>
      </c>
      <c r="L83" s="198">
        <v>7.94</v>
      </c>
      <c r="M83" s="198">
        <v>61.73</v>
      </c>
      <c r="N83" s="198">
        <v>50.21</v>
      </c>
      <c r="O83" s="198">
        <v>70.94</v>
      </c>
      <c r="P83" s="198">
        <v>22.88</v>
      </c>
      <c r="Q83" s="198">
        <v>8.25</v>
      </c>
      <c r="R83" s="198">
        <v>9.01</v>
      </c>
      <c r="S83" s="198">
        <v>11.22</v>
      </c>
      <c r="T83" s="198">
        <v>0</v>
      </c>
      <c r="U83" s="198">
        <v>50.1</v>
      </c>
      <c r="V83" s="198">
        <v>6.06</v>
      </c>
      <c r="W83" s="198">
        <v>19.73</v>
      </c>
      <c r="X83" s="198">
        <v>62.71</v>
      </c>
      <c r="Y83" s="198">
        <v>0</v>
      </c>
      <c r="Z83" s="198">
        <v>118.18</v>
      </c>
      <c r="AA83" s="198">
        <v>29.75</v>
      </c>
      <c r="AB83" s="198">
        <v>0</v>
      </c>
      <c r="AC83" s="198">
        <v>28.34</v>
      </c>
      <c r="AD83" s="198">
        <v>0</v>
      </c>
      <c r="AE83" s="198">
        <v>0</v>
      </c>
      <c r="AF83" s="198">
        <v>0</v>
      </c>
      <c r="AG83" s="198">
        <v>36.78</v>
      </c>
      <c r="AH83" s="198">
        <v>0</v>
      </c>
      <c r="AI83" s="198">
        <v>40</v>
      </c>
      <c r="AJ83" s="198">
        <v>0</v>
      </c>
      <c r="AK83" s="198">
        <v>99.62</v>
      </c>
      <c r="AL83" s="198">
        <v>0</v>
      </c>
      <c r="AM83" s="198">
        <v>0</v>
      </c>
      <c r="AN83" s="198">
        <v>0</v>
      </c>
      <c r="AO83" s="198">
        <v>45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495.89</v>
      </c>
      <c r="L84" s="198">
        <v>8.31</v>
      </c>
      <c r="M84" s="198">
        <v>61.73</v>
      </c>
      <c r="N84" s="198">
        <v>50.21</v>
      </c>
      <c r="O84" s="198">
        <v>70.94</v>
      </c>
      <c r="P84" s="198">
        <v>22.88</v>
      </c>
      <c r="Q84" s="198">
        <v>8.25</v>
      </c>
      <c r="R84" s="198">
        <v>9.01</v>
      </c>
      <c r="S84" s="198">
        <v>11.22</v>
      </c>
      <c r="T84" s="198">
        <v>0</v>
      </c>
      <c r="U84" s="198">
        <v>50.1</v>
      </c>
      <c r="V84" s="198">
        <v>6.06</v>
      </c>
      <c r="W84" s="198">
        <v>19.73</v>
      </c>
      <c r="X84" s="198">
        <v>62.71</v>
      </c>
      <c r="Y84" s="198">
        <v>0</v>
      </c>
      <c r="Z84" s="198">
        <v>118.18</v>
      </c>
      <c r="AA84" s="198">
        <v>29.75</v>
      </c>
      <c r="AB84" s="198">
        <v>0</v>
      </c>
      <c r="AC84" s="198">
        <v>27.53</v>
      </c>
      <c r="AD84" s="198">
        <v>0</v>
      </c>
      <c r="AE84" s="198">
        <v>0</v>
      </c>
      <c r="AF84" s="198">
        <v>0</v>
      </c>
      <c r="AG84" s="198">
        <v>36.78</v>
      </c>
      <c r="AH84" s="198">
        <v>0</v>
      </c>
      <c r="AI84" s="198">
        <v>40</v>
      </c>
      <c r="AJ84" s="198">
        <v>0</v>
      </c>
      <c r="AK84" s="198">
        <v>99.62</v>
      </c>
      <c r="AL84" s="198">
        <v>0</v>
      </c>
      <c r="AM84" s="198">
        <v>0</v>
      </c>
      <c r="AN84" s="198">
        <v>0</v>
      </c>
      <c r="AO84" s="198">
        <v>45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495.89</v>
      </c>
      <c r="L85" s="198">
        <v>8.31</v>
      </c>
      <c r="M85" s="198">
        <v>61.73</v>
      </c>
      <c r="N85" s="198">
        <v>50.21</v>
      </c>
      <c r="O85" s="198">
        <v>70.94</v>
      </c>
      <c r="P85" s="198">
        <v>22.88</v>
      </c>
      <c r="Q85" s="198">
        <v>8.25</v>
      </c>
      <c r="R85" s="198">
        <v>9.01</v>
      </c>
      <c r="S85" s="198">
        <v>11.22</v>
      </c>
      <c r="T85" s="198">
        <v>0</v>
      </c>
      <c r="U85" s="198">
        <v>50.1</v>
      </c>
      <c r="V85" s="198">
        <v>6.06</v>
      </c>
      <c r="W85" s="198">
        <v>19.73</v>
      </c>
      <c r="X85" s="198">
        <v>62.71</v>
      </c>
      <c r="Y85" s="198">
        <v>0</v>
      </c>
      <c r="Z85" s="198">
        <v>118.18</v>
      </c>
      <c r="AA85" s="198">
        <v>29.75</v>
      </c>
      <c r="AB85" s="198">
        <v>0</v>
      </c>
      <c r="AC85" s="198">
        <v>27.53</v>
      </c>
      <c r="AD85" s="198">
        <v>0</v>
      </c>
      <c r="AE85" s="198">
        <v>0</v>
      </c>
      <c r="AF85" s="198">
        <v>0</v>
      </c>
      <c r="AG85" s="198">
        <v>36.78</v>
      </c>
      <c r="AH85" s="198">
        <v>0</v>
      </c>
      <c r="AI85" s="198">
        <v>40</v>
      </c>
      <c r="AJ85" s="198">
        <v>0</v>
      </c>
      <c r="AK85" s="198">
        <v>99.62</v>
      </c>
      <c r="AL85" s="198">
        <v>0</v>
      </c>
      <c r="AM85" s="198">
        <v>0</v>
      </c>
      <c r="AN85" s="198">
        <v>0</v>
      </c>
      <c r="AO85" s="198">
        <v>45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495.89</v>
      </c>
      <c r="L86" s="198">
        <v>8.31</v>
      </c>
      <c r="M86" s="198">
        <v>61.73</v>
      </c>
      <c r="N86" s="198">
        <v>50.21</v>
      </c>
      <c r="O86" s="198">
        <v>70.94</v>
      </c>
      <c r="P86" s="198">
        <v>22.88</v>
      </c>
      <c r="Q86" s="198">
        <v>8.25</v>
      </c>
      <c r="R86" s="198">
        <v>9.01</v>
      </c>
      <c r="S86" s="198">
        <v>11.22</v>
      </c>
      <c r="T86" s="198">
        <v>0</v>
      </c>
      <c r="U86" s="198">
        <v>50.1</v>
      </c>
      <c r="V86" s="198">
        <v>6.06</v>
      </c>
      <c r="W86" s="198">
        <v>19.73</v>
      </c>
      <c r="X86" s="198">
        <v>62.71</v>
      </c>
      <c r="Y86" s="198">
        <v>0</v>
      </c>
      <c r="Z86" s="198">
        <v>118.18</v>
      </c>
      <c r="AA86" s="198">
        <v>29.75</v>
      </c>
      <c r="AB86" s="198">
        <v>0</v>
      </c>
      <c r="AC86" s="198">
        <v>27.53</v>
      </c>
      <c r="AD86" s="198">
        <v>0</v>
      </c>
      <c r="AE86" s="198">
        <v>0</v>
      </c>
      <c r="AF86" s="198">
        <v>0</v>
      </c>
      <c r="AG86" s="198">
        <v>36.78</v>
      </c>
      <c r="AH86" s="198">
        <v>0</v>
      </c>
      <c r="AI86" s="198">
        <v>40</v>
      </c>
      <c r="AJ86" s="198">
        <v>0</v>
      </c>
      <c r="AK86" s="198">
        <v>99.62</v>
      </c>
      <c r="AL86" s="198">
        <v>0</v>
      </c>
      <c r="AM86" s="198">
        <v>0</v>
      </c>
      <c r="AN86" s="198">
        <v>0</v>
      </c>
      <c r="AO86" s="198">
        <v>45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495.89</v>
      </c>
      <c r="L87" s="198">
        <v>8.31</v>
      </c>
      <c r="M87" s="198">
        <v>61.73</v>
      </c>
      <c r="N87" s="198">
        <v>50.21</v>
      </c>
      <c r="O87" s="198">
        <v>70.94</v>
      </c>
      <c r="P87" s="198">
        <v>22.88</v>
      </c>
      <c r="Q87" s="198">
        <v>8.25</v>
      </c>
      <c r="R87" s="198">
        <v>9.01</v>
      </c>
      <c r="S87" s="198">
        <v>11.22</v>
      </c>
      <c r="T87" s="198">
        <v>0</v>
      </c>
      <c r="U87" s="198">
        <v>50.1</v>
      </c>
      <c r="V87" s="198">
        <v>6.06</v>
      </c>
      <c r="W87" s="198">
        <v>19.73</v>
      </c>
      <c r="X87" s="198">
        <v>62.71</v>
      </c>
      <c r="Y87" s="198">
        <v>0</v>
      </c>
      <c r="Z87" s="198">
        <v>118.18</v>
      </c>
      <c r="AA87" s="198">
        <v>29.75</v>
      </c>
      <c r="AB87" s="198">
        <v>0</v>
      </c>
      <c r="AC87" s="198">
        <v>27.53</v>
      </c>
      <c r="AD87" s="198">
        <v>0</v>
      </c>
      <c r="AE87" s="198">
        <v>0</v>
      </c>
      <c r="AF87" s="198">
        <v>0</v>
      </c>
      <c r="AG87" s="198">
        <v>36.78</v>
      </c>
      <c r="AH87" s="198">
        <v>0</v>
      </c>
      <c r="AI87" s="198">
        <v>40</v>
      </c>
      <c r="AJ87" s="198">
        <v>0</v>
      </c>
      <c r="AK87" s="198">
        <v>99.62</v>
      </c>
      <c r="AL87" s="198">
        <v>0</v>
      </c>
      <c r="AM87" s="198">
        <v>0</v>
      </c>
      <c r="AN87" s="198">
        <v>0</v>
      </c>
      <c r="AO87" s="198">
        <v>45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495.89</v>
      </c>
      <c r="L88" s="198">
        <v>8.31</v>
      </c>
      <c r="M88" s="198">
        <v>61.73</v>
      </c>
      <c r="N88" s="198">
        <v>50.21</v>
      </c>
      <c r="O88" s="198">
        <v>70.94</v>
      </c>
      <c r="P88" s="198">
        <v>22.88</v>
      </c>
      <c r="Q88" s="198">
        <v>8.25</v>
      </c>
      <c r="R88" s="198">
        <v>9.01</v>
      </c>
      <c r="S88" s="198">
        <v>11.22</v>
      </c>
      <c r="T88" s="198">
        <v>0</v>
      </c>
      <c r="U88" s="198">
        <v>50.1</v>
      </c>
      <c r="V88" s="198">
        <v>6.06</v>
      </c>
      <c r="W88" s="198">
        <v>19.73</v>
      </c>
      <c r="X88" s="198">
        <v>62.71</v>
      </c>
      <c r="Y88" s="198">
        <v>0</v>
      </c>
      <c r="Z88" s="198">
        <v>118.18</v>
      </c>
      <c r="AA88" s="198">
        <v>29.75</v>
      </c>
      <c r="AB88" s="198">
        <v>0</v>
      </c>
      <c r="AC88" s="198">
        <v>27.53</v>
      </c>
      <c r="AD88" s="198">
        <v>0</v>
      </c>
      <c r="AE88" s="198">
        <v>0</v>
      </c>
      <c r="AF88" s="198">
        <v>0</v>
      </c>
      <c r="AG88" s="198">
        <v>36.78</v>
      </c>
      <c r="AH88" s="198">
        <v>0</v>
      </c>
      <c r="AI88" s="198">
        <v>40</v>
      </c>
      <c r="AJ88" s="198">
        <v>0</v>
      </c>
      <c r="AK88" s="198">
        <v>99.62</v>
      </c>
      <c r="AL88" s="198">
        <v>0</v>
      </c>
      <c r="AM88" s="198">
        <v>0</v>
      </c>
      <c r="AN88" s="198">
        <v>0</v>
      </c>
      <c r="AO88" s="198">
        <v>45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495.89</v>
      </c>
      <c r="L89" s="198">
        <v>9.07</v>
      </c>
      <c r="M89" s="198">
        <v>61.73</v>
      </c>
      <c r="N89" s="198">
        <v>50.21</v>
      </c>
      <c r="O89" s="198">
        <v>70.94</v>
      </c>
      <c r="P89" s="198">
        <v>22.88</v>
      </c>
      <c r="Q89" s="198">
        <v>8.49</v>
      </c>
      <c r="R89" s="198">
        <v>9.01</v>
      </c>
      <c r="S89" s="198">
        <v>11.22</v>
      </c>
      <c r="T89" s="198">
        <v>0</v>
      </c>
      <c r="U89" s="198">
        <v>50.1</v>
      </c>
      <c r="V89" s="198">
        <v>6.06</v>
      </c>
      <c r="W89" s="198">
        <v>19.73</v>
      </c>
      <c r="X89" s="198">
        <v>62.71</v>
      </c>
      <c r="Y89" s="198">
        <v>0</v>
      </c>
      <c r="Z89" s="198">
        <v>118.18</v>
      </c>
      <c r="AA89" s="198">
        <v>29.75</v>
      </c>
      <c r="AB89" s="198">
        <v>0</v>
      </c>
      <c r="AC89" s="198">
        <v>27.53</v>
      </c>
      <c r="AD89" s="198">
        <v>0</v>
      </c>
      <c r="AE89" s="198">
        <v>0</v>
      </c>
      <c r="AF89" s="198">
        <v>0</v>
      </c>
      <c r="AG89" s="198">
        <v>36.78</v>
      </c>
      <c r="AH89" s="198">
        <v>0</v>
      </c>
      <c r="AI89" s="198">
        <v>40</v>
      </c>
      <c r="AJ89" s="198">
        <v>0</v>
      </c>
      <c r="AK89" s="198">
        <v>99.62</v>
      </c>
      <c r="AL89" s="198">
        <v>0</v>
      </c>
      <c r="AM89" s="198">
        <v>0</v>
      </c>
      <c r="AN89" s="198">
        <v>0</v>
      </c>
      <c r="AO89" s="198">
        <v>45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495.89</v>
      </c>
      <c r="L90" s="198">
        <v>9.4499999999999993</v>
      </c>
      <c r="M90" s="198">
        <v>61.73</v>
      </c>
      <c r="N90" s="198">
        <v>50.21</v>
      </c>
      <c r="O90" s="198">
        <v>70.94</v>
      </c>
      <c r="P90" s="198">
        <v>22.88</v>
      </c>
      <c r="Q90" s="198">
        <v>8.49</v>
      </c>
      <c r="R90" s="198">
        <v>9.01</v>
      </c>
      <c r="S90" s="198">
        <v>11.22</v>
      </c>
      <c r="T90" s="198">
        <v>0</v>
      </c>
      <c r="U90" s="198">
        <v>50.1</v>
      </c>
      <c r="V90" s="198">
        <v>6.06</v>
      </c>
      <c r="W90" s="198">
        <v>19.73</v>
      </c>
      <c r="X90" s="198">
        <v>62.71</v>
      </c>
      <c r="Y90" s="198">
        <v>0</v>
      </c>
      <c r="Z90" s="198">
        <v>118.18</v>
      </c>
      <c r="AA90" s="198">
        <v>29.75</v>
      </c>
      <c r="AB90" s="198">
        <v>0</v>
      </c>
      <c r="AC90" s="198">
        <v>27.53</v>
      </c>
      <c r="AD90" s="198">
        <v>0</v>
      </c>
      <c r="AE90" s="198">
        <v>0</v>
      </c>
      <c r="AF90" s="198">
        <v>0</v>
      </c>
      <c r="AG90" s="198">
        <v>36.78</v>
      </c>
      <c r="AH90" s="198">
        <v>0</v>
      </c>
      <c r="AI90" s="198">
        <v>40</v>
      </c>
      <c r="AJ90" s="198">
        <v>0</v>
      </c>
      <c r="AK90" s="198">
        <v>99.62</v>
      </c>
      <c r="AL90" s="198">
        <v>0</v>
      </c>
      <c r="AM90" s="198">
        <v>0</v>
      </c>
      <c r="AN90" s="198">
        <v>0</v>
      </c>
      <c r="AO90" s="198">
        <v>45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495.89</v>
      </c>
      <c r="L91" s="198">
        <v>9.82</v>
      </c>
      <c r="M91" s="198">
        <v>61.73</v>
      </c>
      <c r="N91" s="198">
        <v>50.21</v>
      </c>
      <c r="O91" s="198">
        <v>70.94</v>
      </c>
      <c r="P91" s="198">
        <v>22.88</v>
      </c>
      <c r="Q91" s="198">
        <v>8.49</v>
      </c>
      <c r="R91" s="198">
        <v>9.01</v>
      </c>
      <c r="S91" s="198">
        <v>11.22</v>
      </c>
      <c r="T91" s="198">
        <v>0</v>
      </c>
      <c r="U91" s="198">
        <v>50.1</v>
      </c>
      <c r="V91" s="198">
        <v>6.06</v>
      </c>
      <c r="W91" s="198">
        <v>19.73</v>
      </c>
      <c r="X91" s="198">
        <v>62.71</v>
      </c>
      <c r="Y91" s="198">
        <v>0</v>
      </c>
      <c r="Z91" s="198">
        <v>118.18</v>
      </c>
      <c r="AA91" s="198">
        <v>29.75</v>
      </c>
      <c r="AB91" s="198">
        <v>0</v>
      </c>
      <c r="AC91" s="198">
        <v>28.34</v>
      </c>
      <c r="AD91" s="198">
        <v>0</v>
      </c>
      <c r="AE91" s="198">
        <v>0</v>
      </c>
      <c r="AF91" s="198">
        <v>0</v>
      </c>
      <c r="AG91" s="198">
        <v>36.78</v>
      </c>
      <c r="AH91" s="198">
        <v>0</v>
      </c>
      <c r="AI91" s="198">
        <v>40</v>
      </c>
      <c r="AJ91" s="198">
        <v>0</v>
      </c>
      <c r="AK91" s="198">
        <v>99.62</v>
      </c>
      <c r="AL91" s="198">
        <v>0</v>
      </c>
      <c r="AM91" s="198">
        <v>0</v>
      </c>
      <c r="AN91" s="198">
        <v>0</v>
      </c>
      <c r="AO91" s="198">
        <v>45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495.89</v>
      </c>
      <c r="L92" s="198">
        <v>10.199999999999999</v>
      </c>
      <c r="M92" s="198">
        <v>61.73</v>
      </c>
      <c r="N92" s="198">
        <v>50.21</v>
      </c>
      <c r="O92" s="198">
        <v>70.94</v>
      </c>
      <c r="P92" s="198">
        <v>22.88</v>
      </c>
      <c r="Q92" s="198">
        <v>8.49</v>
      </c>
      <c r="R92" s="198">
        <v>9.01</v>
      </c>
      <c r="S92" s="198">
        <v>11.22</v>
      </c>
      <c r="T92" s="198">
        <v>0</v>
      </c>
      <c r="U92" s="198">
        <v>50.1</v>
      </c>
      <c r="V92" s="198">
        <v>6.06</v>
      </c>
      <c r="W92" s="198">
        <v>19.73</v>
      </c>
      <c r="X92" s="198">
        <v>62.71</v>
      </c>
      <c r="Y92" s="198">
        <v>0</v>
      </c>
      <c r="Z92" s="198">
        <v>118.18</v>
      </c>
      <c r="AA92" s="198">
        <v>29.75</v>
      </c>
      <c r="AB92" s="198">
        <v>0</v>
      </c>
      <c r="AC92" s="198">
        <v>28.34</v>
      </c>
      <c r="AD92" s="198">
        <v>0</v>
      </c>
      <c r="AE92" s="198">
        <v>0</v>
      </c>
      <c r="AF92" s="198">
        <v>0</v>
      </c>
      <c r="AG92" s="198">
        <v>36.78</v>
      </c>
      <c r="AH92" s="198">
        <v>0</v>
      </c>
      <c r="AI92" s="198">
        <v>40</v>
      </c>
      <c r="AJ92" s="198">
        <v>0</v>
      </c>
      <c r="AK92" s="198">
        <v>99.62</v>
      </c>
      <c r="AL92" s="198">
        <v>0</v>
      </c>
      <c r="AM92" s="198">
        <v>0</v>
      </c>
      <c r="AN92" s="198">
        <v>0</v>
      </c>
      <c r="AO92" s="198">
        <v>45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495.89</v>
      </c>
      <c r="L93" s="198">
        <v>10.58</v>
      </c>
      <c r="M93" s="198">
        <v>61.73</v>
      </c>
      <c r="N93" s="198">
        <v>50.21</v>
      </c>
      <c r="O93" s="198">
        <v>70.94</v>
      </c>
      <c r="P93" s="198">
        <v>22.88</v>
      </c>
      <c r="Q93" s="198">
        <v>8.49</v>
      </c>
      <c r="R93" s="198">
        <v>9.01</v>
      </c>
      <c r="S93" s="198">
        <v>11.22</v>
      </c>
      <c r="T93" s="198">
        <v>0</v>
      </c>
      <c r="U93" s="198">
        <v>50.1</v>
      </c>
      <c r="V93" s="198">
        <v>6.06</v>
      </c>
      <c r="W93" s="198">
        <v>19.73</v>
      </c>
      <c r="X93" s="198">
        <v>62.71</v>
      </c>
      <c r="Y93" s="198">
        <v>0</v>
      </c>
      <c r="Z93" s="198">
        <v>118.18</v>
      </c>
      <c r="AA93" s="198">
        <v>29.75</v>
      </c>
      <c r="AB93" s="198">
        <v>0</v>
      </c>
      <c r="AC93" s="198">
        <v>33.24</v>
      </c>
      <c r="AD93" s="198">
        <v>0</v>
      </c>
      <c r="AE93" s="198">
        <v>0</v>
      </c>
      <c r="AF93" s="198">
        <v>0</v>
      </c>
      <c r="AG93" s="198">
        <v>36.78</v>
      </c>
      <c r="AH93" s="198">
        <v>0</v>
      </c>
      <c r="AI93" s="198">
        <v>65</v>
      </c>
      <c r="AJ93" s="198">
        <v>0</v>
      </c>
      <c r="AK93" s="198">
        <v>99.62</v>
      </c>
      <c r="AL93" s="198">
        <v>0</v>
      </c>
      <c r="AM93" s="198">
        <v>0</v>
      </c>
      <c r="AN93" s="198">
        <v>0</v>
      </c>
      <c r="AO93" s="198">
        <v>45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495.89</v>
      </c>
      <c r="L94" s="198">
        <v>10.69</v>
      </c>
      <c r="M94" s="198">
        <v>61.73</v>
      </c>
      <c r="N94" s="198">
        <v>50.21</v>
      </c>
      <c r="O94" s="198">
        <v>70.94</v>
      </c>
      <c r="P94" s="198">
        <v>22.88</v>
      </c>
      <c r="Q94" s="198">
        <v>8.49</v>
      </c>
      <c r="R94" s="198">
        <v>9.01</v>
      </c>
      <c r="S94" s="198">
        <v>11.22</v>
      </c>
      <c r="T94" s="198">
        <v>0</v>
      </c>
      <c r="U94" s="198">
        <v>50.1</v>
      </c>
      <c r="V94" s="198">
        <v>6.06</v>
      </c>
      <c r="W94" s="198">
        <v>19.73</v>
      </c>
      <c r="X94" s="198">
        <v>62.71</v>
      </c>
      <c r="Y94" s="198">
        <v>0</v>
      </c>
      <c r="Z94" s="198">
        <v>118.18</v>
      </c>
      <c r="AA94" s="198">
        <v>29.75</v>
      </c>
      <c r="AB94" s="198">
        <v>0</v>
      </c>
      <c r="AC94" s="198">
        <v>34.19</v>
      </c>
      <c r="AD94" s="198">
        <v>0</v>
      </c>
      <c r="AE94" s="198">
        <v>0</v>
      </c>
      <c r="AF94" s="198">
        <v>0</v>
      </c>
      <c r="AG94" s="198">
        <v>36.78</v>
      </c>
      <c r="AH94" s="198">
        <v>0</v>
      </c>
      <c r="AI94" s="198">
        <v>65</v>
      </c>
      <c r="AJ94" s="198">
        <v>0</v>
      </c>
      <c r="AK94" s="198">
        <v>99.62</v>
      </c>
      <c r="AL94" s="198">
        <v>0</v>
      </c>
      <c r="AM94" s="198">
        <v>0</v>
      </c>
      <c r="AN94" s="198">
        <v>0</v>
      </c>
      <c r="AO94" s="198">
        <v>45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495.89</v>
      </c>
      <c r="L95" s="198">
        <v>10.69</v>
      </c>
      <c r="M95" s="198">
        <v>61.73</v>
      </c>
      <c r="N95" s="198">
        <v>50.21</v>
      </c>
      <c r="O95" s="198">
        <v>70.94</v>
      </c>
      <c r="P95" s="198">
        <v>22.88</v>
      </c>
      <c r="Q95" s="198">
        <v>8.49</v>
      </c>
      <c r="R95" s="198">
        <v>9.01</v>
      </c>
      <c r="S95" s="198">
        <v>11.22</v>
      </c>
      <c r="T95" s="198">
        <v>0</v>
      </c>
      <c r="U95" s="198">
        <v>50.1</v>
      </c>
      <c r="V95" s="198">
        <v>6.06</v>
      </c>
      <c r="W95" s="198">
        <v>19.100000000000001</v>
      </c>
      <c r="X95" s="198">
        <v>62.71</v>
      </c>
      <c r="Y95" s="198">
        <v>0</v>
      </c>
      <c r="Z95" s="198">
        <v>118.18</v>
      </c>
      <c r="AA95" s="198">
        <v>29.75</v>
      </c>
      <c r="AB95" s="198">
        <v>0</v>
      </c>
      <c r="AC95" s="198">
        <v>34.19</v>
      </c>
      <c r="AD95" s="198">
        <v>0</v>
      </c>
      <c r="AE95" s="198">
        <v>0</v>
      </c>
      <c r="AF95" s="198">
        <v>0</v>
      </c>
      <c r="AG95" s="198">
        <v>36.78</v>
      </c>
      <c r="AH95" s="198">
        <v>0</v>
      </c>
      <c r="AI95" s="198">
        <v>65</v>
      </c>
      <c r="AJ95" s="198">
        <v>0</v>
      </c>
      <c r="AK95" s="198">
        <v>99.62</v>
      </c>
      <c r="AL95" s="198">
        <v>0</v>
      </c>
      <c r="AM95" s="198">
        <v>0</v>
      </c>
      <c r="AN95" s="198">
        <v>0</v>
      </c>
      <c r="AO95" s="198">
        <v>45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495.89</v>
      </c>
      <c r="L96" s="198">
        <v>10.69</v>
      </c>
      <c r="M96" s="198">
        <v>61.73</v>
      </c>
      <c r="N96" s="198">
        <v>50.21</v>
      </c>
      <c r="O96" s="198">
        <v>70.94</v>
      </c>
      <c r="P96" s="198">
        <v>22.88</v>
      </c>
      <c r="Q96" s="198">
        <v>8.49</v>
      </c>
      <c r="R96" s="198">
        <v>9.01</v>
      </c>
      <c r="S96" s="198">
        <v>11.22</v>
      </c>
      <c r="T96" s="198">
        <v>0</v>
      </c>
      <c r="U96" s="198">
        <v>50.1</v>
      </c>
      <c r="V96" s="198">
        <v>6.06</v>
      </c>
      <c r="W96" s="198">
        <v>19.100000000000001</v>
      </c>
      <c r="X96" s="198">
        <v>62.71</v>
      </c>
      <c r="Y96" s="198">
        <v>0</v>
      </c>
      <c r="Z96" s="198">
        <v>118.18</v>
      </c>
      <c r="AA96" s="198">
        <v>29.75</v>
      </c>
      <c r="AB96" s="198">
        <v>0</v>
      </c>
      <c r="AC96" s="198">
        <v>34.19</v>
      </c>
      <c r="AD96" s="198">
        <v>0</v>
      </c>
      <c r="AE96" s="198">
        <v>0</v>
      </c>
      <c r="AF96" s="198">
        <v>0</v>
      </c>
      <c r="AG96" s="198">
        <v>36.78</v>
      </c>
      <c r="AH96" s="198">
        <v>0</v>
      </c>
      <c r="AI96" s="198">
        <v>65</v>
      </c>
      <c r="AJ96" s="198">
        <v>0</v>
      </c>
      <c r="AK96" s="198">
        <v>99.62</v>
      </c>
      <c r="AL96" s="198">
        <v>0</v>
      </c>
      <c r="AM96" s="198">
        <v>0</v>
      </c>
      <c r="AN96" s="198">
        <v>0</v>
      </c>
      <c r="AO96" s="198">
        <v>45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495.89</v>
      </c>
      <c r="L97" s="198">
        <v>10.69</v>
      </c>
      <c r="M97" s="198">
        <v>61.73</v>
      </c>
      <c r="N97" s="198">
        <v>50.21</v>
      </c>
      <c r="O97" s="198">
        <v>70.94</v>
      </c>
      <c r="P97" s="198">
        <v>22.88</v>
      </c>
      <c r="Q97" s="198">
        <v>8.49</v>
      </c>
      <c r="R97" s="198">
        <v>9.01</v>
      </c>
      <c r="S97" s="198">
        <v>11.22</v>
      </c>
      <c r="T97" s="198">
        <v>0</v>
      </c>
      <c r="U97" s="198">
        <v>50.1</v>
      </c>
      <c r="V97" s="198">
        <v>6.06</v>
      </c>
      <c r="W97" s="198">
        <v>19.73</v>
      </c>
      <c r="X97" s="198">
        <v>62.71</v>
      </c>
      <c r="Y97" s="198">
        <v>0</v>
      </c>
      <c r="Z97" s="198">
        <v>118.18</v>
      </c>
      <c r="AA97" s="198">
        <v>29.75</v>
      </c>
      <c r="AB97" s="198">
        <v>0</v>
      </c>
      <c r="AC97" s="198">
        <v>34.19</v>
      </c>
      <c r="AD97" s="198">
        <v>0</v>
      </c>
      <c r="AE97" s="198">
        <v>0</v>
      </c>
      <c r="AF97" s="198">
        <v>0</v>
      </c>
      <c r="AG97" s="198">
        <v>36.78</v>
      </c>
      <c r="AH97" s="198">
        <v>0</v>
      </c>
      <c r="AI97" s="198">
        <v>65</v>
      </c>
      <c r="AJ97" s="198">
        <v>0</v>
      </c>
      <c r="AK97" s="198">
        <v>99.62</v>
      </c>
      <c r="AL97" s="198">
        <v>0</v>
      </c>
      <c r="AM97" s="198">
        <v>0</v>
      </c>
      <c r="AN97" s="198">
        <v>0</v>
      </c>
      <c r="AO97" s="198">
        <v>45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495.89</v>
      </c>
      <c r="L98" s="198">
        <v>10.69</v>
      </c>
      <c r="M98" s="198">
        <v>61.73</v>
      </c>
      <c r="N98" s="198">
        <v>50.21</v>
      </c>
      <c r="O98" s="198">
        <v>70.94</v>
      </c>
      <c r="P98" s="198">
        <v>22.88</v>
      </c>
      <c r="Q98" s="198">
        <v>8.49</v>
      </c>
      <c r="R98" s="198">
        <v>9.01</v>
      </c>
      <c r="S98" s="198">
        <v>11.22</v>
      </c>
      <c r="T98" s="198">
        <v>0</v>
      </c>
      <c r="U98" s="198">
        <v>50.1</v>
      </c>
      <c r="V98" s="198">
        <v>6.06</v>
      </c>
      <c r="W98" s="198">
        <v>19.73</v>
      </c>
      <c r="X98" s="198">
        <v>62.71</v>
      </c>
      <c r="Y98" s="198">
        <v>0</v>
      </c>
      <c r="Z98" s="198">
        <v>118.18</v>
      </c>
      <c r="AA98" s="198">
        <v>29.75</v>
      </c>
      <c r="AB98" s="198">
        <v>0</v>
      </c>
      <c r="AC98" s="198">
        <v>34.19</v>
      </c>
      <c r="AD98" s="198">
        <v>0</v>
      </c>
      <c r="AE98" s="198">
        <v>0</v>
      </c>
      <c r="AF98" s="198">
        <v>0</v>
      </c>
      <c r="AG98" s="198">
        <v>36.78</v>
      </c>
      <c r="AH98" s="198">
        <v>0</v>
      </c>
      <c r="AI98" s="198">
        <v>65</v>
      </c>
      <c r="AJ98" s="198">
        <v>0</v>
      </c>
      <c r="AK98" s="198">
        <v>99.62</v>
      </c>
      <c r="AL98" s="198">
        <v>0</v>
      </c>
      <c r="AM98" s="198">
        <v>0</v>
      </c>
      <c r="AN98" s="198">
        <v>0</v>
      </c>
      <c r="AO98" s="198">
        <v>45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3.8009999999999995E-2</v>
      </c>
      <c r="J99">
        <f t="shared" si="0"/>
        <v>0</v>
      </c>
      <c r="K99">
        <f t="shared" si="0"/>
        <v>10.977302499999995</v>
      </c>
      <c r="L99">
        <f t="shared" si="0"/>
        <v>0.11665000000000002</v>
      </c>
      <c r="M99">
        <f t="shared" si="0"/>
        <v>1.4714399999999972</v>
      </c>
      <c r="N99">
        <f t="shared" si="0"/>
        <v>1.2050400000000006</v>
      </c>
      <c r="O99">
        <f t="shared" si="0"/>
        <v>1.273939999999999</v>
      </c>
      <c r="P99">
        <f t="shared" si="0"/>
        <v>0.54425000000000023</v>
      </c>
      <c r="Q99">
        <f t="shared" si="0"/>
        <v>0.20004000000000008</v>
      </c>
      <c r="R99">
        <f t="shared" si="0"/>
        <v>0.21173499999999984</v>
      </c>
      <c r="S99">
        <f t="shared" si="0"/>
        <v>0.26367000000000046</v>
      </c>
      <c r="T99">
        <f t="shared" si="0"/>
        <v>0</v>
      </c>
      <c r="U99">
        <f t="shared" si="0"/>
        <v>1.2024000000000001</v>
      </c>
      <c r="V99">
        <f t="shared" si="0"/>
        <v>0.14543999999999987</v>
      </c>
      <c r="W99">
        <f t="shared" si="0"/>
        <v>0.46076999999999979</v>
      </c>
      <c r="X99">
        <f t="shared" si="0"/>
        <v>1.5050400000000006</v>
      </c>
      <c r="Y99">
        <f t="shared" si="0"/>
        <v>0</v>
      </c>
      <c r="Z99">
        <f t="shared" si="0"/>
        <v>2.8363200000000037</v>
      </c>
      <c r="AA99">
        <f t="shared" si="0"/>
        <v>0.71399999999999997</v>
      </c>
      <c r="AB99">
        <f t="shared" si="0"/>
        <v>0</v>
      </c>
      <c r="AC99">
        <f t="shared" si="0"/>
        <v>0.68609000000000053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0.88272000000000173</v>
      </c>
      <c r="AH99">
        <f t="shared" si="0"/>
        <v>0</v>
      </c>
      <c r="AI99">
        <f t="shared" si="0"/>
        <v>0.99750000000000005</v>
      </c>
      <c r="AJ99">
        <f t="shared" si="0"/>
        <v>0</v>
      </c>
      <c r="AK99">
        <f t="shared" si="0"/>
        <v>2.390880000000001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1.2775525000000001</v>
      </c>
      <c r="AP99">
        <f t="shared" si="0"/>
        <v>0</v>
      </c>
      <c r="AQ99">
        <f t="shared" ref="AQ99:AT99" si="1">SUM(AQ3:AQ98)/4000</f>
        <v>0.40534000000000003</v>
      </c>
      <c r="AR99">
        <f t="shared" si="1"/>
        <v>0</v>
      </c>
      <c r="AS99">
        <f t="shared" si="1"/>
        <v>0</v>
      </c>
      <c r="AT99">
        <f t="shared" si="1"/>
        <v>2.1487499999999996E-2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15.91</v>
      </c>
      <c r="J3" s="198">
        <v>0.72</v>
      </c>
      <c r="K3" s="198">
        <v>159.72999999999999</v>
      </c>
      <c r="L3" s="198">
        <v>41.05</v>
      </c>
      <c r="M3" s="198">
        <v>0</v>
      </c>
      <c r="N3" s="198">
        <v>29.03</v>
      </c>
      <c r="O3" s="198">
        <v>24.38</v>
      </c>
      <c r="P3" s="198">
        <v>56.49</v>
      </c>
      <c r="Q3" s="198">
        <v>5.05</v>
      </c>
      <c r="R3" s="198">
        <v>5.21</v>
      </c>
      <c r="S3" s="198">
        <v>6.48</v>
      </c>
      <c r="T3" s="198">
        <v>0</v>
      </c>
      <c r="U3" s="198">
        <v>184.04</v>
      </c>
      <c r="V3" s="198">
        <v>3.5</v>
      </c>
      <c r="W3" s="198">
        <v>11.04</v>
      </c>
      <c r="X3" s="198">
        <v>36.270000000000003</v>
      </c>
      <c r="Y3" s="198">
        <v>0</v>
      </c>
      <c r="Z3" s="198">
        <v>68.47</v>
      </c>
      <c r="AA3" s="198">
        <v>17.21</v>
      </c>
      <c r="AB3" s="198">
        <v>0</v>
      </c>
      <c r="AC3" s="198">
        <v>18.559999999999999</v>
      </c>
      <c r="AD3" s="198">
        <v>0</v>
      </c>
      <c r="AE3" s="198">
        <v>0</v>
      </c>
      <c r="AF3" s="198">
        <v>0</v>
      </c>
      <c r="AG3" s="198">
        <v>20.89</v>
      </c>
      <c r="AH3" s="198">
        <v>0</v>
      </c>
      <c r="AI3" s="198">
        <v>28.93</v>
      </c>
      <c r="AJ3" s="198">
        <v>0</v>
      </c>
      <c r="AK3" s="198">
        <v>49.92</v>
      </c>
      <c r="AL3" s="198">
        <v>0</v>
      </c>
      <c r="AM3" s="198">
        <v>0</v>
      </c>
      <c r="AN3" s="198">
        <v>0</v>
      </c>
      <c r="AO3" s="198">
        <v>78.239999999999995</v>
      </c>
      <c r="AP3" s="198">
        <v>0</v>
      </c>
      <c r="AQ3" s="198">
        <v>0</v>
      </c>
      <c r="AR3" s="198">
        <v>0</v>
      </c>
      <c r="AS3" s="198">
        <v>0</v>
      </c>
      <c r="AT3" s="198">
        <v>8.69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15.91</v>
      </c>
      <c r="J4" s="198">
        <v>0.72</v>
      </c>
      <c r="K4" s="198">
        <v>159.72999999999999</v>
      </c>
      <c r="L4" s="198">
        <v>41.05</v>
      </c>
      <c r="M4" s="198">
        <v>0</v>
      </c>
      <c r="N4" s="198">
        <v>29.03</v>
      </c>
      <c r="O4" s="198">
        <v>24.38</v>
      </c>
      <c r="P4" s="198">
        <v>56.49</v>
      </c>
      <c r="Q4" s="198">
        <v>5.05</v>
      </c>
      <c r="R4" s="198">
        <v>5.21</v>
      </c>
      <c r="S4" s="198">
        <v>6.48</v>
      </c>
      <c r="T4" s="198">
        <v>0</v>
      </c>
      <c r="U4" s="198">
        <v>184.04</v>
      </c>
      <c r="V4" s="198">
        <v>3.5</v>
      </c>
      <c r="W4" s="198">
        <v>11.04</v>
      </c>
      <c r="X4" s="198">
        <v>36.270000000000003</v>
      </c>
      <c r="Y4" s="198">
        <v>0</v>
      </c>
      <c r="Z4" s="198">
        <v>68.47</v>
      </c>
      <c r="AA4" s="198">
        <v>17.21</v>
      </c>
      <c r="AB4" s="198">
        <v>0</v>
      </c>
      <c r="AC4" s="198">
        <v>18.559999999999999</v>
      </c>
      <c r="AD4" s="198">
        <v>0</v>
      </c>
      <c r="AE4" s="198">
        <v>0</v>
      </c>
      <c r="AF4" s="198">
        <v>0</v>
      </c>
      <c r="AG4" s="198">
        <v>20.89</v>
      </c>
      <c r="AH4" s="198">
        <v>0</v>
      </c>
      <c r="AI4" s="198">
        <v>28.93</v>
      </c>
      <c r="AJ4" s="198">
        <v>0</v>
      </c>
      <c r="AK4" s="198">
        <v>49.92</v>
      </c>
      <c r="AL4" s="198">
        <v>0</v>
      </c>
      <c r="AM4" s="198">
        <v>0</v>
      </c>
      <c r="AN4" s="198">
        <v>0</v>
      </c>
      <c r="AO4" s="198">
        <v>80.209999999999994</v>
      </c>
      <c r="AP4" s="198">
        <v>0</v>
      </c>
      <c r="AQ4" s="198">
        <v>0</v>
      </c>
      <c r="AR4" s="198">
        <v>0</v>
      </c>
      <c r="AS4" s="198">
        <v>0</v>
      </c>
      <c r="AT4" s="198">
        <v>8.69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15.91</v>
      </c>
      <c r="J5" s="198">
        <v>0.72</v>
      </c>
      <c r="K5" s="198">
        <v>159.72999999999999</v>
      </c>
      <c r="L5" s="198">
        <v>41.05</v>
      </c>
      <c r="M5" s="198">
        <v>0</v>
      </c>
      <c r="N5" s="198">
        <v>29.03</v>
      </c>
      <c r="O5" s="198">
        <v>24.38</v>
      </c>
      <c r="P5" s="198">
        <v>56.49</v>
      </c>
      <c r="Q5" s="198">
        <v>5.05</v>
      </c>
      <c r="R5" s="198">
        <v>5.21</v>
      </c>
      <c r="S5" s="198">
        <v>6.48</v>
      </c>
      <c r="T5" s="198">
        <v>0</v>
      </c>
      <c r="U5" s="198">
        <v>184.04</v>
      </c>
      <c r="V5" s="198">
        <v>3.5</v>
      </c>
      <c r="W5" s="198">
        <v>11.04</v>
      </c>
      <c r="X5" s="198">
        <v>36.270000000000003</v>
      </c>
      <c r="Y5" s="198">
        <v>0</v>
      </c>
      <c r="Z5" s="198">
        <v>68.47</v>
      </c>
      <c r="AA5" s="198">
        <v>17.21</v>
      </c>
      <c r="AB5" s="198">
        <v>0</v>
      </c>
      <c r="AC5" s="198">
        <v>18.559999999999999</v>
      </c>
      <c r="AD5" s="198">
        <v>0</v>
      </c>
      <c r="AE5" s="198">
        <v>0</v>
      </c>
      <c r="AF5" s="198">
        <v>0</v>
      </c>
      <c r="AG5" s="198">
        <v>20.89</v>
      </c>
      <c r="AH5" s="198">
        <v>0</v>
      </c>
      <c r="AI5" s="198">
        <v>28.93</v>
      </c>
      <c r="AJ5" s="198">
        <v>0</v>
      </c>
      <c r="AK5" s="198">
        <v>49.92</v>
      </c>
      <c r="AL5" s="198">
        <v>0</v>
      </c>
      <c r="AM5" s="198">
        <v>0</v>
      </c>
      <c r="AN5" s="198">
        <v>0</v>
      </c>
      <c r="AO5" s="198">
        <v>74.790000000000006</v>
      </c>
      <c r="AP5" s="198">
        <v>0</v>
      </c>
      <c r="AQ5" s="198">
        <v>0</v>
      </c>
      <c r="AR5" s="198">
        <v>0</v>
      </c>
      <c r="AS5" s="198">
        <v>0</v>
      </c>
      <c r="AT5" s="198">
        <v>8.69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15.91</v>
      </c>
      <c r="J6" s="198">
        <v>0.72</v>
      </c>
      <c r="K6" s="198">
        <v>159.72999999999999</v>
      </c>
      <c r="L6" s="198">
        <v>41.05</v>
      </c>
      <c r="M6" s="198">
        <v>0</v>
      </c>
      <c r="N6" s="198">
        <v>29.03</v>
      </c>
      <c r="O6" s="198">
        <v>24.38</v>
      </c>
      <c r="P6" s="198">
        <v>56.49</v>
      </c>
      <c r="Q6" s="198">
        <v>5.05</v>
      </c>
      <c r="R6" s="198">
        <v>5.21</v>
      </c>
      <c r="S6" s="198">
        <v>6.48</v>
      </c>
      <c r="T6" s="198">
        <v>0</v>
      </c>
      <c r="U6" s="198">
        <v>184.04</v>
      </c>
      <c r="V6" s="198">
        <v>3.5</v>
      </c>
      <c r="W6" s="198">
        <v>11.04</v>
      </c>
      <c r="X6" s="198">
        <v>36.270000000000003</v>
      </c>
      <c r="Y6" s="198">
        <v>0</v>
      </c>
      <c r="Z6" s="198">
        <v>68.47</v>
      </c>
      <c r="AA6" s="198">
        <v>17.21</v>
      </c>
      <c r="AB6" s="198">
        <v>0</v>
      </c>
      <c r="AC6" s="198">
        <v>18.82</v>
      </c>
      <c r="AD6" s="198">
        <v>0</v>
      </c>
      <c r="AE6" s="198">
        <v>0</v>
      </c>
      <c r="AF6" s="198">
        <v>0</v>
      </c>
      <c r="AG6" s="198">
        <v>20.89</v>
      </c>
      <c r="AH6" s="198">
        <v>0</v>
      </c>
      <c r="AI6" s="198">
        <v>28.93</v>
      </c>
      <c r="AJ6" s="198">
        <v>0</v>
      </c>
      <c r="AK6" s="198">
        <v>49.92</v>
      </c>
      <c r="AL6" s="198">
        <v>0</v>
      </c>
      <c r="AM6" s="198">
        <v>0</v>
      </c>
      <c r="AN6" s="198">
        <v>0</v>
      </c>
      <c r="AO6" s="198">
        <v>65.97</v>
      </c>
      <c r="AP6" s="198">
        <v>0</v>
      </c>
      <c r="AQ6" s="198">
        <v>0</v>
      </c>
      <c r="AR6" s="198">
        <v>0</v>
      </c>
      <c r="AS6" s="198">
        <v>0</v>
      </c>
      <c r="AT6" s="198">
        <v>8.69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15.91</v>
      </c>
      <c r="J7" s="198">
        <v>0.72</v>
      </c>
      <c r="K7" s="198">
        <v>159.72999999999999</v>
      </c>
      <c r="L7" s="198">
        <v>41.05</v>
      </c>
      <c r="M7" s="198">
        <v>0</v>
      </c>
      <c r="N7" s="198">
        <v>29.03</v>
      </c>
      <c r="O7" s="198">
        <v>24.38</v>
      </c>
      <c r="P7" s="198">
        <v>56.49</v>
      </c>
      <c r="Q7" s="198">
        <v>5.05</v>
      </c>
      <c r="R7" s="198">
        <v>5.21</v>
      </c>
      <c r="S7" s="198">
        <v>6.48</v>
      </c>
      <c r="T7" s="198">
        <v>0</v>
      </c>
      <c r="U7" s="198">
        <v>184.04</v>
      </c>
      <c r="V7" s="198">
        <v>3.5</v>
      </c>
      <c r="W7" s="198">
        <v>11.04</v>
      </c>
      <c r="X7" s="198">
        <v>36.270000000000003</v>
      </c>
      <c r="Y7" s="198">
        <v>0</v>
      </c>
      <c r="Z7" s="198">
        <v>68.47</v>
      </c>
      <c r="AA7" s="198">
        <v>17.21</v>
      </c>
      <c r="AB7" s="198">
        <v>0</v>
      </c>
      <c r="AC7" s="198">
        <v>18.82</v>
      </c>
      <c r="AD7" s="198">
        <v>0</v>
      </c>
      <c r="AE7" s="198">
        <v>0</v>
      </c>
      <c r="AF7" s="198">
        <v>0</v>
      </c>
      <c r="AG7" s="198">
        <v>20.89</v>
      </c>
      <c r="AH7" s="198">
        <v>0</v>
      </c>
      <c r="AI7" s="198">
        <v>28.93</v>
      </c>
      <c r="AJ7" s="198">
        <v>0</v>
      </c>
      <c r="AK7" s="198">
        <v>49.92</v>
      </c>
      <c r="AL7" s="198">
        <v>0</v>
      </c>
      <c r="AM7" s="198">
        <v>0</v>
      </c>
      <c r="AN7" s="198">
        <v>0</v>
      </c>
      <c r="AO7" s="198">
        <v>97.34</v>
      </c>
      <c r="AP7" s="198">
        <v>0</v>
      </c>
      <c r="AQ7" s="198">
        <v>0</v>
      </c>
      <c r="AR7" s="198">
        <v>0</v>
      </c>
      <c r="AS7" s="198">
        <v>0</v>
      </c>
      <c r="AT7" s="198">
        <v>8.69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15.91</v>
      </c>
      <c r="J8" s="198">
        <v>0.72</v>
      </c>
      <c r="K8" s="198">
        <v>159.72999999999999</v>
      </c>
      <c r="L8" s="198">
        <v>41.05</v>
      </c>
      <c r="M8" s="198">
        <v>0</v>
      </c>
      <c r="N8" s="198">
        <v>29.03</v>
      </c>
      <c r="O8" s="198">
        <v>24.38</v>
      </c>
      <c r="P8" s="198">
        <v>56.49</v>
      </c>
      <c r="Q8" s="198">
        <v>5.05</v>
      </c>
      <c r="R8" s="198">
        <v>5.21</v>
      </c>
      <c r="S8" s="198">
        <v>6.48</v>
      </c>
      <c r="T8" s="198">
        <v>0</v>
      </c>
      <c r="U8" s="198">
        <v>184.04</v>
      </c>
      <c r="V8" s="198">
        <v>3.5</v>
      </c>
      <c r="W8" s="198">
        <v>11.04</v>
      </c>
      <c r="X8" s="198">
        <v>36.270000000000003</v>
      </c>
      <c r="Y8" s="198">
        <v>0</v>
      </c>
      <c r="Z8" s="198">
        <v>68.47</v>
      </c>
      <c r="AA8" s="198">
        <v>17.21</v>
      </c>
      <c r="AB8" s="198">
        <v>0</v>
      </c>
      <c r="AC8" s="198">
        <v>18.82</v>
      </c>
      <c r="AD8" s="198">
        <v>0</v>
      </c>
      <c r="AE8" s="198">
        <v>0</v>
      </c>
      <c r="AF8" s="198">
        <v>0</v>
      </c>
      <c r="AG8" s="198">
        <v>20.89</v>
      </c>
      <c r="AH8" s="198">
        <v>0</v>
      </c>
      <c r="AI8" s="198">
        <v>28.93</v>
      </c>
      <c r="AJ8" s="198">
        <v>0</v>
      </c>
      <c r="AK8" s="198">
        <v>49.92</v>
      </c>
      <c r="AL8" s="198">
        <v>0</v>
      </c>
      <c r="AM8" s="198">
        <v>0</v>
      </c>
      <c r="AN8" s="198">
        <v>0</v>
      </c>
      <c r="AO8" s="198">
        <v>97.34</v>
      </c>
      <c r="AP8" s="198">
        <v>0</v>
      </c>
      <c r="AQ8" s="198">
        <v>0</v>
      </c>
      <c r="AR8" s="198">
        <v>0</v>
      </c>
      <c r="AS8" s="198">
        <v>0</v>
      </c>
      <c r="AT8" s="198">
        <v>8.69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15.91</v>
      </c>
      <c r="J9" s="198">
        <v>0.72</v>
      </c>
      <c r="K9" s="198">
        <v>159.72999999999999</v>
      </c>
      <c r="L9" s="198">
        <v>41.05</v>
      </c>
      <c r="M9" s="198">
        <v>0</v>
      </c>
      <c r="N9" s="198">
        <v>29.03</v>
      </c>
      <c r="O9" s="198">
        <v>24.38</v>
      </c>
      <c r="P9" s="198">
        <v>56.49</v>
      </c>
      <c r="Q9" s="198">
        <v>5.05</v>
      </c>
      <c r="R9" s="198">
        <v>5.21</v>
      </c>
      <c r="S9" s="198">
        <v>6.48</v>
      </c>
      <c r="T9" s="198">
        <v>0</v>
      </c>
      <c r="U9" s="198">
        <v>184.04</v>
      </c>
      <c r="V9" s="198">
        <v>3.5</v>
      </c>
      <c r="W9" s="198">
        <v>11.04</v>
      </c>
      <c r="X9" s="198">
        <v>36.270000000000003</v>
      </c>
      <c r="Y9" s="198">
        <v>0</v>
      </c>
      <c r="Z9" s="198">
        <v>68.47</v>
      </c>
      <c r="AA9" s="198">
        <v>17.21</v>
      </c>
      <c r="AB9" s="198">
        <v>0</v>
      </c>
      <c r="AC9" s="198">
        <v>18.82</v>
      </c>
      <c r="AD9" s="198">
        <v>0</v>
      </c>
      <c r="AE9" s="198">
        <v>0</v>
      </c>
      <c r="AF9" s="198">
        <v>0</v>
      </c>
      <c r="AG9" s="198">
        <v>20.89</v>
      </c>
      <c r="AH9" s="198">
        <v>0</v>
      </c>
      <c r="AI9" s="198">
        <v>28.93</v>
      </c>
      <c r="AJ9" s="198">
        <v>0</v>
      </c>
      <c r="AK9" s="198">
        <v>49.92</v>
      </c>
      <c r="AL9" s="198">
        <v>0</v>
      </c>
      <c r="AM9" s="198">
        <v>0</v>
      </c>
      <c r="AN9" s="198">
        <v>0</v>
      </c>
      <c r="AO9" s="198">
        <v>95</v>
      </c>
      <c r="AP9" s="198">
        <v>0</v>
      </c>
      <c r="AQ9" s="198">
        <v>0</v>
      </c>
      <c r="AR9" s="198">
        <v>0</v>
      </c>
      <c r="AS9" s="198">
        <v>0</v>
      </c>
      <c r="AT9" s="198">
        <v>8.69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15.91</v>
      </c>
      <c r="J10" s="198">
        <v>0.72</v>
      </c>
      <c r="K10" s="198">
        <v>159.72999999999999</v>
      </c>
      <c r="L10" s="198">
        <v>41.05</v>
      </c>
      <c r="M10" s="198">
        <v>0</v>
      </c>
      <c r="N10" s="198">
        <v>29.03</v>
      </c>
      <c r="O10" s="198">
        <v>24.38</v>
      </c>
      <c r="P10" s="198">
        <v>56.49</v>
      </c>
      <c r="Q10" s="198">
        <v>5.05</v>
      </c>
      <c r="R10" s="198">
        <v>5.21</v>
      </c>
      <c r="S10" s="198">
        <v>6.48</v>
      </c>
      <c r="T10" s="198">
        <v>0</v>
      </c>
      <c r="U10" s="198">
        <v>184.04</v>
      </c>
      <c r="V10" s="198">
        <v>3.5</v>
      </c>
      <c r="W10" s="198">
        <v>11.04</v>
      </c>
      <c r="X10" s="198">
        <v>36.270000000000003</v>
      </c>
      <c r="Y10" s="198">
        <v>0</v>
      </c>
      <c r="Z10" s="198">
        <v>68.47</v>
      </c>
      <c r="AA10" s="198">
        <v>17.21</v>
      </c>
      <c r="AB10" s="198">
        <v>0</v>
      </c>
      <c r="AC10" s="198">
        <v>18.82</v>
      </c>
      <c r="AD10" s="198">
        <v>0</v>
      </c>
      <c r="AE10" s="198">
        <v>0</v>
      </c>
      <c r="AF10" s="198">
        <v>0</v>
      </c>
      <c r="AG10" s="198">
        <v>20.89</v>
      </c>
      <c r="AH10" s="198">
        <v>0</v>
      </c>
      <c r="AI10" s="198">
        <v>28.93</v>
      </c>
      <c r="AJ10" s="198">
        <v>0</v>
      </c>
      <c r="AK10" s="198">
        <v>49.92</v>
      </c>
      <c r="AL10" s="198">
        <v>0</v>
      </c>
      <c r="AM10" s="198">
        <v>0</v>
      </c>
      <c r="AN10" s="198">
        <v>0</v>
      </c>
      <c r="AO10" s="198">
        <v>95</v>
      </c>
      <c r="AP10" s="198">
        <v>0</v>
      </c>
      <c r="AQ10" s="198">
        <v>0</v>
      </c>
      <c r="AR10" s="198">
        <v>0</v>
      </c>
      <c r="AS10" s="198">
        <v>0</v>
      </c>
      <c r="AT10" s="198">
        <v>8.69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15.91</v>
      </c>
      <c r="J11" s="198">
        <v>0.72</v>
      </c>
      <c r="K11" s="198">
        <v>159.72999999999999</v>
      </c>
      <c r="L11" s="198">
        <v>41.05</v>
      </c>
      <c r="M11" s="198">
        <v>0</v>
      </c>
      <c r="N11" s="198">
        <v>29.03</v>
      </c>
      <c r="O11" s="198">
        <v>24.38</v>
      </c>
      <c r="P11" s="198">
        <v>56.49</v>
      </c>
      <c r="Q11" s="198">
        <v>5.05</v>
      </c>
      <c r="R11" s="198">
        <v>5.21</v>
      </c>
      <c r="S11" s="198">
        <v>6.48</v>
      </c>
      <c r="T11" s="198">
        <v>0</v>
      </c>
      <c r="U11" s="198">
        <v>184.04</v>
      </c>
      <c r="V11" s="198">
        <v>3.5</v>
      </c>
      <c r="W11" s="198">
        <v>11.04</v>
      </c>
      <c r="X11" s="198">
        <v>36.270000000000003</v>
      </c>
      <c r="Y11" s="198">
        <v>0</v>
      </c>
      <c r="Z11" s="198">
        <v>68.47</v>
      </c>
      <c r="AA11" s="198">
        <v>17.21</v>
      </c>
      <c r="AB11" s="198">
        <v>0</v>
      </c>
      <c r="AC11" s="198">
        <v>18.82</v>
      </c>
      <c r="AD11" s="198">
        <v>0</v>
      </c>
      <c r="AE11" s="198">
        <v>0</v>
      </c>
      <c r="AF11" s="198">
        <v>0</v>
      </c>
      <c r="AG11" s="198">
        <v>20.89</v>
      </c>
      <c r="AH11" s="198">
        <v>0</v>
      </c>
      <c r="AI11" s="198">
        <v>28.93</v>
      </c>
      <c r="AJ11" s="198">
        <v>0</v>
      </c>
      <c r="AK11" s="198">
        <v>49.92</v>
      </c>
      <c r="AL11" s="198">
        <v>0</v>
      </c>
      <c r="AM11" s="198">
        <v>0</v>
      </c>
      <c r="AN11" s="198">
        <v>0</v>
      </c>
      <c r="AO11" s="198">
        <v>92</v>
      </c>
      <c r="AP11" s="198">
        <v>0</v>
      </c>
      <c r="AQ11" s="198">
        <v>0</v>
      </c>
      <c r="AR11" s="198">
        <v>0</v>
      </c>
      <c r="AS11" s="198">
        <v>0</v>
      </c>
      <c r="AT11" s="198">
        <v>8.69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4.18</v>
      </c>
      <c r="J12" s="198">
        <v>0.27</v>
      </c>
      <c r="K12" s="198">
        <v>159.72999999999999</v>
      </c>
      <c r="L12" s="198">
        <v>41.05</v>
      </c>
      <c r="M12" s="198">
        <v>0</v>
      </c>
      <c r="N12" s="198">
        <v>29.03</v>
      </c>
      <c r="O12" s="198">
        <v>24.38</v>
      </c>
      <c r="P12" s="198">
        <v>56.49</v>
      </c>
      <c r="Q12" s="198">
        <v>5.05</v>
      </c>
      <c r="R12" s="198">
        <v>5.21</v>
      </c>
      <c r="S12" s="198">
        <v>6.48</v>
      </c>
      <c r="T12" s="198">
        <v>0</v>
      </c>
      <c r="U12" s="198">
        <v>184.04</v>
      </c>
      <c r="V12" s="198">
        <v>3.5</v>
      </c>
      <c r="W12" s="198">
        <v>11.04</v>
      </c>
      <c r="X12" s="198">
        <v>36.270000000000003</v>
      </c>
      <c r="Y12" s="198">
        <v>0</v>
      </c>
      <c r="Z12" s="198">
        <v>68.47</v>
      </c>
      <c r="AA12" s="198">
        <v>17.21</v>
      </c>
      <c r="AB12" s="198">
        <v>0</v>
      </c>
      <c r="AC12" s="198">
        <v>18.82</v>
      </c>
      <c r="AD12" s="198">
        <v>0</v>
      </c>
      <c r="AE12" s="198">
        <v>0</v>
      </c>
      <c r="AF12" s="198">
        <v>0</v>
      </c>
      <c r="AG12" s="198">
        <v>20.89</v>
      </c>
      <c r="AH12" s="198">
        <v>0</v>
      </c>
      <c r="AI12" s="198">
        <v>28.93</v>
      </c>
      <c r="AJ12" s="198">
        <v>0</v>
      </c>
      <c r="AK12" s="198">
        <v>49.92</v>
      </c>
      <c r="AL12" s="198">
        <v>0</v>
      </c>
      <c r="AM12" s="198">
        <v>0</v>
      </c>
      <c r="AN12" s="198">
        <v>0</v>
      </c>
      <c r="AO12" s="198">
        <v>92</v>
      </c>
      <c r="AP12" s="198">
        <v>0</v>
      </c>
      <c r="AQ12" s="198">
        <v>0</v>
      </c>
      <c r="AR12" s="198">
        <v>0</v>
      </c>
      <c r="AS12" s="198">
        <v>0</v>
      </c>
      <c r="AT12" s="198">
        <v>1.35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4.18</v>
      </c>
      <c r="J13" s="198">
        <v>0.27</v>
      </c>
      <c r="K13" s="198">
        <v>159.72999999999999</v>
      </c>
      <c r="L13" s="198">
        <v>41.05</v>
      </c>
      <c r="M13" s="198">
        <v>0</v>
      </c>
      <c r="N13" s="198">
        <v>29.03</v>
      </c>
      <c r="O13" s="198">
        <v>24.38</v>
      </c>
      <c r="P13" s="198">
        <v>56.49</v>
      </c>
      <c r="Q13" s="198">
        <v>5.05</v>
      </c>
      <c r="R13" s="198">
        <v>5.21</v>
      </c>
      <c r="S13" s="198">
        <v>6.48</v>
      </c>
      <c r="T13" s="198">
        <v>0</v>
      </c>
      <c r="U13" s="198">
        <v>184.04</v>
      </c>
      <c r="V13" s="198">
        <v>3.5</v>
      </c>
      <c r="W13" s="198">
        <v>11.04</v>
      </c>
      <c r="X13" s="198">
        <v>36.270000000000003</v>
      </c>
      <c r="Y13" s="198">
        <v>0</v>
      </c>
      <c r="Z13" s="198">
        <v>68.47</v>
      </c>
      <c r="AA13" s="198">
        <v>17.21</v>
      </c>
      <c r="AB13" s="198">
        <v>0</v>
      </c>
      <c r="AC13" s="198">
        <v>18.82</v>
      </c>
      <c r="AD13" s="198">
        <v>0</v>
      </c>
      <c r="AE13" s="198">
        <v>0</v>
      </c>
      <c r="AF13" s="198">
        <v>0</v>
      </c>
      <c r="AG13" s="198">
        <v>20.89</v>
      </c>
      <c r="AH13" s="198">
        <v>0</v>
      </c>
      <c r="AI13" s="198">
        <v>28.93</v>
      </c>
      <c r="AJ13" s="198">
        <v>0</v>
      </c>
      <c r="AK13" s="198">
        <v>49.92</v>
      </c>
      <c r="AL13" s="198">
        <v>0</v>
      </c>
      <c r="AM13" s="198">
        <v>0</v>
      </c>
      <c r="AN13" s="198">
        <v>0</v>
      </c>
      <c r="AO13" s="198">
        <v>92</v>
      </c>
      <c r="AP13" s="198">
        <v>0</v>
      </c>
      <c r="AQ13" s="198">
        <v>0</v>
      </c>
      <c r="AR13" s="198">
        <v>0</v>
      </c>
      <c r="AS13" s="198">
        <v>0</v>
      </c>
      <c r="AT13" s="198">
        <v>1.35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4.18</v>
      </c>
      <c r="J14" s="198">
        <v>0.27</v>
      </c>
      <c r="K14" s="198">
        <v>159.72999999999999</v>
      </c>
      <c r="L14" s="198">
        <v>41.05</v>
      </c>
      <c r="M14" s="198">
        <v>0</v>
      </c>
      <c r="N14" s="198">
        <v>29.03</v>
      </c>
      <c r="O14" s="198">
        <v>24.38</v>
      </c>
      <c r="P14" s="198">
        <v>56.49</v>
      </c>
      <c r="Q14" s="198">
        <v>5.05</v>
      </c>
      <c r="R14" s="198">
        <v>5.21</v>
      </c>
      <c r="S14" s="198">
        <v>6.48</v>
      </c>
      <c r="T14" s="198">
        <v>0</v>
      </c>
      <c r="U14" s="198">
        <v>184.04</v>
      </c>
      <c r="V14" s="198">
        <v>3.5</v>
      </c>
      <c r="W14" s="198">
        <v>11.04</v>
      </c>
      <c r="X14" s="198">
        <v>36.270000000000003</v>
      </c>
      <c r="Y14" s="198">
        <v>0</v>
      </c>
      <c r="Z14" s="198">
        <v>68.47</v>
      </c>
      <c r="AA14" s="198">
        <v>17.21</v>
      </c>
      <c r="AB14" s="198">
        <v>0</v>
      </c>
      <c r="AC14" s="198">
        <v>18.82</v>
      </c>
      <c r="AD14" s="198">
        <v>0</v>
      </c>
      <c r="AE14" s="198">
        <v>0</v>
      </c>
      <c r="AF14" s="198">
        <v>0</v>
      </c>
      <c r="AG14" s="198">
        <v>20.89</v>
      </c>
      <c r="AH14" s="198">
        <v>0</v>
      </c>
      <c r="AI14" s="198">
        <v>28.93</v>
      </c>
      <c r="AJ14" s="198">
        <v>0</v>
      </c>
      <c r="AK14" s="198">
        <v>49.92</v>
      </c>
      <c r="AL14" s="198">
        <v>0</v>
      </c>
      <c r="AM14" s="198">
        <v>0</v>
      </c>
      <c r="AN14" s="198">
        <v>0</v>
      </c>
      <c r="AO14" s="198">
        <v>92</v>
      </c>
      <c r="AP14" s="198">
        <v>0</v>
      </c>
      <c r="AQ14" s="198">
        <v>0</v>
      </c>
      <c r="AR14" s="198">
        <v>0</v>
      </c>
      <c r="AS14" s="198">
        <v>0</v>
      </c>
      <c r="AT14" s="198">
        <v>1.35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4.04</v>
      </c>
      <c r="J15" s="198">
        <v>0.27</v>
      </c>
      <c r="K15" s="198">
        <v>159.72999999999999</v>
      </c>
      <c r="L15" s="198">
        <v>41.05</v>
      </c>
      <c r="M15" s="198">
        <v>0</v>
      </c>
      <c r="N15" s="198">
        <v>29.03</v>
      </c>
      <c r="O15" s="198">
        <v>24.38</v>
      </c>
      <c r="P15" s="198">
        <v>56.49</v>
      </c>
      <c r="Q15" s="198">
        <v>5.05</v>
      </c>
      <c r="R15" s="198">
        <v>5.21</v>
      </c>
      <c r="S15" s="198">
        <v>6.48</v>
      </c>
      <c r="T15" s="198">
        <v>0</v>
      </c>
      <c r="U15" s="198">
        <v>184.04</v>
      </c>
      <c r="V15" s="198">
        <v>3.5</v>
      </c>
      <c r="W15" s="198">
        <v>11.04</v>
      </c>
      <c r="X15" s="198">
        <v>36.270000000000003</v>
      </c>
      <c r="Y15" s="198">
        <v>0</v>
      </c>
      <c r="Z15" s="198">
        <v>68.47</v>
      </c>
      <c r="AA15" s="198">
        <v>17.21</v>
      </c>
      <c r="AB15" s="198">
        <v>0</v>
      </c>
      <c r="AC15" s="198">
        <v>18.82</v>
      </c>
      <c r="AD15" s="198">
        <v>0</v>
      </c>
      <c r="AE15" s="198">
        <v>0</v>
      </c>
      <c r="AF15" s="198">
        <v>0</v>
      </c>
      <c r="AG15" s="198">
        <v>20.89</v>
      </c>
      <c r="AH15" s="198">
        <v>0</v>
      </c>
      <c r="AI15" s="198">
        <v>28.93</v>
      </c>
      <c r="AJ15" s="198">
        <v>0</v>
      </c>
      <c r="AK15" s="198">
        <v>49.92</v>
      </c>
      <c r="AL15" s="198">
        <v>0</v>
      </c>
      <c r="AM15" s="198">
        <v>0</v>
      </c>
      <c r="AN15" s="198">
        <v>0</v>
      </c>
      <c r="AO15" s="198">
        <v>92</v>
      </c>
      <c r="AP15" s="198">
        <v>0</v>
      </c>
      <c r="AQ15" s="198">
        <v>0</v>
      </c>
      <c r="AR15" s="198">
        <v>0</v>
      </c>
      <c r="AS15" s="198">
        <v>0</v>
      </c>
      <c r="AT15" s="198">
        <v>1.35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4.04</v>
      </c>
      <c r="J16" s="198">
        <v>0.27</v>
      </c>
      <c r="K16" s="198">
        <v>159.72999999999999</v>
      </c>
      <c r="L16" s="198">
        <v>41.05</v>
      </c>
      <c r="M16" s="198">
        <v>0</v>
      </c>
      <c r="N16" s="198">
        <v>29.03</v>
      </c>
      <c r="O16" s="198">
        <v>24.38</v>
      </c>
      <c r="P16" s="198">
        <v>56.49</v>
      </c>
      <c r="Q16" s="198">
        <v>5.05</v>
      </c>
      <c r="R16" s="198">
        <v>5.21</v>
      </c>
      <c r="S16" s="198">
        <v>6.48</v>
      </c>
      <c r="T16" s="198">
        <v>0</v>
      </c>
      <c r="U16" s="198">
        <v>184.04</v>
      </c>
      <c r="V16" s="198">
        <v>3.5</v>
      </c>
      <c r="W16" s="198">
        <v>11.04</v>
      </c>
      <c r="X16" s="198">
        <v>36.270000000000003</v>
      </c>
      <c r="Y16" s="198">
        <v>0</v>
      </c>
      <c r="Z16" s="198">
        <v>68.47</v>
      </c>
      <c r="AA16" s="198">
        <v>17.21</v>
      </c>
      <c r="AB16" s="198">
        <v>0</v>
      </c>
      <c r="AC16" s="198">
        <v>18.82</v>
      </c>
      <c r="AD16" s="198">
        <v>0</v>
      </c>
      <c r="AE16" s="198">
        <v>0</v>
      </c>
      <c r="AF16" s="198">
        <v>0</v>
      </c>
      <c r="AG16" s="198">
        <v>20.89</v>
      </c>
      <c r="AH16" s="198">
        <v>0</v>
      </c>
      <c r="AI16" s="198">
        <v>28.93</v>
      </c>
      <c r="AJ16" s="198">
        <v>0</v>
      </c>
      <c r="AK16" s="198">
        <v>49.92</v>
      </c>
      <c r="AL16" s="198">
        <v>0</v>
      </c>
      <c r="AM16" s="198">
        <v>0</v>
      </c>
      <c r="AN16" s="198">
        <v>0</v>
      </c>
      <c r="AO16" s="198">
        <v>52</v>
      </c>
      <c r="AP16" s="198">
        <v>0</v>
      </c>
      <c r="AQ16" s="198">
        <v>0</v>
      </c>
      <c r="AR16" s="198">
        <v>0</v>
      </c>
      <c r="AS16" s="198">
        <v>0</v>
      </c>
      <c r="AT16" s="198">
        <v>1.35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4.04</v>
      </c>
      <c r="J17" s="198">
        <v>0.27</v>
      </c>
      <c r="K17" s="198">
        <v>159.72999999999999</v>
      </c>
      <c r="L17" s="198">
        <v>41.05</v>
      </c>
      <c r="M17" s="198">
        <v>0</v>
      </c>
      <c r="N17" s="198">
        <v>29.03</v>
      </c>
      <c r="O17" s="198">
        <v>24.38</v>
      </c>
      <c r="P17" s="198">
        <v>56.49</v>
      </c>
      <c r="Q17" s="198">
        <v>5.05</v>
      </c>
      <c r="R17" s="198">
        <v>5.21</v>
      </c>
      <c r="S17" s="198">
        <v>6.48</v>
      </c>
      <c r="T17" s="198">
        <v>0</v>
      </c>
      <c r="U17" s="198">
        <v>184.04</v>
      </c>
      <c r="V17" s="198">
        <v>3.5</v>
      </c>
      <c r="W17" s="198">
        <v>11.04</v>
      </c>
      <c r="X17" s="198">
        <v>36.270000000000003</v>
      </c>
      <c r="Y17" s="198">
        <v>0</v>
      </c>
      <c r="Z17" s="198">
        <v>68.47</v>
      </c>
      <c r="AA17" s="198">
        <v>17.21</v>
      </c>
      <c r="AB17" s="198">
        <v>0</v>
      </c>
      <c r="AC17" s="198">
        <v>18.82</v>
      </c>
      <c r="AD17" s="198">
        <v>0</v>
      </c>
      <c r="AE17" s="198">
        <v>0</v>
      </c>
      <c r="AF17" s="198">
        <v>0</v>
      </c>
      <c r="AG17" s="198">
        <v>20.89</v>
      </c>
      <c r="AH17" s="198">
        <v>0</v>
      </c>
      <c r="AI17" s="198">
        <v>28.93</v>
      </c>
      <c r="AJ17" s="198">
        <v>0</v>
      </c>
      <c r="AK17" s="198">
        <v>49.92</v>
      </c>
      <c r="AL17" s="198">
        <v>0</v>
      </c>
      <c r="AM17" s="198">
        <v>0</v>
      </c>
      <c r="AN17" s="198">
        <v>0</v>
      </c>
      <c r="AO17" s="198">
        <v>52</v>
      </c>
      <c r="AP17" s="198">
        <v>0</v>
      </c>
      <c r="AQ17" s="198">
        <v>0</v>
      </c>
      <c r="AR17" s="198">
        <v>0</v>
      </c>
      <c r="AS17" s="198">
        <v>0</v>
      </c>
      <c r="AT17" s="198">
        <v>1.35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4.04</v>
      </c>
      <c r="J18" s="198">
        <v>0.27</v>
      </c>
      <c r="K18" s="198">
        <v>159.72999999999999</v>
      </c>
      <c r="L18" s="198">
        <v>41.05</v>
      </c>
      <c r="M18" s="198">
        <v>0</v>
      </c>
      <c r="N18" s="198">
        <v>29.03</v>
      </c>
      <c r="O18" s="198">
        <v>24.38</v>
      </c>
      <c r="P18" s="198">
        <v>56.49</v>
      </c>
      <c r="Q18" s="198">
        <v>5.05</v>
      </c>
      <c r="R18" s="198">
        <v>5.21</v>
      </c>
      <c r="S18" s="198">
        <v>6.48</v>
      </c>
      <c r="T18" s="198">
        <v>0</v>
      </c>
      <c r="U18" s="198">
        <v>184.04</v>
      </c>
      <c r="V18" s="198">
        <v>3.5</v>
      </c>
      <c r="W18" s="198">
        <v>11.04</v>
      </c>
      <c r="X18" s="198">
        <v>36.270000000000003</v>
      </c>
      <c r="Y18" s="198">
        <v>0</v>
      </c>
      <c r="Z18" s="198">
        <v>68.47</v>
      </c>
      <c r="AA18" s="198">
        <v>17.21</v>
      </c>
      <c r="AB18" s="198">
        <v>0</v>
      </c>
      <c r="AC18" s="198">
        <v>18.82</v>
      </c>
      <c r="AD18" s="198">
        <v>0</v>
      </c>
      <c r="AE18" s="198">
        <v>0</v>
      </c>
      <c r="AF18" s="198">
        <v>0</v>
      </c>
      <c r="AG18" s="198">
        <v>20.89</v>
      </c>
      <c r="AH18" s="198">
        <v>0</v>
      </c>
      <c r="AI18" s="198">
        <v>28.93</v>
      </c>
      <c r="AJ18" s="198">
        <v>0</v>
      </c>
      <c r="AK18" s="198">
        <v>49.92</v>
      </c>
      <c r="AL18" s="198">
        <v>0</v>
      </c>
      <c r="AM18" s="198">
        <v>0</v>
      </c>
      <c r="AN18" s="198">
        <v>0</v>
      </c>
      <c r="AO18" s="198">
        <v>52</v>
      </c>
      <c r="AP18" s="198">
        <v>0</v>
      </c>
      <c r="AQ18" s="198">
        <v>0</v>
      </c>
      <c r="AR18" s="198">
        <v>0</v>
      </c>
      <c r="AS18" s="198">
        <v>0</v>
      </c>
      <c r="AT18" s="198">
        <v>1.35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159.72999999999999</v>
      </c>
      <c r="L19" s="198">
        <v>41.05</v>
      </c>
      <c r="M19" s="198">
        <v>0</v>
      </c>
      <c r="N19" s="198">
        <v>29.03</v>
      </c>
      <c r="O19" s="198">
        <v>24.38</v>
      </c>
      <c r="P19" s="198">
        <v>56.49</v>
      </c>
      <c r="Q19" s="198">
        <v>5.05</v>
      </c>
      <c r="R19" s="198">
        <v>5.21</v>
      </c>
      <c r="S19" s="198">
        <v>6.48</v>
      </c>
      <c r="T19" s="198">
        <v>0</v>
      </c>
      <c r="U19" s="198">
        <v>184.04</v>
      </c>
      <c r="V19" s="198">
        <v>3.5</v>
      </c>
      <c r="W19" s="198">
        <v>11.04</v>
      </c>
      <c r="X19" s="198">
        <v>36.270000000000003</v>
      </c>
      <c r="Y19" s="198">
        <v>0</v>
      </c>
      <c r="Z19" s="198">
        <v>68.47</v>
      </c>
      <c r="AA19" s="198">
        <v>17.21</v>
      </c>
      <c r="AB19" s="198">
        <v>0</v>
      </c>
      <c r="AC19" s="198">
        <v>18.82</v>
      </c>
      <c r="AD19" s="198">
        <v>0</v>
      </c>
      <c r="AE19" s="198">
        <v>0</v>
      </c>
      <c r="AF19" s="198">
        <v>0</v>
      </c>
      <c r="AG19" s="198">
        <v>20.89</v>
      </c>
      <c r="AH19" s="198">
        <v>0</v>
      </c>
      <c r="AI19" s="198">
        <v>28.93</v>
      </c>
      <c r="AJ19" s="198">
        <v>0</v>
      </c>
      <c r="AK19" s="198">
        <v>49.92</v>
      </c>
      <c r="AL19" s="198">
        <v>0</v>
      </c>
      <c r="AM19" s="198">
        <v>0</v>
      </c>
      <c r="AN19" s="198">
        <v>0</v>
      </c>
      <c r="AO19" s="198">
        <v>52</v>
      </c>
      <c r="AP19" s="198">
        <v>0</v>
      </c>
      <c r="AQ19" s="198">
        <v>0</v>
      </c>
      <c r="AR19" s="198">
        <v>0</v>
      </c>
      <c r="AS19" s="198">
        <v>0</v>
      </c>
      <c r="AT19" s="198">
        <v>1.35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159.72999999999999</v>
      </c>
      <c r="L20" s="198">
        <v>41.05</v>
      </c>
      <c r="M20" s="198">
        <v>0</v>
      </c>
      <c r="N20" s="198">
        <v>29.03</v>
      </c>
      <c r="O20" s="198">
        <v>24.38</v>
      </c>
      <c r="P20" s="198">
        <v>56.49</v>
      </c>
      <c r="Q20" s="198">
        <v>5.05</v>
      </c>
      <c r="R20" s="198">
        <v>5.21</v>
      </c>
      <c r="S20" s="198">
        <v>6.48</v>
      </c>
      <c r="T20" s="198">
        <v>0</v>
      </c>
      <c r="U20" s="198">
        <v>184.04</v>
      </c>
      <c r="V20" s="198">
        <v>3.5</v>
      </c>
      <c r="W20" s="198">
        <v>11.04</v>
      </c>
      <c r="X20" s="198">
        <v>36.270000000000003</v>
      </c>
      <c r="Y20" s="198">
        <v>0</v>
      </c>
      <c r="Z20" s="198">
        <v>68.47</v>
      </c>
      <c r="AA20" s="198">
        <v>17.21</v>
      </c>
      <c r="AB20" s="198">
        <v>0</v>
      </c>
      <c r="AC20" s="198">
        <v>18.82</v>
      </c>
      <c r="AD20" s="198">
        <v>0</v>
      </c>
      <c r="AE20" s="198">
        <v>0</v>
      </c>
      <c r="AF20" s="198">
        <v>0</v>
      </c>
      <c r="AG20" s="198">
        <v>20.89</v>
      </c>
      <c r="AH20" s="198">
        <v>0</v>
      </c>
      <c r="AI20" s="198">
        <v>28.93</v>
      </c>
      <c r="AJ20" s="198">
        <v>0</v>
      </c>
      <c r="AK20" s="198">
        <v>49.92</v>
      </c>
      <c r="AL20" s="198">
        <v>0</v>
      </c>
      <c r="AM20" s="198">
        <v>0</v>
      </c>
      <c r="AN20" s="198">
        <v>0</v>
      </c>
      <c r="AO20" s="198">
        <v>52</v>
      </c>
      <c r="AP20" s="198">
        <v>0</v>
      </c>
      <c r="AQ20" s="198">
        <v>0</v>
      </c>
      <c r="AR20" s="198">
        <v>0</v>
      </c>
      <c r="AS20" s="198">
        <v>0</v>
      </c>
      <c r="AT20" s="198">
        <v>1.35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159.72999999999999</v>
      </c>
      <c r="L21" s="198">
        <v>41.05</v>
      </c>
      <c r="M21" s="198">
        <v>0</v>
      </c>
      <c r="N21" s="198">
        <v>29.03</v>
      </c>
      <c r="O21" s="198">
        <v>24.38</v>
      </c>
      <c r="P21" s="198">
        <v>56.49</v>
      </c>
      <c r="Q21" s="198">
        <v>5.05</v>
      </c>
      <c r="R21" s="198">
        <v>5.21</v>
      </c>
      <c r="S21" s="198">
        <v>6.48</v>
      </c>
      <c r="T21" s="198">
        <v>0</v>
      </c>
      <c r="U21" s="198">
        <v>184.04</v>
      </c>
      <c r="V21" s="198">
        <v>3.5</v>
      </c>
      <c r="W21" s="198">
        <v>11.04</v>
      </c>
      <c r="X21" s="198">
        <v>36.270000000000003</v>
      </c>
      <c r="Y21" s="198">
        <v>0</v>
      </c>
      <c r="Z21" s="198">
        <v>68.47</v>
      </c>
      <c r="AA21" s="198">
        <v>17.21</v>
      </c>
      <c r="AB21" s="198">
        <v>0</v>
      </c>
      <c r="AC21" s="198">
        <v>18.82</v>
      </c>
      <c r="AD21" s="198">
        <v>0</v>
      </c>
      <c r="AE21" s="198">
        <v>0</v>
      </c>
      <c r="AF21" s="198">
        <v>0</v>
      </c>
      <c r="AG21" s="198">
        <v>20.89</v>
      </c>
      <c r="AH21" s="198">
        <v>0</v>
      </c>
      <c r="AI21" s="198">
        <v>28.93</v>
      </c>
      <c r="AJ21" s="198">
        <v>0</v>
      </c>
      <c r="AK21" s="198">
        <v>49.92</v>
      </c>
      <c r="AL21" s="198">
        <v>0</v>
      </c>
      <c r="AM21" s="198">
        <v>0</v>
      </c>
      <c r="AN21" s="198">
        <v>0</v>
      </c>
      <c r="AO21" s="198">
        <v>52</v>
      </c>
      <c r="AP21" s="198">
        <v>0</v>
      </c>
      <c r="AQ21" s="198">
        <v>0</v>
      </c>
      <c r="AR21" s="198">
        <v>0</v>
      </c>
      <c r="AS21" s="198">
        <v>0</v>
      </c>
      <c r="AT21" s="198">
        <v>0.54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159.72999999999999</v>
      </c>
      <c r="L22" s="198">
        <v>41.05</v>
      </c>
      <c r="M22" s="198">
        <v>0</v>
      </c>
      <c r="N22" s="198">
        <v>29.03</v>
      </c>
      <c r="O22" s="198">
        <v>24.38</v>
      </c>
      <c r="P22" s="198">
        <v>56.49</v>
      </c>
      <c r="Q22" s="198">
        <v>5.05</v>
      </c>
      <c r="R22" s="198">
        <v>5.21</v>
      </c>
      <c r="S22" s="198">
        <v>6.48</v>
      </c>
      <c r="T22" s="198">
        <v>0</v>
      </c>
      <c r="U22" s="198">
        <v>184.04</v>
      </c>
      <c r="V22" s="198">
        <v>3.5</v>
      </c>
      <c r="W22" s="198">
        <v>11.04</v>
      </c>
      <c r="X22" s="198">
        <v>36.270000000000003</v>
      </c>
      <c r="Y22" s="198">
        <v>0</v>
      </c>
      <c r="Z22" s="198">
        <v>68.47</v>
      </c>
      <c r="AA22" s="198">
        <v>17.21</v>
      </c>
      <c r="AB22" s="198">
        <v>0</v>
      </c>
      <c r="AC22" s="198">
        <v>18.82</v>
      </c>
      <c r="AD22" s="198">
        <v>0</v>
      </c>
      <c r="AE22" s="198">
        <v>0</v>
      </c>
      <c r="AF22" s="198">
        <v>0</v>
      </c>
      <c r="AG22" s="198">
        <v>20.89</v>
      </c>
      <c r="AH22" s="198">
        <v>0</v>
      </c>
      <c r="AI22" s="198">
        <v>28.93</v>
      </c>
      <c r="AJ22" s="198">
        <v>0</v>
      </c>
      <c r="AK22" s="198">
        <v>49.92</v>
      </c>
      <c r="AL22" s="198">
        <v>0</v>
      </c>
      <c r="AM22" s="198">
        <v>0</v>
      </c>
      <c r="AN22" s="198">
        <v>0</v>
      </c>
      <c r="AO22" s="198">
        <v>52</v>
      </c>
      <c r="AP22" s="198">
        <v>0</v>
      </c>
      <c r="AQ22" s="198">
        <v>0</v>
      </c>
      <c r="AR22" s="198">
        <v>0</v>
      </c>
      <c r="AS22" s="198">
        <v>0</v>
      </c>
      <c r="AT22" s="198">
        <v>0.54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159.72999999999999</v>
      </c>
      <c r="L23" s="198">
        <v>41.05</v>
      </c>
      <c r="M23" s="198">
        <v>0</v>
      </c>
      <c r="N23" s="198">
        <v>29.03</v>
      </c>
      <c r="O23" s="198">
        <v>24.38</v>
      </c>
      <c r="P23" s="198">
        <v>56.49</v>
      </c>
      <c r="Q23" s="198">
        <v>5.05</v>
      </c>
      <c r="R23" s="198">
        <v>5.21</v>
      </c>
      <c r="S23" s="198">
        <v>6.48</v>
      </c>
      <c r="T23" s="198">
        <v>0</v>
      </c>
      <c r="U23" s="198">
        <v>184.04</v>
      </c>
      <c r="V23" s="198">
        <v>3.5</v>
      </c>
      <c r="W23" s="198">
        <v>11.04</v>
      </c>
      <c r="X23" s="198">
        <v>36.270000000000003</v>
      </c>
      <c r="Y23" s="198">
        <v>0</v>
      </c>
      <c r="Z23" s="198">
        <v>68.47</v>
      </c>
      <c r="AA23" s="198">
        <v>17.21</v>
      </c>
      <c r="AB23" s="198">
        <v>0</v>
      </c>
      <c r="AC23" s="198">
        <v>18.82</v>
      </c>
      <c r="AD23" s="198">
        <v>0</v>
      </c>
      <c r="AE23" s="198">
        <v>0</v>
      </c>
      <c r="AF23" s="198">
        <v>0</v>
      </c>
      <c r="AG23" s="198">
        <v>20.89</v>
      </c>
      <c r="AH23" s="198">
        <v>0</v>
      </c>
      <c r="AI23" s="198">
        <v>28.93</v>
      </c>
      <c r="AJ23" s="198">
        <v>0</v>
      </c>
      <c r="AK23" s="198">
        <v>49.92</v>
      </c>
      <c r="AL23" s="198">
        <v>0</v>
      </c>
      <c r="AM23" s="198">
        <v>0</v>
      </c>
      <c r="AN23" s="198">
        <v>0</v>
      </c>
      <c r="AO23" s="198">
        <v>52</v>
      </c>
      <c r="AP23" s="198">
        <v>0</v>
      </c>
      <c r="AQ23" s="198">
        <v>0</v>
      </c>
      <c r="AR23" s="198">
        <v>0</v>
      </c>
      <c r="AS23" s="198">
        <v>0</v>
      </c>
      <c r="AT23" s="198">
        <v>0.54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159.72999999999999</v>
      </c>
      <c r="L24" s="198">
        <v>41.05</v>
      </c>
      <c r="M24" s="198">
        <v>0</v>
      </c>
      <c r="N24" s="198">
        <v>29.03</v>
      </c>
      <c r="O24" s="198">
        <v>24.38</v>
      </c>
      <c r="P24" s="198">
        <v>56.49</v>
      </c>
      <c r="Q24" s="198">
        <v>5.05</v>
      </c>
      <c r="R24" s="198">
        <v>5.21</v>
      </c>
      <c r="S24" s="198">
        <v>6.48</v>
      </c>
      <c r="T24" s="198">
        <v>0</v>
      </c>
      <c r="U24" s="198">
        <v>184.04</v>
      </c>
      <c r="V24" s="198">
        <v>3.5</v>
      </c>
      <c r="W24" s="198">
        <v>11.04</v>
      </c>
      <c r="X24" s="198">
        <v>36.270000000000003</v>
      </c>
      <c r="Y24" s="198">
        <v>0</v>
      </c>
      <c r="Z24" s="198">
        <v>68.47</v>
      </c>
      <c r="AA24" s="198">
        <v>17.21</v>
      </c>
      <c r="AB24" s="198">
        <v>0</v>
      </c>
      <c r="AC24" s="198">
        <v>18.82</v>
      </c>
      <c r="AD24" s="198">
        <v>0</v>
      </c>
      <c r="AE24" s="198">
        <v>0</v>
      </c>
      <c r="AF24" s="198">
        <v>0</v>
      </c>
      <c r="AG24" s="198">
        <v>20.89</v>
      </c>
      <c r="AH24" s="198">
        <v>0</v>
      </c>
      <c r="AI24" s="198">
        <v>28.93</v>
      </c>
      <c r="AJ24" s="198">
        <v>0</v>
      </c>
      <c r="AK24" s="198">
        <v>49.92</v>
      </c>
      <c r="AL24" s="198">
        <v>0</v>
      </c>
      <c r="AM24" s="198">
        <v>0</v>
      </c>
      <c r="AN24" s="198">
        <v>0</v>
      </c>
      <c r="AO24" s="198">
        <v>52</v>
      </c>
      <c r="AP24" s="198">
        <v>0</v>
      </c>
      <c r="AQ24" s="198">
        <v>0</v>
      </c>
      <c r="AR24" s="198">
        <v>0</v>
      </c>
      <c r="AS24" s="198">
        <v>0</v>
      </c>
      <c r="AT24" s="198">
        <v>0.54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159.72999999999999</v>
      </c>
      <c r="L25" s="198">
        <v>41.05</v>
      </c>
      <c r="M25" s="198">
        <v>0</v>
      </c>
      <c r="N25" s="198">
        <v>29.03</v>
      </c>
      <c r="O25" s="198">
        <v>24.38</v>
      </c>
      <c r="P25" s="198">
        <v>56.49</v>
      </c>
      <c r="Q25" s="198">
        <v>5.05</v>
      </c>
      <c r="R25" s="198">
        <v>5.21</v>
      </c>
      <c r="S25" s="198">
        <v>6.48</v>
      </c>
      <c r="T25" s="198">
        <v>0</v>
      </c>
      <c r="U25" s="198">
        <v>184.04</v>
      </c>
      <c r="V25" s="198">
        <v>3.5</v>
      </c>
      <c r="W25" s="198">
        <v>11.04</v>
      </c>
      <c r="X25" s="198">
        <v>36.270000000000003</v>
      </c>
      <c r="Y25" s="198">
        <v>0</v>
      </c>
      <c r="Z25" s="198">
        <v>68.47</v>
      </c>
      <c r="AA25" s="198">
        <v>17.21</v>
      </c>
      <c r="AB25" s="198">
        <v>0</v>
      </c>
      <c r="AC25" s="198">
        <v>18.82</v>
      </c>
      <c r="AD25" s="198">
        <v>0</v>
      </c>
      <c r="AE25" s="198">
        <v>0</v>
      </c>
      <c r="AF25" s="198">
        <v>0</v>
      </c>
      <c r="AG25" s="198">
        <v>20.89</v>
      </c>
      <c r="AH25" s="198">
        <v>0</v>
      </c>
      <c r="AI25" s="198">
        <v>28.93</v>
      </c>
      <c r="AJ25" s="198">
        <v>0</v>
      </c>
      <c r="AK25" s="198">
        <v>49.92</v>
      </c>
      <c r="AL25" s="198">
        <v>0</v>
      </c>
      <c r="AM25" s="198">
        <v>0</v>
      </c>
      <c r="AN25" s="198">
        <v>0</v>
      </c>
      <c r="AO25" s="198">
        <v>52</v>
      </c>
      <c r="AP25" s="198">
        <v>0</v>
      </c>
      <c r="AQ25" s="198">
        <v>0</v>
      </c>
      <c r="AR25" s="198">
        <v>0</v>
      </c>
      <c r="AS25" s="198">
        <v>0</v>
      </c>
      <c r="AT25" s="198">
        <v>0.54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159.72999999999999</v>
      </c>
      <c r="L26" s="198">
        <v>41.05</v>
      </c>
      <c r="M26" s="198">
        <v>0</v>
      </c>
      <c r="N26" s="198">
        <v>29.03</v>
      </c>
      <c r="O26" s="198">
        <v>24.38</v>
      </c>
      <c r="P26" s="198">
        <v>56.49</v>
      </c>
      <c r="Q26" s="198">
        <v>5.05</v>
      </c>
      <c r="R26" s="198">
        <v>5.21</v>
      </c>
      <c r="S26" s="198">
        <v>6.48</v>
      </c>
      <c r="T26" s="198">
        <v>0</v>
      </c>
      <c r="U26" s="198">
        <v>184.04</v>
      </c>
      <c r="V26" s="198">
        <v>3.5</v>
      </c>
      <c r="W26" s="198">
        <v>11.04</v>
      </c>
      <c r="X26" s="198">
        <v>36.270000000000003</v>
      </c>
      <c r="Y26" s="198">
        <v>0</v>
      </c>
      <c r="Z26" s="198">
        <v>68.47</v>
      </c>
      <c r="AA26" s="198">
        <v>17.21</v>
      </c>
      <c r="AB26" s="198">
        <v>0</v>
      </c>
      <c r="AC26" s="198">
        <v>18.82</v>
      </c>
      <c r="AD26" s="198">
        <v>0</v>
      </c>
      <c r="AE26" s="198">
        <v>0</v>
      </c>
      <c r="AF26" s="198">
        <v>0</v>
      </c>
      <c r="AG26" s="198">
        <v>20.89</v>
      </c>
      <c r="AH26" s="198">
        <v>0</v>
      </c>
      <c r="AI26" s="198">
        <v>28.93</v>
      </c>
      <c r="AJ26" s="198">
        <v>0</v>
      </c>
      <c r="AK26" s="198">
        <v>49.92</v>
      </c>
      <c r="AL26" s="198">
        <v>0</v>
      </c>
      <c r="AM26" s="198">
        <v>0</v>
      </c>
      <c r="AN26" s="198">
        <v>0</v>
      </c>
      <c r="AO26" s="198">
        <v>52</v>
      </c>
      <c r="AP26" s="198">
        <v>0</v>
      </c>
      <c r="AQ26" s="198">
        <v>0</v>
      </c>
      <c r="AR26" s="198">
        <v>0</v>
      </c>
      <c r="AS26" s="198">
        <v>0</v>
      </c>
      <c r="AT26" s="198">
        <v>0.54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159.72999999999999</v>
      </c>
      <c r="L27" s="198">
        <v>41.05</v>
      </c>
      <c r="M27" s="198">
        <v>0</v>
      </c>
      <c r="N27" s="198">
        <v>29.03</v>
      </c>
      <c r="O27" s="198">
        <v>24.38</v>
      </c>
      <c r="P27" s="198">
        <v>56.49</v>
      </c>
      <c r="Q27" s="198">
        <v>5.05</v>
      </c>
      <c r="R27" s="198">
        <v>5.21</v>
      </c>
      <c r="S27" s="198">
        <v>6.48</v>
      </c>
      <c r="T27" s="198">
        <v>0</v>
      </c>
      <c r="U27" s="198">
        <v>184.04</v>
      </c>
      <c r="V27" s="198">
        <v>3.5</v>
      </c>
      <c r="W27" s="198">
        <v>11.04</v>
      </c>
      <c r="X27" s="198">
        <v>36.270000000000003</v>
      </c>
      <c r="Y27" s="198">
        <v>0</v>
      </c>
      <c r="Z27" s="198">
        <v>68.47</v>
      </c>
      <c r="AA27" s="198">
        <v>17.21</v>
      </c>
      <c r="AB27" s="198">
        <v>0</v>
      </c>
      <c r="AC27" s="198">
        <v>18.82</v>
      </c>
      <c r="AD27" s="198">
        <v>0</v>
      </c>
      <c r="AE27" s="198">
        <v>0</v>
      </c>
      <c r="AF27" s="198">
        <v>0</v>
      </c>
      <c r="AG27" s="198">
        <v>20.89</v>
      </c>
      <c r="AH27" s="198">
        <v>0</v>
      </c>
      <c r="AI27" s="198">
        <v>28.93</v>
      </c>
      <c r="AJ27" s="198">
        <v>0</v>
      </c>
      <c r="AK27" s="198">
        <v>49.92</v>
      </c>
      <c r="AL27" s="198">
        <v>0</v>
      </c>
      <c r="AM27" s="198">
        <v>0</v>
      </c>
      <c r="AN27" s="198">
        <v>0</v>
      </c>
      <c r="AO27" s="198">
        <v>52</v>
      </c>
      <c r="AP27" s="198">
        <v>0</v>
      </c>
      <c r="AQ27" s="198">
        <v>0</v>
      </c>
      <c r="AR27" s="198">
        <v>0</v>
      </c>
      <c r="AS27" s="198">
        <v>0</v>
      </c>
      <c r="AT27" s="198">
        <v>3.23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4.04</v>
      </c>
      <c r="J28" s="198">
        <v>0</v>
      </c>
      <c r="K28" s="198">
        <v>159.72999999999999</v>
      </c>
      <c r="L28" s="198">
        <v>41.05</v>
      </c>
      <c r="M28" s="198">
        <v>0</v>
      </c>
      <c r="N28" s="198">
        <v>29.03</v>
      </c>
      <c r="O28" s="198">
        <v>24.38</v>
      </c>
      <c r="P28" s="198">
        <v>56.49</v>
      </c>
      <c r="Q28" s="198">
        <v>5.05</v>
      </c>
      <c r="R28" s="198">
        <v>5.21</v>
      </c>
      <c r="S28" s="198">
        <v>6.48</v>
      </c>
      <c r="T28" s="198">
        <v>0</v>
      </c>
      <c r="U28" s="198">
        <v>184.04</v>
      </c>
      <c r="V28" s="198">
        <v>3.5</v>
      </c>
      <c r="W28" s="198">
        <v>11.04</v>
      </c>
      <c r="X28" s="198">
        <v>36.270000000000003</v>
      </c>
      <c r="Y28" s="198">
        <v>0</v>
      </c>
      <c r="Z28" s="198">
        <v>68.47</v>
      </c>
      <c r="AA28" s="198">
        <v>17.21</v>
      </c>
      <c r="AB28" s="198">
        <v>0</v>
      </c>
      <c r="AC28" s="198">
        <v>18.82</v>
      </c>
      <c r="AD28" s="198">
        <v>0</v>
      </c>
      <c r="AE28" s="198">
        <v>0</v>
      </c>
      <c r="AF28" s="198">
        <v>0</v>
      </c>
      <c r="AG28" s="198">
        <v>20.89</v>
      </c>
      <c r="AH28" s="198">
        <v>0</v>
      </c>
      <c r="AI28" s="198">
        <v>28.93</v>
      </c>
      <c r="AJ28" s="198">
        <v>0</v>
      </c>
      <c r="AK28" s="198">
        <v>49.92</v>
      </c>
      <c r="AL28" s="198">
        <v>0</v>
      </c>
      <c r="AM28" s="198">
        <v>0</v>
      </c>
      <c r="AN28" s="198">
        <v>0</v>
      </c>
      <c r="AO28" s="198">
        <v>52</v>
      </c>
      <c r="AP28" s="198">
        <v>0</v>
      </c>
      <c r="AQ28" s="198">
        <v>0.28000000000000003</v>
      </c>
      <c r="AR28" s="198">
        <v>0</v>
      </c>
      <c r="AS28" s="198">
        <v>0</v>
      </c>
      <c r="AT28" s="198">
        <v>3.23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4.04</v>
      </c>
      <c r="J29" s="198">
        <v>0</v>
      </c>
      <c r="K29" s="198">
        <v>159.72999999999999</v>
      </c>
      <c r="L29" s="198">
        <v>41.05</v>
      </c>
      <c r="M29" s="198">
        <v>0</v>
      </c>
      <c r="N29" s="198">
        <v>29.03</v>
      </c>
      <c r="O29" s="198">
        <v>24.38</v>
      </c>
      <c r="P29" s="198">
        <v>56.49</v>
      </c>
      <c r="Q29" s="198">
        <v>5.05</v>
      </c>
      <c r="R29" s="198">
        <v>5.21</v>
      </c>
      <c r="S29" s="198">
        <v>6.48</v>
      </c>
      <c r="T29" s="198">
        <v>0</v>
      </c>
      <c r="U29" s="198">
        <v>184.04</v>
      </c>
      <c r="V29" s="198">
        <v>3.5</v>
      </c>
      <c r="W29" s="198">
        <v>11.04</v>
      </c>
      <c r="X29" s="198">
        <v>36.270000000000003</v>
      </c>
      <c r="Y29" s="198">
        <v>0</v>
      </c>
      <c r="Z29" s="198">
        <v>68.47</v>
      </c>
      <c r="AA29" s="198">
        <v>17.21</v>
      </c>
      <c r="AB29" s="198">
        <v>0</v>
      </c>
      <c r="AC29" s="198">
        <v>18.82</v>
      </c>
      <c r="AD29" s="198">
        <v>0</v>
      </c>
      <c r="AE29" s="198">
        <v>0</v>
      </c>
      <c r="AF29" s="198">
        <v>0</v>
      </c>
      <c r="AG29" s="198">
        <v>20.89</v>
      </c>
      <c r="AH29" s="198">
        <v>0</v>
      </c>
      <c r="AI29" s="198">
        <v>28.93</v>
      </c>
      <c r="AJ29" s="198">
        <v>0</v>
      </c>
      <c r="AK29" s="198">
        <v>49.92</v>
      </c>
      <c r="AL29" s="198">
        <v>0</v>
      </c>
      <c r="AM29" s="198">
        <v>0</v>
      </c>
      <c r="AN29" s="198">
        <v>0</v>
      </c>
      <c r="AO29" s="198">
        <v>52</v>
      </c>
      <c r="AP29" s="198">
        <v>0</v>
      </c>
      <c r="AQ29" s="198">
        <v>3.49</v>
      </c>
      <c r="AR29" s="198">
        <v>0</v>
      </c>
      <c r="AS29" s="198">
        <v>0</v>
      </c>
      <c r="AT29" s="198">
        <v>3.23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4.04</v>
      </c>
      <c r="J30" s="198">
        <v>0</v>
      </c>
      <c r="K30" s="198">
        <v>159.72999999999999</v>
      </c>
      <c r="L30" s="198">
        <v>41.05</v>
      </c>
      <c r="M30" s="198">
        <v>0</v>
      </c>
      <c r="N30" s="198">
        <v>29.03</v>
      </c>
      <c r="O30" s="198">
        <v>24.38</v>
      </c>
      <c r="P30" s="198">
        <v>56.49</v>
      </c>
      <c r="Q30" s="198">
        <v>5.05</v>
      </c>
      <c r="R30" s="198">
        <v>5.21</v>
      </c>
      <c r="S30" s="198">
        <v>6.48</v>
      </c>
      <c r="T30" s="198">
        <v>0</v>
      </c>
      <c r="U30" s="198">
        <v>184.04</v>
      </c>
      <c r="V30" s="198">
        <v>3.5</v>
      </c>
      <c r="W30" s="198">
        <v>11.04</v>
      </c>
      <c r="X30" s="198">
        <v>36.270000000000003</v>
      </c>
      <c r="Y30" s="198">
        <v>0</v>
      </c>
      <c r="Z30" s="198">
        <v>68.47</v>
      </c>
      <c r="AA30" s="198">
        <v>17.21</v>
      </c>
      <c r="AB30" s="198">
        <v>0</v>
      </c>
      <c r="AC30" s="198">
        <v>18.559999999999999</v>
      </c>
      <c r="AD30" s="198">
        <v>0</v>
      </c>
      <c r="AE30" s="198">
        <v>0</v>
      </c>
      <c r="AF30" s="198">
        <v>0</v>
      </c>
      <c r="AG30" s="198">
        <v>20.89</v>
      </c>
      <c r="AH30" s="198">
        <v>0</v>
      </c>
      <c r="AI30" s="198">
        <v>28.93</v>
      </c>
      <c r="AJ30" s="198">
        <v>0</v>
      </c>
      <c r="AK30" s="198">
        <v>49.92</v>
      </c>
      <c r="AL30" s="198">
        <v>0</v>
      </c>
      <c r="AM30" s="198">
        <v>0</v>
      </c>
      <c r="AN30" s="198">
        <v>0</v>
      </c>
      <c r="AO30" s="198">
        <v>52</v>
      </c>
      <c r="AP30" s="198">
        <v>0</v>
      </c>
      <c r="AQ30" s="198">
        <v>9.2200000000000006</v>
      </c>
      <c r="AR30" s="198">
        <v>0</v>
      </c>
      <c r="AS30" s="198">
        <v>0</v>
      </c>
      <c r="AT30" s="198">
        <v>3.23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4.04</v>
      </c>
      <c r="J31" s="198">
        <v>0</v>
      </c>
      <c r="K31" s="198">
        <v>159.72999999999999</v>
      </c>
      <c r="L31" s="198">
        <v>41.05</v>
      </c>
      <c r="M31" s="198">
        <v>0</v>
      </c>
      <c r="N31" s="198">
        <v>29.03</v>
      </c>
      <c r="O31" s="198">
        <v>23.93</v>
      </c>
      <c r="P31" s="198">
        <v>56.49</v>
      </c>
      <c r="Q31" s="198">
        <v>5.05</v>
      </c>
      <c r="R31" s="198">
        <v>5.21</v>
      </c>
      <c r="S31" s="198">
        <v>6.48</v>
      </c>
      <c r="T31" s="198">
        <v>0</v>
      </c>
      <c r="U31" s="198">
        <v>184.04</v>
      </c>
      <c r="V31" s="198">
        <v>3.5</v>
      </c>
      <c r="W31" s="198">
        <v>11.04</v>
      </c>
      <c r="X31" s="198">
        <v>36.270000000000003</v>
      </c>
      <c r="Y31" s="198">
        <v>0</v>
      </c>
      <c r="Z31" s="198">
        <v>68.47</v>
      </c>
      <c r="AA31" s="198">
        <v>17.21</v>
      </c>
      <c r="AB31" s="198">
        <v>0</v>
      </c>
      <c r="AC31" s="198">
        <v>18.559999999999999</v>
      </c>
      <c r="AD31" s="198">
        <v>0</v>
      </c>
      <c r="AE31" s="198">
        <v>0</v>
      </c>
      <c r="AF31" s="198">
        <v>0</v>
      </c>
      <c r="AG31" s="198">
        <v>20.89</v>
      </c>
      <c r="AH31" s="198">
        <v>0</v>
      </c>
      <c r="AI31" s="198">
        <v>28.93</v>
      </c>
      <c r="AJ31" s="198">
        <v>0</v>
      </c>
      <c r="AK31" s="198">
        <v>49.92</v>
      </c>
      <c r="AL31" s="198">
        <v>0</v>
      </c>
      <c r="AM31" s="198">
        <v>0</v>
      </c>
      <c r="AN31" s="198">
        <v>0</v>
      </c>
      <c r="AO31" s="198">
        <v>52</v>
      </c>
      <c r="AP31" s="198">
        <v>0</v>
      </c>
      <c r="AQ31" s="198">
        <v>17.23</v>
      </c>
      <c r="AR31" s="198">
        <v>0</v>
      </c>
      <c r="AS31" s="198">
        <v>0</v>
      </c>
      <c r="AT31" s="198">
        <v>3.23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4.04</v>
      </c>
      <c r="J32" s="198">
        <v>0</v>
      </c>
      <c r="K32" s="198">
        <v>159.72999999999999</v>
      </c>
      <c r="L32" s="198">
        <v>41.05</v>
      </c>
      <c r="M32" s="198">
        <v>0</v>
      </c>
      <c r="N32" s="198">
        <v>29.03</v>
      </c>
      <c r="O32" s="198">
        <v>23.93</v>
      </c>
      <c r="P32" s="198">
        <v>56.49</v>
      </c>
      <c r="Q32" s="198">
        <v>5.05</v>
      </c>
      <c r="R32" s="198">
        <v>5.21</v>
      </c>
      <c r="S32" s="198">
        <v>6.48</v>
      </c>
      <c r="T32" s="198">
        <v>0</v>
      </c>
      <c r="U32" s="198">
        <v>184.04</v>
      </c>
      <c r="V32" s="198">
        <v>3.5</v>
      </c>
      <c r="W32" s="198">
        <v>11.04</v>
      </c>
      <c r="X32" s="198">
        <v>36.270000000000003</v>
      </c>
      <c r="Y32" s="198">
        <v>0</v>
      </c>
      <c r="Z32" s="198">
        <v>68.47</v>
      </c>
      <c r="AA32" s="198">
        <v>17.21</v>
      </c>
      <c r="AB32" s="198">
        <v>0</v>
      </c>
      <c r="AC32" s="198">
        <v>18.559999999999999</v>
      </c>
      <c r="AD32" s="198">
        <v>0</v>
      </c>
      <c r="AE32" s="198">
        <v>0</v>
      </c>
      <c r="AF32" s="198">
        <v>0</v>
      </c>
      <c r="AG32" s="198">
        <v>20.89</v>
      </c>
      <c r="AH32" s="198">
        <v>0</v>
      </c>
      <c r="AI32" s="198">
        <v>28.93</v>
      </c>
      <c r="AJ32" s="198">
        <v>0</v>
      </c>
      <c r="AK32" s="198">
        <v>49.92</v>
      </c>
      <c r="AL32" s="198">
        <v>0</v>
      </c>
      <c r="AM32" s="198">
        <v>0</v>
      </c>
      <c r="AN32" s="198">
        <v>0</v>
      </c>
      <c r="AO32" s="198">
        <v>52</v>
      </c>
      <c r="AP32" s="198">
        <v>0</v>
      </c>
      <c r="AQ32" s="198">
        <v>23.75</v>
      </c>
      <c r="AR32" s="198">
        <v>0</v>
      </c>
      <c r="AS32" s="198">
        <v>0</v>
      </c>
      <c r="AT32" s="198">
        <v>3.23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4.04</v>
      </c>
      <c r="J33" s="198">
        <v>0</v>
      </c>
      <c r="K33" s="198">
        <v>159.72999999999999</v>
      </c>
      <c r="L33" s="198">
        <v>41.05</v>
      </c>
      <c r="M33" s="198">
        <v>0</v>
      </c>
      <c r="N33" s="198">
        <v>29.03</v>
      </c>
      <c r="O33" s="198">
        <v>23.93</v>
      </c>
      <c r="P33" s="198">
        <v>56.49</v>
      </c>
      <c r="Q33" s="198">
        <v>5.05</v>
      </c>
      <c r="R33" s="198">
        <v>5.21</v>
      </c>
      <c r="S33" s="198">
        <v>6.48</v>
      </c>
      <c r="T33" s="198">
        <v>0</v>
      </c>
      <c r="U33" s="198">
        <v>184.04</v>
      </c>
      <c r="V33" s="198">
        <v>3.5</v>
      </c>
      <c r="W33" s="198">
        <v>10.89</v>
      </c>
      <c r="X33" s="198">
        <v>36.270000000000003</v>
      </c>
      <c r="Y33" s="198">
        <v>0</v>
      </c>
      <c r="Z33" s="198">
        <v>68.47</v>
      </c>
      <c r="AA33" s="198">
        <v>17.21</v>
      </c>
      <c r="AB33" s="198">
        <v>0</v>
      </c>
      <c r="AC33" s="198">
        <v>18.559999999999999</v>
      </c>
      <c r="AD33" s="198">
        <v>0</v>
      </c>
      <c r="AE33" s="198">
        <v>0</v>
      </c>
      <c r="AF33" s="198">
        <v>0</v>
      </c>
      <c r="AG33" s="198">
        <v>20.89</v>
      </c>
      <c r="AH33" s="198">
        <v>0</v>
      </c>
      <c r="AI33" s="198">
        <v>28.93</v>
      </c>
      <c r="AJ33" s="198">
        <v>0</v>
      </c>
      <c r="AK33" s="198">
        <v>49.92</v>
      </c>
      <c r="AL33" s="198">
        <v>0</v>
      </c>
      <c r="AM33" s="198">
        <v>0</v>
      </c>
      <c r="AN33" s="198">
        <v>0</v>
      </c>
      <c r="AO33" s="198">
        <v>52</v>
      </c>
      <c r="AP33" s="198">
        <v>0</v>
      </c>
      <c r="AQ33" s="198">
        <v>23.75</v>
      </c>
      <c r="AR33" s="198">
        <v>0</v>
      </c>
      <c r="AS33" s="198">
        <v>0</v>
      </c>
      <c r="AT33" s="198">
        <v>3.23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4.04</v>
      </c>
      <c r="J34" s="198">
        <v>0</v>
      </c>
      <c r="K34" s="198">
        <v>159.72999999999999</v>
      </c>
      <c r="L34" s="198">
        <v>41.05</v>
      </c>
      <c r="M34" s="198">
        <v>0</v>
      </c>
      <c r="N34" s="198">
        <v>29.03</v>
      </c>
      <c r="O34" s="198">
        <v>23.93</v>
      </c>
      <c r="P34" s="198">
        <v>56.49</v>
      </c>
      <c r="Q34" s="198">
        <v>5.05</v>
      </c>
      <c r="R34" s="198">
        <v>5.21</v>
      </c>
      <c r="S34" s="198">
        <v>6.48</v>
      </c>
      <c r="T34" s="198">
        <v>0</v>
      </c>
      <c r="U34" s="198">
        <v>184.04</v>
      </c>
      <c r="V34" s="198">
        <v>3.5</v>
      </c>
      <c r="W34" s="198">
        <v>10.89</v>
      </c>
      <c r="X34" s="198">
        <v>36.270000000000003</v>
      </c>
      <c r="Y34" s="198">
        <v>0</v>
      </c>
      <c r="Z34" s="198">
        <v>68.47</v>
      </c>
      <c r="AA34" s="198">
        <v>17.21</v>
      </c>
      <c r="AB34" s="198">
        <v>0</v>
      </c>
      <c r="AC34" s="198">
        <v>18.559999999999999</v>
      </c>
      <c r="AD34" s="198">
        <v>0</v>
      </c>
      <c r="AE34" s="198">
        <v>0</v>
      </c>
      <c r="AF34" s="198">
        <v>0</v>
      </c>
      <c r="AG34" s="198">
        <v>20.89</v>
      </c>
      <c r="AH34" s="198">
        <v>0</v>
      </c>
      <c r="AI34" s="198">
        <v>28.93</v>
      </c>
      <c r="AJ34" s="198">
        <v>0</v>
      </c>
      <c r="AK34" s="198">
        <v>49.92</v>
      </c>
      <c r="AL34" s="198">
        <v>0</v>
      </c>
      <c r="AM34" s="198">
        <v>0</v>
      </c>
      <c r="AN34" s="198">
        <v>0</v>
      </c>
      <c r="AO34" s="198">
        <v>52</v>
      </c>
      <c r="AP34" s="198">
        <v>0</v>
      </c>
      <c r="AQ34" s="198">
        <v>23.75</v>
      </c>
      <c r="AR34" s="198">
        <v>0</v>
      </c>
      <c r="AS34" s="198">
        <v>0</v>
      </c>
      <c r="AT34" s="198">
        <v>3.23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4.04</v>
      </c>
      <c r="J35" s="198">
        <v>0</v>
      </c>
      <c r="K35" s="198">
        <v>159.72999999999999</v>
      </c>
      <c r="L35" s="198">
        <v>41.05</v>
      </c>
      <c r="M35" s="198">
        <v>0</v>
      </c>
      <c r="N35" s="198">
        <v>29.03</v>
      </c>
      <c r="O35" s="198">
        <v>23.93</v>
      </c>
      <c r="P35" s="198">
        <v>56.49</v>
      </c>
      <c r="Q35" s="198">
        <v>5.05</v>
      </c>
      <c r="R35" s="198">
        <v>5.21</v>
      </c>
      <c r="S35" s="198">
        <v>6.48</v>
      </c>
      <c r="T35" s="198">
        <v>0</v>
      </c>
      <c r="U35" s="198">
        <v>184.04</v>
      </c>
      <c r="V35" s="198">
        <v>3.5</v>
      </c>
      <c r="W35" s="198">
        <v>10.89</v>
      </c>
      <c r="X35" s="198">
        <v>36.270000000000003</v>
      </c>
      <c r="Y35" s="198">
        <v>0</v>
      </c>
      <c r="Z35" s="198">
        <v>68.47</v>
      </c>
      <c r="AA35" s="198">
        <v>17.21</v>
      </c>
      <c r="AB35" s="198">
        <v>0</v>
      </c>
      <c r="AC35" s="198">
        <v>18.559999999999999</v>
      </c>
      <c r="AD35" s="198">
        <v>0</v>
      </c>
      <c r="AE35" s="198">
        <v>0</v>
      </c>
      <c r="AF35" s="198">
        <v>0</v>
      </c>
      <c r="AG35" s="198">
        <v>20.89</v>
      </c>
      <c r="AH35" s="198">
        <v>0</v>
      </c>
      <c r="AI35" s="198">
        <v>28.93</v>
      </c>
      <c r="AJ35" s="198">
        <v>0</v>
      </c>
      <c r="AK35" s="198">
        <v>49.92</v>
      </c>
      <c r="AL35" s="198">
        <v>0</v>
      </c>
      <c r="AM35" s="198">
        <v>0</v>
      </c>
      <c r="AN35" s="198">
        <v>0</v>
      </c>
      <c r="AO35" s="198">
        <v>52</v>
      </c>
      <c r="AP35" s="198">
        <v>0</v>
      </c>
      <c r="AQ35" s="198">
        <v>23.75</v>
      </c>
      <c r="AR35" s="198">
        <v>0</v>
      </c>
      <c r="AS35" s="198">
        <v>0</v>
      </c>
      <c r="AT35" s="198">
        <v>3.23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4.04</v>
      </c>
      <c r="J36" s="198">
        <v>0</v>
      </c>
      <c r="K36" s="198">
        <v>159.72999999999999</v>
      </c>
      <c r="L36" s="198">
        <v>41.05</v>
      </c>
      <c r="M36" s="198">
        <v>0</v>
      </c>
      <c r="N36" s="198">
        <v>29.03</v>
      </c>
      <c r="O36" s="198">
        <v>23.93</v>
      </c>
      <c r="P36" s="198">
        <v>56.49</v>
      </c>
      <c r="Q36" s="198">
        <v>5.05</v>
      </c>
      <c r="R36" s="198">
        <v>5.21</v>
      </c>
      <c r="S36" s="198">
        <v>6.48</v>
      </c>
      <c r="T36" s="198">
        <v>0</v>
      </c>
      <c r="U36" s="198">
        <v>184.04</v>
      </c>
      <c r="V36" s="198">
        <v>3.5</v>
      </c>
      <c r="W36" s="198">
        <v>10.89</v>
      </c>
      <c r="X36" s="198">
        <v>36.270000000000003</v>
      </c>
      <c r="Y36" s="198">
        <v>0</v>
      </c>
      <c r="Z36" s="198">
        <v>68.47</v>
      </c>
      <c r="AA36" s="198">
        <v>17.21</v>
      </c>
      <c r="AB36" s="198">
        <v>0</v>
      </c>
      <c r="AC36" s="198">
        <v>18.559999999999999</v>
      </c>
      <c r="AD36" s="198">
        <v>0</v>
      </c>
      <c r="AE36" s="198">
        <v>0</v>
      </c>
      <c r="AF36" s="198">
        <v>0</v>
      </c>
      <c r="AG36" s="198">
        <v>20.89</v>
      </c>
      <c r="AH36" s="198">
        <v>0</v>
      </c>
      <c r="AI36" s="198">
        <v>28.93</v>
      </c>
      <c r="AJ36" s="198">
        <v>0</v>
      </c>
      <c r="AK36" s="198">
        <v>49.92</v>
      </c>
      <c r="AL36" s="198">
        <v>0</v>
      </c>
      <c r="AM36" s="198">
        <v>0</v>
      </c>
      <c r="AN36" s="198">
        <v>0</v>
      </c>
      <c r="AO36" s="198">
        <v>52</v>
      </c>
      <c r="AP36" s="198">
        <v>0</v>
      </c>
      <c r="AQ36" s="198">
        <v>23.75</v>
      </c>
      <c r="AR36" s="198">
        <v>0</v>
      </c>
      <c r="AS36" s="198">
        <v>0</v>
      </c>
      <c r="AT36" s="198">
        <v>3.23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4.04</v>
      </c>
      <c r="J37" s="198">
        <v>0</v>
      </c>
      <c r="K37" s="198">
        <v>159.72999999999999</v>
      </c>
      <c r="L37" s="198">
        <v>41.05</v>
      </c>
      <c r="M37" s="198">
        <v>0</v>
      </c>
      <c r="N37" s="198">
        <v>29.03</v>
      </c>
      <c r="O37" s="198">
        <v>23.93</v>
      </c>
      <c r="P37" s="198">
        <v>56.49</v>
      </c>
      <c r="Q37" s="198">
        <v>5.05</v>
      </c>
      <c r="R37" s="198">
        <v>5.21</v>
      </c>
      <c r="S37" s="198">
        <v>6.48</v>
      </c>
      <c r="T37" s="198">
        <v>0</v>
      </c>
      <c r="U37" s="198">
        <v>184.04</v>
      </c>
      <c r="V37" s="198">
        <v>3.5</v>
      </c>
      <c r="W37" s="198">
        <v>10.89</v>
      </c>
      <c r="X37" s="198">
        <v>36.270000000000003</v>
      </c>
      <c r="Y37" s="198">
        <v>0</v>
      </c>
      <c r="Z37" s="198">
        <v>68.47</v>
      </c>
      <c r="AA37" s="198">
        <v>17.21</v>
      </c>
      <c r="AB37" s="198">
        <v>0</v>
      </c>
      <c r="AC37" s="198">
        <v>18.559999999999999</v>
      </c>
      <c r="AD37" s="198">
        <v>0</v>
      </c>
      <c r="AE37" s="198">
        <v>0</v>
      </c>
      <c r="AF37" s="198">
        <v>0</v>
      </c>
      <c r="AG37" s="198">
        <v>20.89</v>
      </c>
      <c r="AH37" s="198">
        <v>0</v>
      </c>
      <c r="AI37" s="198">
        <v>28.93</v>
      </c>
      <c r="AJ37" s="198">
        <v>0</v>
      </c>
      <c r="AK37" s="198">
        <v>49.92</v>
      </c>
      <c r="AL37" s="198">
        <v>0</v>
      </c>
      <c r="AM37" s="198">
        <v>0</v>
      </c>
      <c r="AN37" s="198">
        <v>0</v>
      </c>
      <c r="AO37" s="198">
        <v>52</v>
      </c>
      <c r="AP37" s="198">
        <v>0</v>
      </c>
      <c r="AQ37" s="198">
        <v>23.75</v>
      </c>
      <c r="AR37" s="198">
        <v>0</v>
      </c>
      <c r="AS37" s="198">
        <v>0</v>
      </c>
      <c r="AT37" s="198">
        <v>3.23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4.04</v>
      </c>
      <c r="J38" s="198">
        <v>0</v>
      </c>
      <c r="K38" s="198">
        <v>159.72999999999999</v>
      </c>
      <c r="L38" s="198">
        <v>41.05</v>
      </c>
      <c r="M38" s="198">
        <v>0</v>
      </c>
      <c r="N38" s="198">
        <v>29.03</v>
      </c>
      <c r="O38" s="198">
        <v>23.93</v>
      </c>
      <c r="P38" s="198">
        <v>56.49</v>
      </c>
      <c r="Q38" s="198">
        <v>5.05</v>
      </c>
      <c r="R38" s="198">
        <v>5.21</v>
      </c>
      <c r="S38" s="198">
        <v>6.48</v>
      </c>
      <c r="T38" s="198">
        <v>0</v>
      </c>
      <c r="U38" s="198">
        <v>184.04</v>
      </c>
      <c r="V38" s="198">
        <v>3.5</v>
      </c>
      <c r="W38" s="198">
        <v>10.89</v>
      </c>
      <c r="X38" s="198">
        <v>36.270000000000003</v>
      </c>
      <c r="Y38" s="198">
        <v>0</v>
      </c>
      <c r="Z38" s="198">
        <v>68.47</v>
      </c>
      <c r="AA38" s="198">
        <v>17.21</v>
      </c>
      <c r="AB38" s="198">
        <v>0</v>
      </c>
      <c r="AC38" s="198">
        <v>18.559999999999999</v>
      </c>
      <c r="AD38" s="198">
        <v>0</v>
      </c>
      <c r="AE38" s="198">
        <v>0</v>
      </c>
      <c r="AF38" s="198">
        <v>0</v>
      </c>
      <c r="AG38" s="198">
        <v>20.89</v>
      </c>
      <c r="AH38" s="198">
        <v>0</v>
      </c>
      <c r="AI38" s="198">
        <v>28.93</v>
      </c>
      <c r="AJ38" s="198">
        <v>0</v>
      </c>
      <c r="AK38" s="198">
        <v>49.92</v>
      </c>
      <c r="AL38" s="198">
        <v>0</v>
      </c>
      <c r="AM38" s="198">
        <v>0</v>
      </c>
      <c r="AN38" s="198">
        <v>0</v>
      </c>
      <c r="AO38" s="198">
        <v>52</v>
      </c>
      <c r="AP38" s="198">
        <v>0</v>
      </c>
      <c r="AQ38" s="198">
        <v>23.75</v>
      </c>
      <c r="AR38" s="198">
        <v>0</v>
      </c>
      <c r="AS38" s="198">
        <v>0</v>
      </c>
      <c r="AT38" s="198">
        <v>3.23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4.04</v>
      </c>
      <c r="J39" s="198">
        <v>0</v>
      </c>
      <c r="K39" s="198">
        <v>159.72999999999999</v>
      </c>
      <c r="L39" s="198">
        <v>41.05</v>
      </c>
      <c r="M39" s="198">
        <v>0</v>
      </c>
      <c r="N39" s="198">
        <v>29.03</v>
      </c>
      <c r="O39" s="198">
        <v>23.92</v>
      </c>
      <c r="P39" s="198">
        <v>56.49</v>
      </c>
      <c r="Q39" s="198">
        <v>5.05</v>
      </c>
      <c r="R39" s="198">
        <v>5.21</v>
      </c>
      <c r="S39" s="198">
        <v>6.48</v>
      </c>
      <c r="T39" s="198">
        <v>0</v>
      </c>
      <c r="U39" s="198">
        <v>184.04</v>
      </c>
      <c r="V39" s="198">
        <v>3.5</v>
      </c>
      <c r="W39" s="198">
        <v>10.89</v>
      </c>
      <c r="X39" s="198">
        <v>36.270000000000003</v>
      </c>
      <c r="Y39" s="198">
        <v>0</v>
      </c>
      <c r="Z39" s="198">
        <v>68.47</v>
      </c>
      <c r="AA39" s="198">
        <v>17.21</v>
      </c>
      <c r="AB39" s="198">
        <v>0</v>
      </c>
      <c r="AC39" s="198">
        <v>18.559999999999999</v>
      </c>
      <c r="AD39" s="198">
        <v>0</v>
      </c>
      <c r="AE39" s="198">
        <v>0</v>
      </c>
      <c r="AF39" s="198">
        <v>0</v>
      </c>
      <c r="AG39" s="198">
        <v>20.89</v>
      </c>
      <c r="AH39" s="198">
        <v>0</v>
      </c>
      <c r="AI39" s="198">
        <v>28.93</v>
      </c>
      <c r="AJ39" s="198">
        <v>0</v>
      </c>
      <c r="AK39" s="198">
        <v>49.92</v>
      </c>
      <c r="AL39" s="198">
        <v>0</v>
      </c>
      <c r="AM39" s="198">
        <v>0</v>
      </c>
      <c r="AN39" s="198">
        <v>0</v>
      </c>
      <c r="AO39" s="198">
        <v>52</v>
      </c>
      <c r="AP39" s="198">
        <v>0</v>
      </c>
      <c r="AQ39" s="198">
        <v>23.75</v>
      </c>
      <c r="AR39" s="198">
        <v>0</v>
      </c>
      <c r="AS39" s="198">
        <v>0</v>
      </c>
      <c r="AT39" s="198">
        <v>3.23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4.04</v>
      </c>
      <c r="J40" s="198">
        <v>0</v>
      </c>
      <c r="K40" s="198">
        <v>159.72999999999999</v>
      </c>
      <c r="L40" s="198">
        <v>41.05</v>
      </c>
      <c r="M40" s="198">
        <v>0</v>
      </c>
      <c r="N40" s="198">
        <v>29.03</v>
      </c>
      <c r="O40" s="198">
        <v>23.93</v>
      </c>
      <c r="P40" s="198">
        <v>56.49</v>
      </c>
      <c r="Q40" s="198">
        <v>5.05</v>
      </c>
      <c r="R40" s="198">
        <v>5.21</v>
      </c>
      <c r="S40" s="198">
        <v>6.48</v>
      </c>
      <c r="T40" s="198">
        <v>0</v>
      </c>
      <c r="U40" s="198">
        <v>184.04</v>
      </c>
      <c r="V40" s="198">
        <v>3.5</v>
      </c>
      <c r="W40" s="198">
        <v>10.89</v>
      </c>
      <c r="X40" s="198">
        <v>36.270000000000003</v>
      </c>
      <c r="Y40" s="198">
        <v>0</v>
      </c>
      <c r="Z40" s="198">
        <v>68.47</v>
      </c>
      <c r="AA40" s="198">
        <v>17.21</v>
      </c>
      <c r="AB40" s="198">
        <v>0</v>
      </c>
      <c r="AC40" s="198">
        <v>18.559999999999999</v>
      </c>
      <c r="AD40" s="198">
        <v>0</v>
      </c>
      <c r="AE40" s="198">
        <v>0</v>
      </c>
      <c r="AF40" s="198">
        <v>0</v>
      </c>
      <c r="AG40" s="198">
        <v>20.89</v>
      </c>
      <c r="AH40" s="198">
        <v>0</v>
      </c>
      <c r="AI40" s="198">
        <v>28.93</v>
      </c>
      <c r="AJ40" s="198">
        <v>0</v>
      </c>
      <c r="AK40" s="198">
        <v>49.92</v>
      </c>
      <c r="AL40" s="198">
        <v>0</v>
      </c>
      <c r="AM40" s="198">
        <v>0</v>
      </c>
      <c r="AN40" s="198">
        <v>0</v>
      </c>
      <c r="AO40" s="198">
        <v>52</v>
      </c>
      <c r="AP40" s="198">
        <v>0</v>
      </c>
      <c r="AQ40" s="198">
        <v>23.75</v>
      </c>
      <c r="AR40" s="198">
        <v>0</v>
      </c>
      <c r="AS40" s="198">
        <v>0</v>
      </c>
      <c r="AT40" s="198">
        <v>3.23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4.04</v>
      </c>
      <c r="J41" s="198">
        <v>0</v>
      </c>
      <c r="K41" s="198">
        <v>159.72999999999999</v>
      </c>
      <c r="L41" s="198">
        <v>41.05</v>
      </c>
      <c r="M41" s="198">
        <v>0</v>
      </c>
      <c r="N41" s="198">
        <v>29.03</v>
      </c>
      <c r="O41" s="198">
        <v>23.93</v>
      </c>
      <c r="P41" s="198">
        <v>56.49</v>
      </c>
      <c r="Q41" s="198">
        <v>5.05</v>
      </c>
      <c r="R41" s="198">
        <v>5.21</v>
      </c>
      <c r="S41" s="198">
        <v>6.48</v>
      </c>
      <c r="T41" s="198">
        <v>0</v>
      </c>
      <c r="U41" s="198">
        <v>184.04</v>
      </c>
      <c r="V41" s="198">
        <v>3.5</v>
      </c>
      <c r="W41" s="198">
        <v>10.89</v>
      </c>
      <c r="X41" s="198">
        <v>36.270000000000003</v>
      </c>
      <c r="Y41" s="198">
        <v>0</v>
      </c>
      <c r="Z41" s="198">
        <v>68.47</v>
      </c>
      <c r="AA41" s="198">
        <v>17.21</v>
      </c>
      <c r="AB41" s="198">
        <v>0</v>
      </c>
      <c r="AC41" s="198">
        <v>18.04</v>
      </c>
      <c r="AD41" s="198">
        <v>0</v>
      </c>
      <c r="AE41" s="198">
        <v>0</v>
      </c>
      <c r="AF41" s="198">
        <v>0</v>
      </c>
      <c r="AG41" s="198">
        <v>20.89</v>
      </c>
      <c r="AH41" s="198">
        <v>0</v>
      </c>
      <c r="AI41" s="198">
        <v>28.93</v>
      </c>
      <c r="AJ41" s="198">
        <v>0</v>
      </c>
      <c r="AK41" s="198">
        <v>49.92</v>
      </c>
      <c r="AL41" s="198">
        <v>0</v>
      </c>
      <c r="AM41" s="198">
        <v>0</v>
      </c>
      <c r="AN41" s="198">
        <v>0</v>
      </c>
      <c r="AO41" s="198">
        <v>52</v>
      </c>
      <c r="AP41" s="198">
        <v>0</v>
      </c>
      <c r="AQ41" s="198">
        <v>23.75</v>
      </c>
      <c r="AR41" s="198">
        <v>0</v>
      </c>
      <c r="AS41" s="198">
        <v>0</v>
      </c>
      <c r="AT41" s="198">
        <v>3.23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4.04</v>
      </c>
      <c r="J42" s="198">
        <v>0</v>
      </c>
      <c r="K42" s="198">
        <v>159.72999999999999</v>
      </c>
      <c r="L42" s="198">
        <v>41.05</v>
      </c>
      <c r="M42" s="198">
        <v>0</v>
      </c>
      <c r="N42" s="198">
        <v>29.03</v>
      </c>
      <c r="O42" s="198">
        <v>23.93</v>
      </c>
      <c r="P42" s="198">
        <v>56.49</v>
      </c>
      <c r="Q42" s="198">
        <v>5.05</v>
      </c>
      <c r="R42" s="198">
        <v>5.21</v>
      </c>
      <c r="S42" s="198">
        <v>6.48</v>
      </c>
      <c r="T42" s="198">
        <v>0</v>
      </c>
      <c r="U42" s="198">
        <v>184.04</v>
      </c>
      <c r="V42" s="198">
        <v>3.5</v>
      </c>
      <c r="W42" s="198">
        <v>10.89</v>
      </c>
      <c r="X42" s="198">
        <v>36.270000000000003</v>
      </c>
      <c r="Y42" s="198">
        <v>0</v>
      </c>
      <c r="Z42" s="198">
        <v>68.47</v>
      </c>
      <c r="AA42" s="198">
        <v>17.21</v>
      </c>
      <c r="AB42" s="198">
        <v>0</v>
      </c>
      <c r="AC42" s="198">
        <v>18.04</v>
      </c>
      <c r="AD42" s="198">
        <v>0</v>
      </c>
      <c r="AE42" s="198">
        <v>0</v>
      </c>
      <c r="AF42" s="198">
        <v>0</v>
      </c>
      <c r="AG42" s="198">
        <v>20.89</v>
      </c>
      <c r="AH42" s="198">
        <v>0</v>
      </c>
      <c r="AI42" s="198">
        <v>28.93</v>
      </c>
      <c r="AJ42" s="198">
        <v>0</v>
      </c>
      <c r="AK42" s="198">
        <v>49.92</v>
      </c>
      <c r="AL42" s="198">
        <v>0</v>
      </c>
      <c r="AM42" s="198">
        <v>0</v>
      </c>
      <c r="AN42" s="198">
        <v>0</v>
      </c>
      <c r="AO42" s="198">
        <v>52</v>
      </c>
      <c r="AP42" s="198">
        <v>0</v>
      </c>
      <c r="AQ42" s="198">
        <v>23.75</v>
      </c>
      <c r="AR42" s="198">
        <v>0</v>
      </c>
      <c r="AS42" s="198">
        <v>0</v>
      </c>
      <c r="AT42" s="198">
        <v>3.23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4.04</v>
      </c>
      <c r="J43" s="198">
        <v>0</v>
      </c>
      <c r="K43" s="198">
        <v>159.72999999999999</v>
      </c>
      <c r="L43" s="198">
        <v>41.05</v>
      </c>
      <c r="M43" s="198">
        <v>0</v>
      </c>
      <c r="N43" s="198">
        <v>29.03</v>
      </c>
      <c r="O43" s="198">
        <v>23.93</v>
      </c>
      <c r="P43" s="198">
        <v>56.49</v>
      </c>
      <c r="Q43" s="198">
        <v>5.05</v>
      </c>
      <c r="R43" s="198">
        <v>5.21</v>
      </c>
      <c r="S43" s="198">
        <v>6.48</v>
      </c>
      <c r="T43" s="198">
        <v>0</v>
      </c>
      <c r="U43" s="198">
        <v>184.04</v>
      </c>
      <c r="V43" s="198">
        <v>3.5</v>
      </c>
      <c r="W43" s="198">
        <v>10.89</v>
      </c>
      <c r="X43" s="198">
        <v>36.270000000000003</v>
      </c>
      <c r="Y43" s="198">
        <v>0</v>
      </c>
      <c r="Z43" s="198">
        <v>68.47</v>
      </c>
      <c r="AA43" s="198">
        <v>17.21</v>
      </c>
      <c r="AB43" s="198">
        <v>0</v>
      </c>
      <c r="AC43" s="198">
        <v>18.04</v>
      </c>
      <c r="AD43" s="198">
        <v>0</v>
      </c>
      <c r="AE43" s="198">
        <v>0</v>
      </c>
      <c r="AF43" s="198">
        <v>0</v>
      </c>
      <c r="AG43" s="198">
        <v>20.89</v>
      </c>
      <c r="AH43" s="198">
        <v>0</v>
      </c>
      <c r="AI43" s="198">
        <v>28.93</v>
      </c>
      <c r="AJ43" s="198">
        <v>0</v>
      </c>
      <c r="AK43" s="198">
        <v>49.92</v>
      </c>
      <c r="AL43" s="198">
        <v>0</v>
      </c>
      <c r="AM43" s="198">
        <v>0</v>
      </c>
      <c r="AN43" s="198">
        <v>0</v>
      </c>
      <c r="AO43" s="198">
        <v>52</v>
      </c>
      <c r="AP43" s="198">
        <v>0</v>
      </c>
      <c r="AQ43" s="198">
        <v>23.75</v>
      </c>
      <c r="AR43" s="198">
        <v>0</v>
      </c>
      <c r="AS43" s="198">
        <v>0</v>
      </c>
      <c r="AT43" s="198">
        <v>3.23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4.04</v>
      </c>
      <c r="J44" s="198">
        <v>0</v>
      </c>
      <c r="K44" s="198">
        <v>159.72999999999999</v>
      </c>
      <c r="L44" s="198">
        <v>41.05</v>
      </c>
      <c r="M44" s="198">
        <v>0</v>
      </c>
      <c r="N44" s="198">
        <v>29.03</v>
      </c>
      <c r="O44" s="198">
        <v>23.93</v>
      </c>
      <c r="P44" s="198">
        <v>56.49</v>
      </c>
      <c r="Q44" s="198">
        <v>5.05</v>
      </c>
      <c r="R44" s="198">
        <v>5.21</v>
      </c>
      <c r="S44" s="198">
        <v>6.48</v>
      </c>
      <c r="T44" s="198">
        <v>0</v>
      </c>
      <c r="U44" s="198">
        <v>184.04</v>
      </c>
      <c r="V44" s="198">
        <v>3.5</v>
      </c>
      <c r="W44" s="198">
        <v>10.89</v>
      </c>
      <c r="X44" s="198">
        <v>36.270000000000003</v>
      </c>
      <c r="Y44" s="198">
        <v>0</v>
      </c>
      <c r="Z44" s="198">
        <v>68.47</v>
      </c>
      <c r="AA44" s="198">
        <v>17.21</v>
      </c>
      <c r="AB44" s="198">
        <v>0</v>
      </c>
      <c r="AC44" s="198">
        <v>18.04</v>
      </c>
      <c r="AD44" s="198">
        <v>0</v>
      </c>
      <c r="AE44" s="198">
        <v>0</v>
      </c>
      <c r="AF44" s="198">
        <v>0</v>
      </c>
      <c r="AG44" s="198">
        <v>20.89</v>
      </c>
      <c r="AH44" s="198">
        <v>0</v>
      </c>
      <c r="AI44" s="198">
        <v>28.93</v>
      </c>
      <c r="AJ44" s="198">
        <v>0</v>
      </c>
      <c r="AK44" s="198">
        <v>49.92</v>
      </c>
      <c r="AL44" s="198">
        <v>0</v>
      </c>
      <c r="AM44" s="198">
        <v>0</v>
      </c>
      <c r="AN44" s="198">
        <v>0</v>
      </c>
      <c r="AO44" s="198">
        <v>52</v>
      </c>
      <c r="AP44" s="198">
        <v>0</v>
      </c>
      <c r="AQ44" s="198">
        <v>23.75</v>
      </c>
      <c r="AR44" s="198">
        <v>0</v>
      </c>
      <c r="AS44" s="198">
        <v>0</v>
      </c>
      <c r="AT44" s="198">
        <v>3.23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159.72999999999999</v>
      </c>
      <c r="L45" s="198">
        <v>41.05</v>
      </c>
      <c r="M45" s="198">
        <v>0</v>
      </c>
      <c r="N45" s="198">
        <v>29.03</v>
      </c>
      <c r="O45" s="198">
        <v>23.93</v>
      </c>
      <c r="P45" s="198">
        <v>56.49</v>
      </c>
      <c r="Q45" s="198">
        <v>4.7699999999999996</v>
      </c>
      <c r="R45" s="198">
        <v>5.21</v>
      </c>
      <c r="S45" s="198">
        <v>6.48</v>
      </c>
      <c r="T45" s="198">
        <v>0</v>
      </c>
      <c r="U45" s="198">
        <v>184.04</v>
      </c>
      <c r="V45" s="198">
        <v>3.5</v>
      </c>
      <c r="W45" s="198">
        <v>11.04</v>
      </c>
      <c r="X45" s="198">
        <v>36.270000000000003</v>
      </c>
      <c r="Y45" s="198">
        <v>0</v>
      </c>
      <c r="Z45" s="198">
        <v>68.47</v>
      </c>
      <c r="AA45" s="198">
        <v>17.21</v>
      </c>
      <c r="AB45" s="198">
        <v>0</v>
      </c>
      <c r="AC45" s="198">
        <v>18.04</v>
      </c>
      <c r="AD45" s="198">
        <v>0</v>
      </c>
      <c r="AE45" s="198">
        <v>0</v>
      </c>
      <c r="AF45" s="198">
        <v>0</v>
      </c>
      <c r="AG45" s="198">
        <v>20.89</v>
      </c>
      <c r="AH45" s="198">
        <v>0</v>
      </c>
      <c r="AI45" s="198">
        <v>28.93</v>
      </c>
      <c r="AJ45" s="198">
        <v>0</v>
      </c>
      <c r="AK45" s="198">
        <v>49.92</v>
      </c>
      <c r="AL45" s="198">
        <v>0</v>
      </c>
      <c r="AM45" s="198">
        <v>0</v>
      </c>
      <c r="AN45" s="198">
        <v>0</v>
      </c>
      <c r="AO45" s="198">
        <v>52</v>
      </c>
      <c r="AP45" s="198">
        <v>0</v>
      </c>
      <c r="AQ45" s="198">
        <v>23.75</v>
      </c>
      <c r="AR45" s="198">
        <v>0</v>
      </c>
      <c r="AS45" s="198">
        <v>0</v>
      </c>
      <c r="AT45" s="198">
        <v>3.23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159.72999999999999</v>
      </c>
      <c r="L46" s="198">
        <v>41.05</v>
      </c>
      <c r="M46" s="198">
        <v>0</v>
      </c>
      <c r="N46" s="198">
        <v>29.03</v>
      </c>
      <c r="O46" s="198">
        <v>23.93</v>
      </c>
      <c r="P46" s="198">
        <v>56.49</v>
      </c>
      <c r="Q46" s="198">
        <v>4.7699999999999996</v>
      </c>
      <c r="R46" s="198">
        <v>5.21</v>
      </c>
      <c r="S46" s="198">
        <v>6.48</v>
      </c>
      <c r="T46" s="198">
        <v>0</v>
      </c>
      <c r="U46" s="198">
        <v>184.04</v>
      </c>
      <c r="V46" s="198">
        <v>3.5</v>
      </c>
      <c r="W46" s="198">
        <v>11.04</v>
      </c>
      <c r="X46" s="198">
        <v>36.270000000000003</v>
      </c>
      <c r="Y46" s="198">
        <v>0</v>
      </c>
      <c r="Z46" s="198">
        <v>68.47</v>
      </c>
      <c r="AA46" s="198">
        <v>17.21</v>
      </c>
      <c r="AB46" s="198">
        <v>0</v>
      </c>
      <c r="AC46" s="198">
        <v>18.04</v>
      </c>
      <c r="AD46" s="198">
        <v>0</v>
      </c>
      <c r="AE46" s="198">
        <v>0</v>
      </c>
      <c r="AF46" s="198">
        <v>0</v>
      </c>
      <c r="AG46" s="198">
        <v>20.89</v>
      </c>
      <c r="AH46" s="198">
        <v>0</v>
      </c>
      <c r="AI46" s="198">
        <v>28.93</v>
      </c>
      <c r="AJ46" s="198">
        <v>0</v>
      </c>
      <c r="AK46" s="198">
        <v>49.92</v>
      </c>
      <c r="AL46" s="198">
        <v>0</v>
      </c>
      <c r="AM46" s="198">
        <v>0</v>
      </c>
      <c r="AN46" s="198">
        <v>0</v>
      </c>
      <c r="AO46" s="198">
        <v>52</v>
      </c>
      <c r="AP46" s="198">
        <v>0</v>
      </c>
      <c r="AQ46" s="198">
        <v>23.75</v>
      </c>
      <c r="AR46" s="198">
        <v>0</v>
      </c>
      <c r="AS46" s="198">
        <v>0</v>
      </c>
      <c r="AT46" s="198">
        <v>3.23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159.72999999999999</v>
      </c>
      <c r="L47" s="198">
        <v>41.05</v>
      </c>
      <c r="M47" s="198">
        <v>0</v>
      </c>
      <c r="N47" s="198">
        <v>29.03</v>
      </c>
      <c r="O47" s="198">
        <v>23.93</v>
      </c>
      <c r="P47" s="198">
        <v>56.49</v>
      </c>
      <c r="Q47" s="198">
        <v>4.7699999999999996</v>
      </c>
      <c r="R47" s="198">
        <v>5.21</v>
      </c>
      <c r="S47" s="198">
        <v>6.48</v>
      </c>
      <c r="T47" s="198">
        <v>0</v>
      </c>
      <c r="U47" s="198">
        <v>184.04</v>
      </c>
      <c r="V47" s="198">
        <v>3.5</v>
      </c>
      <c r="W47" s="198">
        <v>11.04</v>
      </c>
      <c r="X47" s="198">
        <v>36.270000000000003</v>
      </c>
      <c r="Y47" s="198">
        <v>0</v>
      </c>
      <c r="Z47" s="198">
        <v>68.47</v>
      </c>
      <c r="AA47" s="198">
        <v>17.21</v>
      </c>
      <c r="AB47" s="198">
        <v>0</v>
      </c>
      <c r="AC47" s="198">
        <v>17.27</v>
      </c>
      <c r="AD47" s="198">
        <v>0</v>
      </c>
      <c r="AE47" s="198">
        <v>0</v>
      </c>
      <c r="AF47" s="198">
        <v>0</v>
      </c>
      <c r="AG47" s="198">
        <v>20.89</v>
      </c>
      <c r="AH47" s="198">
        <v>0</v>
      </c>
      <c r="AI47" s="198">
        <v>28.93</v>
      </c>
      <c r="AJ47" s="198">
        <v>0</v>
      </c>
      <c r="AK47" s="198">
        <v>49.92</v>
      </c>
      <c r="AL47" s="198">
        <v>0</v>
      </c>
      <c r="AM47" s="198">
        <v>0</v>
      </c>
      <c r="AN47" s="198">
        <v>0</v>
      </c>
      <c r="AO47" s="198">
        <v>22.48</v>
      </c>
      <c r="AP47" s="198">
        <v>0</v>
      </c>
      <c r="AQ47" s="198">
        <v>23.75</v>
      </c>
      <c r="AR47" s="198">
        <v>0</v>
      </c>
      <c r="AS47" s="198">
        <v>0</v>
      </c>
      <c r="AT47" s="198">
        <v>3.23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159.72999999999999</v>
      </c>
      <c r="L48" s="198">
        <v>41.05</v>
      </c>
      <c r="M48" s="198">
        <v>0</v>
      </c>
      <c r="N48" s="198">
        <v>29.03</v>
      </c>
      <c r="O48" s="198">
        <v>23.93</v>
      </c>
      <c r="P48" s="198">
        <v>56.49</v>
      </c>
      <c r="Q48" s="198">
        <v>4.7699999999999996</v>
      </c>
      <c r="R48" s="198">
        <v>5.21</v>
      </c>
      <c r="S48" s="198">
        <v>6.48</v>
      </c>
      <c r="T48" s="198">
        <v>0</v>
      </c>
      <c r="U48" s="198">
        <v>184.04</v>
      </c>
      <c r="V48" s="198">
        <v>3.5</v>
      </c>
      <c r="W48" s="198">
        <v>11.04</v>
      </c>
      <c r="X48" s="198">
        <v>36.270000000000003</v>
      </c>
      <c r="Y48" s="198">
        <v>0</v>
      </c>
      <c r="Z48" s="198">
        <v>68.47</v>
      </c>
      <c r="AA48" s="198">
        <v>17.21</v>
      </c>
      <c r="AB48" s="198">
        <v>0</v>
      </c>
      <c r="AC48" s="198">
        <v>17.27</v>
      </c>
      <c r="AD48" s="198">
        <v>0</v>
      </c>
      <c r="AE48" s="198">
        <v>0</v>
      </c>
      <c r="AF48" s="198">
        <v>0</v>
      </c>
      <c r="AG48" s="198">
        <v>20.89</v>
      </c>
      <c r="AH48" s="198">
        <v>0</v>
      </c>
      <c r="AI48" s="198">
        <v>28.93</v>
      </c>
      <c r="AJ48" s="198">
        <v>0</v>
      </c>
      <c r="AK48" s="198">
        <v>49.92</v>
      </c>
      <c r="AL48" s="198">
        <v>0</v>
      </c>
      <c r="AM48" s="198">
        <v>0</v>
      </c>
      <c r="AN48" s="198">
        <v>0</v>
      </c>
      <c r="AO48" s="198">
        <v>22.48</v>
      </c>
      <c r="AP48" s="198">
        <v>0</v>
      </c>
      <c r="AQ48" s="198">
        <v>23.75</v>
      </c>
      <c r="AR48" s="198">
        <v>0</v>
      </c>
      <c r="AS48" s="198">
        <v>0</v>
      </c>
      <c r="AT48" s="198">
        <v>3.23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159.72999999999999</v>
      </c>
      <c r="L49" s="198">
        <v>41.05</v>
      </c>
      <c r="M49" s="198">
        <v>0</v>
      </c>
      <c r="N49" s="198">
        <v>29.03</v>
      </c>
      <c r="O49" s="198">
        <v>36.409999999999997</v>
      </c>
      <c r="P49" s="198">
        <v>56.85</v>
      </c>
      <c r="Q49" s="198">
        <v>4.7699999999999996</v>
      </c>
      <c r="R49" s="198">
        <v>5.21</v>
      </c>
      <c r="S49" s="198">
        <v>6.48</v>
      </c>
      <c r="T49" s="198">
        <v>0</v>
      </c>
      <c r="U49" s="198">
        <v>184.04</v>
      </c>
      <c r="V49" s="198">
        <v>3.5</v>
      </c>
      <c r="W49" s="198">
        <v>11.04</v>
      </c>
      <c r="X49" s="198">
        <v>36.270000000000003</v>
      </c>
      <c r="Y49" s="198">
        <v>0</v>
      </c>
      <c r="Z49" s="198">
        <v>68.47</v>
      </c>
      <c r="AA49" s="198">
        <v>17.21</v>
      </c>
      <c r="AB49" s="198">
        <v>0</v>
      </c>
      <c r="AC49" s="198">
        <v>17.27</v>
      </c>
      <c r="AD49" s="198">
        <v>0</v>
      </c>
      <c r="AE49" s="198">
        <v>0</v>
      </c>
      <c r="AF49" s="198">
        <v>0</v>
      </c>
      <c r="AG49" s="198">
        <v>20.89</v>
      </c>
      <c r="AH49" s="198">
        <v>0</v>
      </c>
      <c r="AI49" s="198">
        <v>28.93</v>
      </c>
      <c r="AJ49" s="198">
        <v>0</v>
      </c>
      <c r="AK49" s="198">
        <v>49.92</v>
      </c>
      <c r="AL49" s="198">
        <v>0</v>
      </c>
      <c r="AM49" s="198">
        <v>0</v>
      </c>
      <c r="AN49" s="198">
        <v>0</v>
      </c>
      <c r="AO49" s="198">
        <v>22.48</v>
      </c>
      <c r="AP49" s="198">
        <v>0</v>
      </c>
      <c r="AQ49" s="198">
        <v>23.75</v>
      </c>
      <c r="AR49" s="198">
        <v>0</v>
      </c>
      <c r="AS49" s="198">
        <v>0</v>
      </c>
      <c r="AT49" s="198">
        <v>3.23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159.72999999999999</v>
      </c>
      <c r="L50" s="198">
        <v>41.05</v>
      </c>
      <c r="M50" s="198">
        <v>0</v>
      </c>
      <c r="N50" s="198">
        <v>29.03</v>
      </c>
      <c r="O50" s="198">
        <v>39.01</v>
      </c>
      <c r="P50" s="198">
        <v>56.85</v>
      </c>
      <c r="Q50" s="198">
        <v>4.7699999999999996</v>
      </c>
      <c r="R50" s="198">
        <v>5.21</v>
      </c>
      <c r="S50" s="198">
        <v>6.48</v>
      </c>
      <c r="T50" s="198">
        <v>0</v>
      </c>
      <c r="U50" s="198">
        <v>184.04</v>
      </c>
      <c r="V50" s="198">
        <v>3.5</v>
      </c>
      <c r="W50" s="198">
        <v>11.04</v>
      </c>
      <c r="X50" s="198">
        <v>36.270000000000003</v>
      </c>
      <c r="Y50" s="198">
        <v>0</v>
      </c>
      <c r="Z50" s="198">
        <v>68.47</v>
      </c>
      <c r="AA50" s="198">
        <v>17.21</v>
      </c>
      <c r="AB50" s="198">
        <v>0</v>
      </c>
      <c r="AC50" s="198">
        <v>17.27</v>
      </c>
      <c r="AD50" s="198">
        <v>0</v>
      </c>
      <c r="AE50" s="198">
        <v>0</v>
      </c>
      <c r="AF50" s="198">
        <v>0</v>
      </c>
      <c r="AG50" s="198">
        <v>20.89</v>
      </c>
      <c r="AH50" s="198">
        <v>0</v>
      </c>
      <c r="AI50" s="198">
        <v>28.93</v>
      </c>
      <c r="AJ50" s="198">
        <v>0</v>
      </c>
      <c r="AK50" s="198">
        <v>49.92</v>
      </c>
      <c r="AL50" s="198">
        <v>0</v>
      </c>
      <c r="AM50" s="198">
        <v>0</v>
      </c>
      <c r="AN50" s="198">
        <v>0</v>
      </c>
      <c r="AO50" s="198">
        <v>22.48</v>
      </c>
      <c r="AP50" s="198">
        <v>0</v>
      </c>
      <c r="AQ50" s="198">
        <v>23.75</v>
      </c>
      <c r="AR50" s="198">
        <v>0</v>
      </c>
      <c r="AS50" s="198">
        <v>0</v>
      </c>
      <c r="AT50" s="198">
        <v>3.23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159.72999999999999</v>
      </c>
      <c r="L51" s="198">
        <v>41.05</v>
      </c>
      <c r="M51" s="198">
        <v>0</v>
      </c>
      <c r="N51" s="198">
        <v>29.03</v>
      </c>
      <c r="O51" s="198">
        <v>39.53</v>
      </c>
      <c r="P51" s="198">
        <v>56.85</v>
      </c>
      <c r="Q51" s="198">
        <v>4.7699999999999996</v>
      </c>
      <c r="R51" s="198">
        <v>5.21</v>
      </c>
      <c r="S51" s="198">
        <v>6.48</v>
      </c>
      <c r="T51" s="198">
        <v>0</v>
      </c>
      <c r="U51" s="198">
        <v>184.04</v>
      </c>
      <c r="V51" s="198">
        <v>3.5</v>
      </c>
      <c r="W51" s="198">
        <v>11.04</v>
      </c>
      <c r="X51" s="198">
        <v>36.270000000000003</v>
      </c>
      <c r="Y51" s="198">
        <v>0</v>
      </c>
      <c r="Z51" s="198">
        <v>68.47</v>
      </c>
      <c r="AA51" s="198">
        <v>17.21</v>
      </c>
      <c r="AB51" s="198">
        <v>0</v>
      </c>
      <c r="AC51" s="198">
        <v>17.27</v>
      </c>
      <c r="AD51" s="198">
        <v>0</v>
      </c>
      <c r="AE51" s="198">
        <v>0</v>
      </c>
      <c r="AF51" s="198">
        <v>0</v>
      </c>
      <c r="AG51" s="198">
        <v>20.89</v>
      </c>
      <c r="AH51" s="198">
        <v>0</v>
      </c>
      <c r="AI51" s="198">
        <v>28.93</v>
      </c>
      <c r="AJ51" s="198">
        <v>0</v>
      </c>
      <c r="AK51" s="198">
        <v>49.92</v>
      </c>
      <c r="AL51" s="198">
        <v>0</v>
      </c>
      <c r="AM51" s="198">
        <v>0</v>
      </c>
      <c r="AN51" s="198">
        <v>0</v>
      </c>
      <c r="AO51" s="198">
        <v>22.48</v>
      </c>
      <c r="AP51" s="198">
        <v>0</v>
      </c>
      <c r="AQ51" s="198">
        <v>23.75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159.72999999999999</v>
      </c>
      <c r="L52" s="198">
        <v>41.05</v>
      </c>
      <c r="M52" s="198">
        <v>0</v>
      </c>
      <c r="N52" s="198">
        <v>29.03</v>
      </c>
      <c r="O52" s="198">
        <v>39.53</v>
      </c>
      <c r="P52" s="198">
        <v>56.85</v>
      </c>
      <c r="Q52" s="198">
        <v>4.7699999999999996</v>
      </c>
      <c r="R52" s="198">
        <v>5.21</v>
      </c>
      <c r="S52" s="198">
        <v>6.48</v>
      </c>
      <c r="T52" s="198">
        <v>0</v>
      </c>
      <c r="U52" s="198">
        <v>184.04</v>
      </c>
      <c r="V52" s="198">
        <v>3.5</v>
      </c>
      <c r="W52" s="198">
        <v>11.04</v>
      </c>
      <c r="X52" s="198">
        <v>36.270000000000003</v>
      </c>
      <c r="Y52" s="198">
        <v>0</v>
      </c>
      <c r="Z52" s="198">
        <v>68.47</v>
      </c>
      <c r="AA52" s="198">
        <v>17.21</v>
      </c>
      <c r="AB52" s="198">
        <v>0</v>
      </c>
      <c r="AC52" s="198">
        <v>17.010000000000002</v>
      </c>
      <c r="AD52" s="198">
        <v>0</v>
      </c>
      <c r="AE52" s="198">
        <v>0</v>
      </c>
      <c r="AF52" s="198">
        <v>0</v>
      </c>
      <c r="AG52" s="198">
        <v>20.89</v>
      </c>
      <c r="AH52" s="198">
        <v>0</v>
      </c>
      <c r="AI52" s="198">
        <v>28.93</v>
      </c>
      <c r="AJ52" s="198">
        <v>0</v>
      </c>
      <c r="AK52" s="198">
        <v>49.92</v>
      </c>
      <c r="AL52" s="198">
        <v>0</v>
      </c>
      <c r="AM52" s="198">
        <v>0</v>
      </c>
      <c r="AN52" s="198">
        <v>0</v>
      </c>
      <c r="AO52" s="198">
        <v>22.48</v>
      </c>
      <c r="AP52" s="198">
        <v>0</v>
      </c>
      <c r="AQ52" s="198">
        <v>23.75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159.72999999999999</v>
      </c>
      <c r="L53" s="198">
        <v>41.05</v>
      </c>
      <c r="M53" s="198">
        <v>0</v>
      </c>
      <c r="N53" s="198">
        <v>29.03</v>
      </c>
      <c r="O53" s="198">
        <v>44.74</v>
      </c>
      <c r="P53" s="198">
        <v>57.2</v>
      </c>
      <c r="Q53" s="198">
        <v>4.7699999999999996</v>
      </c>
      <c r="R53" s="198">
        <v>5.21</v>
      </c>
      <c r="S53" s="198">
        <v>6.48</v>
      </c>
      <c r="T53" s="198">
        <v>0</v>
      </c>
      <c r="U53" s="198">
        <v>184.04</v>
      </c>
      <c r="V53" s="198">
        <v>3.5</v>
      </c>
      <c r="W53" s="198">
        <v>11.04</v>
      </c>
      <c r="X53" s="198">
        <v>36.270000000000003</v>
      </c>
      <c r="Y53" s="198">
        <v>0</v>
      </c>
      <c r="Z53" s="198">
        <v>68.47</v>
      </c>
      <c r="AA53" s="198">
        <v>17.21</v>
      </c>
      <c r="AB53" s="198">
        <v>0</v>
      </c>
      <c r="AC53" s="198">
        <v>17.010000000000002</v>
      </c>
      <c r="AD53" s="198">
        <v>0</v>
      </c>
      <c r="AE53" s="198">
        <v>0</v>
      </c>
      <c r="AF53" s="198">
        <v>0</v>
      </c>
      <c r="AG53" s="198">
        <v>20.89</v>
      </c>
      <c r="AH53" s="198">
        <v>0</v>
      </c>
      <c r="AI53" s="198">
        <v>28.93</v>
      </c>
      <c r="AJ53" s="198">
        <v>0</v>
      </c>
      <c r="AK53" s="198">
        <v>49.92</v>
      </c>
      <c r="AL53" s="198">
        <v>0</v>
      </c>
      <c r="AM53" s="198">
        <v>0</v>
      </c>
      <c r="AN53" s="198">
        <v>0</v>
      </c>
      <c r="AO53" s="198">
        <v>22.48</v>
      </c>
      <c r="AP53" s="198">
        <v>0</v>
      </c>
      <c r="AQ53" s="198">
        <v>23.75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159.72999999999999</v>
      </c>
      <c r="L54" s="198">
        <v>41.05</v>
      </c>
      <c r="M54" s="198">
        <v>0</v>
      </c>
      <c r="N54" s="198">
        <v>29.03</v>
      </c>
      <c r="O54" s="198">
        <v>44.74</v>
      </c>
      <c r="P54" s="198">
        <v>57.2</v>
      </c>
      <c r="Q54" s="198">
        <v>4.7699999999999996</v>
      </c>
      <c r="R54" s="198">
        <v>5.21</v>
      </c>
      <c r="S54" s="198">
        <v>6.48</v>
      </c>
      <c r="T54" s="198">
        <v>0</v>
      </c>
      <c r="U54" s="198">
        <v>184.04</v>
      </c>
      <c r="V54" s="198">
        <v>3.5</v>
      </c>
      <c r="W54" s="198">
        <v>11.04</v>
      </c>
      <c r="X54" s="198">
        <v>36.270000000000003</v>
      </c>
      <c r="Y54" s="198">
        <v>0</v>
      </c>
      <c r="Z54" s="198">
        <v>68.47</v>
      </c>
      <c r="AA54" s="198">
        <v>17.21</v>
      </c>
      <c r="AB54" s="198">
        <v>0</v>
      </c>
      <c r="AC54" s="198">
        <v>17.010000000000002</v>
      </c>
      <c r="AD54" s="198">
        <v>0</v>
      </c>
      <c r="AE54" s="198">
        <v>0</v>
      </c>
      <c r="AF54" s="198">
        <v>0</v>
      </c>
      <c r="AG54" s="198">
        <v>20.89</v>
      </c>
      <c r="AH54" s="198">
        <v>0</v>
      </c>
      <c r="AI54" s="198">
        <v>28.93</v>
      </c>
      <c r="AJ54" s="198">
        <v>0</v>
      </c>
      <c r="AK54" s="198">
        <v>49.92</v>
      </c>
      <c r="AL54" s="198">
        <v>0</v>
      </c>
      <c r="AM54" s="198">
        <v>0</v>
      </c>
      <c r="AN54" s="198">
        <v>0</v>
      </c>
      <c r="AO54" s="198">
        <v>22.48</v>
      </c>
      <c r="AP54" s="198">
        <v>0</v>
      </c>
      <c r="AQ54" s="198">
        <v>23.75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159.72999999999999</v>
      </c>
      <c r="L55" s="198">
        <v>41.05</v>
      </c>
      <c r="M55" s="198">
        <v>0</v>
      </c>
      <c r="N55" s="198">
        <v>29.03</v>
      </c>
      <c r="O55" s="198">
        <v>48.76</v>
      </c>
      <c r="P55" s="198">
        <v>57.2</v>
      </c>
      <c r="Q55" s="198">
        <v>4.93</v>
      </c>
      <c r="R55" s="198">
        <v>5.21</v>
      </c>
      <c r="S55" s="198">
        <v>6.48</v>
      </c>
      <c r="T55" s="198">
        <v>0</v>
      </c>
      <c r="U55" s="198">
        <v>184.04</v>
      </c>
      <c r="V55" s="198">
        <v>3.5</v>
      </c>
      <c r="W55" s="198">
        <v>11.04</v>
      </c>
      <c r="X55" s="198">
        <v>36.270000000000003</v>
      </c>
      <c r="Y55" s="198">
        <v>0</v>
      </c>
      <c r="Z55" s="198">
        <v>68.47</v>
      </c>
      <c r="AA55" s="198">
        <v>17.21</v>
      </c>
      <c r="AB55" s="198">
        <v>0</v>
      </c>
      <c r="AC55" s="198">
        <v>17.010000000000002</v>
      </c>
      <c r="AD55" s="198">
        <v>0</v>
      </c>
      <c r="AE55" s="198">
        <v>0</v>
      </c>
      <c r="AF55" s="198">
        <v>0</v>
      </c>
      <c r="AG55" s="198">
        <v>20.89</v>
      </c>
      <c r="AH55" s="198">
        <v>0</v>
      </c>
      <c r="AI55" s="198">
        <v>28.93</v>
      </c>
      <c r="AJ55" s="198">
        <v>0</v>
      </c>
      <c r="AK55" s="198">
        <v>49.92</v>
      </c>
      <c r="AL55" s="198">
        <v>0</v>
      </c>
      <c r="AM55" s="198">
        <v>0</v>
      </c>
      <c r="AN55" s="198">
        <v>0</v>
      </c>
      <c r="AO55" s="198">
        <v>22.48</v>
      </c>
      <c r="AP55" s="198">
        <v>0</v>
      </c>
      <c r="AQ55" s="198">
        <v>23.75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159.72999999999999</v>
      </c>
      <c r="L56" s="198">
        <v>41.05</v>
      </c>
      <c r="M56" s="198">
        <v>0</v>
      </c>
      <c r="N56" s="198">
        <v>29.03</v>
      </c>
      <c r="O56" s="198">
        <v>48.76</v>
      </c>
      <c r="P56" s="198">
        <v>57.2</v>
      </c>
      <c r="Q56" s="198">
        <v>4.7699999999999996</v>
      </c>
      <c r="R56" s="198">
        <v>5.21</v>
      </c>
      <c r="S56" s="198">
        <v>6.48</v>
      </c>
      <c r="T56" s="198">
        <v>0</v>
      </c>
      <c r="U56" s="198">
        <v>184.04</v>
      </c>
      <c r="V56" s="198">
        <v>3.5</v>
      </c>
      <c r="W56" s="198">
        <v>11.04</v>
      </c>
      <c r="X56" s="198">
        <v>36.270000000000003</v>
      </c>
      <c r="Y56" s="198">
        <v>0</v>
      </c>
      <c r="Z56" s="198">
        <v>68.47</v>
      </c>
      <c r="AA56" s="198">
        <v>17.21</v>
      </c>
      <c r="AB56" s="198">
        <v>0</v>
      </c>
      <c r="AC56" s="198">
        <v>17.010000000000002</v>
      </c>
      <c r="AD56" s="198">
        <v>0</v>
      </c>
      <c r="AE56" s="198">
        <v>0</v>
      </c>
      <c r="AF56" s="198">
        <v>0</v>
      </c>
      <c r="AG56" s="198">
        <v>20.89</v>
      </c>
      <c r="AH56" s="198">
        <v>0</v>
      </c>
      <c r="AI56" s="198">
        <v>28.93</v>
      </c>
      <c r="AJ56" s="198">
        <v>0</v>
      </c>
      <c r="AK56" s="198">
        <v>49.92</v>
      </c>
      <c r="AL56" s="198">
        <v>0</v>
      </c>
      <c r="AM56" s="198">
        <v>0</v>
      </c>
      <c r="AN56" s="198">
        <v>0</v>
      </c>
      <c r="AO56" s="198">
        <v>22.48</v>
      </c>
      <c r="AP56" s="198">
        <v>0</v>
      </c>
      <c r="AQ56" s="198">
        <v>23.75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159.72999999999999</v>
      </c>
      <c r="L57" s="198">
        <v>41.05</v>
      </c>
      <c r="M57" s="198">
        <v>0</v>
      </c>
      <c r="N57" s="198">
        <v>29.03</v>
      </c>
      <c r="O57" s="198">
        <v>48.76</v>
      </c>
      <c r="P57" s="198">
        <v>57.2</v>
      </c>
      <c r="Q57" s="198">
        <v>4.7699999999999996</v>
      </c>
      <c r="R57" s="198">
        <v>5.21</v>
      </c>
      <c r="S57" s="198">
        <v>6.48</v>
      </c>
      <c r="T57" s="198">
        <v>0</v>
      </c>
      <c r="U57" s="198">
        <v>184.04</v>
      </c>
      <c r="V57" s="198">
        <v>3.5</v>
      </c>
      <c r="W57" s="198">
        <v>11.04</v>
      </c>
      <c r="X57" s="198">
        <v>36.270000000000003</v>
      </c>
      <c r="Y57" s="198">
        <v>0</v>
      </c>
      <c r="Z57" s="198">
        <v>68.47</v>
      </c>
      <c r="AA57" s="198">
        <v>17.21</v>
      </c>
      <c r="AB57" s="198">
        <v>0</v>
      </c>
      <c r="AC57" s="198">
        <v>17.010000000000002</v>
      </c>
      <c r="AD57" s="198">
        <v>0</v>
      </c>
      <c r="AE57" s="198">
        <v>0</v>
      </c>
      <c r="AF57" s="198">
        <v>0</v>
      </c>
      <c r="AG57" s="198">
        <v>20.89</v>
      </c>
      <c r="AH57" s="198">
        <v>0</v>
      </c>
      <c r="AI57" s="198">
        <v>28.93</v>
      </c>
      <c r="AJ57" s="198">
        <v>0</v>
      </c>
      <c r="AK57" s="198">
        <v>49.92</v>
      </c>
      <c r="AL57" s="198">
        <v>0</v>
      </c>
      <c r="AM57" s="198">
        <v>0</v>
      </c>
      <c r="AN57" s="198">
        <v>0</v>
      </c>
      <c r="AO57" s="198">
        <v>22.48</v>
      </c>
      <c r="AP57" s="198">
        <v>0</v>
      </c>
      <c r="AQ57" s="198">
        <v>23.75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159.72999999999999</v>
      </c>
      <c r="L58" s="198">
        <v>41.05</v>
      </c>
      <c r="M58" s="198">
        <v>0</v>
      </c>
      <c r="N58" s="198">
        <v>29.03</v>
      </c>
      <c r="O58" s="198">
        <v>48.76</v>
      </c>
      <c r="P58" s="198">
        <v>57.2</v>
      </c>
      <c r="Q58" s="198">
        <v>4.7699999999999996</v>
      </c>
      <c r="R58" s="198">
        <v>5.21</v>
      </c>
      <c r="S58" s="198">
        <v>6.48</v>
      </c>
      <c r="T58" s="198">
        <v>0</v>
      </c>
      <c r="U58" s="198">
        <v>184.04</v>
      </c>
      <c r="V58" s="198">
        <v>3.5</v>
      </c>
      <c r="W58" s="198">
        <v>11.04</v>
      </c>
      <c r="X58" s="198">
        <v>36.270000000000003</v>
      </c>
      <c r="Y58" s="198">
        <v>0</v>
      </c>
      <c r="Z58" s="198">
        <v>68.47</v>
      </c>
      <c r="AA58" s="198">
        <v>17.21</v>
      </c>
      <c r="AB58" s="198">
        <v>0</v>
      </c>
      <c r="AC58" s="198">
        <v>17.010000000000002</v>
      </c>
      <c r="AD58" s="198">
        <v>0</v>
      </c>
      <c r="AE58" s="198">
        <v>0</v>
      </c>
      <c r="AF58" s="198">
        <v>0</v>
      </c>
      <c r="AG58" s="198">
        <v>20.89</v>
      </c>
      <c r="AH58" s="198">
        <v>0</v>
      </c>
      <c r="AI58" s="198">
        <v>28.93</v>
      </c>
      <c r="AJ58" s="198">
        <v>0</v>
      </c>
      <c r="AK58" s="198">
        <v>49.92</v>
      </c>
      <c r="AL58" s="198">
        <v>0</v>
      </c>
      <c r="AM58" s="198">
        <v>0</v>
      </c>
      <c r="AN58" s="198">
        <v>0</v>
      </c>
      <c r="AO58" s="198">
        <v>22.48</v>
      </c>
      <c r="AP58" s="198">
        <v>0</v>
      </c>
      <c r="AQ58" s="198">
        <v>23.75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159.72999999999999</v>
      </c>
      <c r="L59" s="198">
        <v>41.05</v>
      </c>
      <c r="M59" s="198">
        <v>0</v>
      </c>
      <c r="N59" s="198">
        <v>29.03</v>
      </c>
      <c r="O59" s="198">
        <v>48.76</v>
      </c>
      <c r="P59" s="198">
        <v>57.2</v>
      </c>
      <c r="Q59" s="198">
        <v>4.7699999999999996</v>
      </c>
      <c r="R59" s="198">
        <v>5.21</v>
      </c>
      <c r="S59" s="198">
        <v>6.48</v>
      </c>
      <c r="T59" s="198">
        <v>0</v>
      </c>
      <c r="U59" s="198">
        <v>184.04</v>
      </c>
      <c r="V59" s="198">
        <v>3.5</v>
      </c>
      <c r="W59" s="198">
        <v>11.04</v>
      </c>
      <c r="X59" s="198">
        <v>36.270000000000003</v>
      </c>
      <c r="Y59" s="198">
        <v>0</v>
      </c>
      <c r="Z59" s="198">
        <v>68.47</v>
      </c>
      <c r="AA59" s="198">
        <v>17.21</v>
      </c>
      <c r="AB59" s="198">
        <v>0</v>
      </c>
      <c r="AC59" s="198">
        <v>17.010000000000002</v>
      </c>
      <c r="AD59" s="198">
        <v>0</v>
      </c>
      <c r="AE59" s="198">
        <v>0</v>
      </c>
      <c r="AF59" s="198">
        <v>0</v>
      </c>
      <c r="AG59" s="198">
        <v>20.89</v>
      </c>
      <c r="AH59" s="198">
        <v>0</v>
      </c>
      <c r="AI59" s="198">
        <v>28.93</v>
      </c>
      <c r="AJ59" s="198">
        <v>0</v>
      </c>
      <c r="AK59" s="198">
        <v>49.92</v>
      </c>
      <c r="AL59" s="198">
        <v>0</v>
      </c>
      <c r="AM59" s="198">
        <v>0</v>
      </c>
      <c r="AN59" s="198">
        <v>0</v>
      </c>
      <c r="AO59" s="198">
        <v>22.48</v>
      </c>
      <c r="AP59" s="198">
        <v>0</v>
      </c>
      <c r="AQ59" s="198">
        <v>23.75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159.72999999999999</v>
      </c>
      <c r="L60" s="198">
        <v>41.05</v>
      </c>
      <c r="M60" s="198">
        <v>0</v>
      </c>
      <c r="N60" s="198">
        <v>29.03</v>
      </c>
      <c r="O60" s="198">
        <v>48.76</v>
      </c>
      <c r="P60" s="198">
        <v>57.2</v>
      </c>
      <c r="Q60" s="198">
        <v>4.7699999999999996</v>
      </c>
      <c r="R60" s="198">
        <v>5.21</v>
      </c>
      <c r="S60" s="198">
        <v>6.48</v>
      </c>
      <c r="T60" s="198">
        <v>0</v>
      </c>
      <c r="U60" s="198">
        <v>184.04</v>
      </c>
      <c r="V60" s="198">
        <v>3.5</v>
      </c>
      <c r="W60" s="198">
        <v>11.04</v>
      </c>
      <c r="X60" s="198">
        <v>36.270000000000003</v>
      </c>
      <c r="Y60" s="198">
        <v>0</v>
      </c>
      <c r="Z60" s="198">
        <v>68.47</v>
      </c>
      <c r="AA60" s="198">
        <v>17.21</v>
      </c>
      <c r="AB60" s="198">
        <v>0</v>
      </c>
      <c r="AC60" s="198">
        <v>17.010000000000002</v>
      </c>
      <c r="AD60" s="198">
        <v>0</v>
      </c>
      <c r="AE60" s="198">
        <v>0</v>
      </c>
      <c r="AF60" s="198">
        <v>0</v>
      </c>
      <c r="AG60" s="198">
        <v>20.89</v>
      </c>
      <c r="AH60" s="198">
        <v>0</v>
      </c>
      <c r="AI60" s="198">
        <v>28.93</v>
      </c>
      <c r="AJ60" s="198">
        <v>0</v>
      </c>
      <c r="AK60" s="198">
        <v>49.92</v>
      </c>
      <c r="AL60" s="198">
        <v>0</v>
      </c>
      <c r="AM60" s="198">
        <v>0</v>
      </c>
      <c r="AN60" s="198">
        <v>0</v>
      </c>
      <c r="AO60" s="198">
        <v>22.48</v>
      </c>
      <c r="AP60" s="198">
        <v>0</v>
      </c>
      <c r="AQ60" s="198">
        <v>23.75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159.72999999999999</v>
      </c>
      <c r="L61" s="198">
        <v>41.05</v>
      </c>
      <c r="M61" s="198">
        <v>0</v>
      </c>
      <c r="N61" s="198">
        <v>29.03</v>
      </c>
      <c r="O61" s="198">
        <v>48.76</v>
      </c>
      <c r="P61" s="198">
        <v>57.2</v>
      </c>
      <c r="Q61" s="198">
        <v>4.7699999999999996</v>
      </c>
      <c r="R61" s="198">
        <v>5.21</v>
      </c>
      <c r="S61" s="198">
        <v>6.48</v>
      </c>
      <c r="T61" s="198">
        <v>0</v>
      </c>
      <c r="U61" s="198">
        <v>184.04</v>
      </c>
      <c r="V61" s="198">
        <v>3.5</v>
      </c>
      <c r="W61" s="198">
        <v>11.04</v>
      </c>
      <c r="X61" s="198">
        <v>36.270000000000003</v>
      </c>
      <c r="Y61" s="198">
        <v>0</v>
      </c>
      <c r="Z61" s="198">
        <v>68.47</v>
      </c>
      <c r="AA61" s="198">
        <v>17.21</v>
      </c>
      <c r="AB61" s="198">
        <v>0</v>
      </c>
      <c r="AC61" s="198">
        <v>17.010000000000002</v>
      </c>
      <c r="AD61" s="198">
        <v>0</v>
      </c>
      <c r="AE61" s="198">
        <v>0</v>
      </c>
      <c r="AF61" s="198">
        <v>0</v>
      </c>
      <c r="AG61" s="198">
        <v>20.89</v>
      </c>
      <c r="AH61" s="198">
        <v>0</v>
      </c>
      <c r="AI61" s="198">
        <v>28.93</v>
      </c>
      <c r="AJ61" s="198">
        <v>0</v>
      </c>
      <c r="AK61" s="198">
        <v>49.92</v>
      </c>
      <c r="AL61" s="198">
        <v>0</v>
      </c>
      <c r="AM61" s="198">
        <v>0</v>
      </c>
      <c r="AN61" s="198">
        <v>0</v>
      </c>
      <c r="AO61" s="198">
        <v>22.48</v>
      </c>
      <c r="AP61" s="198">
        <v>0</v>
      </c>
      <c r="AQ61" s="198">
        <v>23.75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159.72999999999999</v>
      </c>
      <c r="L62" s="198">
        <v>41.05</v>
      </c>
      <c r="M62" s="198">
        <v>0</v>
      </c>
      <c r="N62" s="198">
        <v>29.03</v>
      </c>
      <c r="O62" s="198">
        <v>48.76</v>
      </c>
      <c r="P62" s="198">
        <v>57.2</v>
      </c>
      <c r="Q62" s="198">
        <v>4.7699999999999996</v>
      </c>
      <c r="R62" s="198">
        <v>5.21</v>
      </c>
      <c r="S62" s="198">
        <v>6.48</v>
      </c>
      <c r="T62" s="198">
        <v>0</v>
      </c>
      <c r="U62" s="198">
        <v>184.04</v>
      </c>
      <c r="V62" s="198">
        <v>3.5</v>
      </c>
      <c r="W62" s="198">
        <v>11.04</v>
      </c>
      <c r="X62" s="198">
        <v>36.270000000000003</v>
      </c>
      <c r="Y62" s="198">
        <v>0</v>
      </c>
      <c r="Z62" s="198">
        <v>68.47</v>
      </c>
      <c r="AA62" s="198">
        <v>17.21</v>
      </c>
      <c r="AB62" s="198">
        <v>0</v>
      </c>
      <c r="AC62" s="198">
        <v>17.010000000000002</v>
      </c>
      <c r="AD62" s="198">
        <v>0</v>
      </c>
      <c r="AE62" s="198">
        <v>0</v>
      </c>
      <c r="AF62" s="198">
        <v>0</v>
      </c>
      <c r="AG62" s="198">
        <v>20.89</v>
      </c>
      <c r="AH62" s="198">
        <v>0</v>
      </c>
      <c r="AI62" s="198">
        <v>28.93</v>
      </c>
      <c r="AJ62" s="198">
        <v>0</v>
      </c>
      <c r="AK62" s="198">
        <v>49.92</v>
      </c>
      <c r="AL62" s="198">
        <v>0</v>
      </c>
      <c r="AM62" s="198">
        <v>0</v>
      </c>
      <c r="AN62" s="198">
        <v>0</v>
      </c>
      <c r="AO62" s="198">
        <v>22.48</v>
      </c>
      <c r="AP62" s="198">
        <v>0</v>
      </c>
      <c r="AQ62" s="198">
        <v>23.75</v>
      </c>
      <c r="AR62" s="198">
        <v>0</v>
      </c>
      <c r="AS62" s="198">
        <v>0</v>
      </c>
      <c r="AT62" s="198">
        <v>4.04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159.72999999999999</v>
      </c>
      <c r="L63" s="198">
        <v>41.05</v>
      </c>
      <c r="M63" s="198">
        <v>0</v>
      </c>
      <c r="N63" s="198">
        <v>29.03</v>
      </c>
      <c r="O63" s="198">
        <v>48.76</v>
      </c>
      <c r="P63" s="198">
        <v>57.2</v>
      </c>
      <c r="Q63" s="198">
        <v>4.7699999999999996</v>
      </c>
      <c r="R63" s="198">
        <v>5.21</v>
      </c>
      <c r="S63" s="198">
        <v>6.48</v>
      </c>
      <c r="T63" s="198">
        <v>0</v>
      </c>
      <c r="U63" s="198">
        <v>184.04</v>
      </c>
      <c r="V63" s="198">
        <v>3.5</v>
      </c>
      <c r="W63" s="198">
        <v>11.04</v>
      </c>
      <c r="X63" s="198">
        <v>36.270000000000003</v>
      </c>
      <c r="Y63" s="198">
        <v>0</v>
      </c>
      <c r="Z63" s="198">
        <v>68.47</v>
      </c>
      <c r="AA63" s="198">
        <v>17.21</v>
      </c>
      <c r="AB63" s="198">
        <v>0</v>
      </c>
      <c r="AC63" s="198">
        <v>17.010000000000002</v>
      </c>
      <c r="AD63" s="198">
        <v>0</v>
      </c>
      <c r="AE63" s="198">
        <v>0</v>
      </c>
      <c r="AF63" s="198">
        <v>0</v>
      </c>
      <c r="AG63" s="198">
        <v>20.89</v>
      </c>
      <c r="AH63" s="198">
        <v>0</v>
      </c>
      <c r="AI63" s="198">
        <v>28.93</v>
      </c>
      <c r="AJ63" s="198">
        <v>0</v>
      </c>
      <c r="AK63" s="198">
        <v>49.92</v>
      </c>
      <c r="AL63" s="198">
        <v>0</v>
      </c>
      <c r="AM63" s="198">
        <v>0</v>
      </c>
      <c r="AN63" s="198">
        <v>0</v>
      </c>
      <c r="AO63" s="198">
        <v>55</v>
      </c>
      <c r="AP63" s="198">
        <v>0</v>
      </c>
      <c r="AQ63" s="198">
        <v>23.75</v>
      </c>
      <c r="AR63" s="198">
        <v>0</v>
      </c>
      <c r="AS63" s="198">
        <v>0</v>
      </c>
      <c r="AT63" s="198">
        <v>4.04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159.72999999999999</v>
      </c>
      <c r="L64" s="198">
        <v>41.05</v>
      </c>
      <c r="M64" s="198">
        <v>0</v>
      </c>
      <c r="N64" s="198">
        <v>29.03</v>
      </c>
      <c r="O64" s="198">
        <v>48.76</v>
      </c>
      <c r="P64" s="198">
        <v>57.2</v>
      </c>
      <c r="Q64" s="198">
        <v>4.7699999999999996</v>
      </c>
      <c r="R64" s="198">
        <v>5.21</v>
      </c>
      <c r="S64" s="198">
        <v>6.48</v>
      </c>
      <c r="T64" s="198">
        <v>0</v>
      </c>
      <c r="U64" s="198">
        <v>184.04</v>
      </c>
      <c r="V64" s="198">
        <v>3.5</v>
      </c>
      <c r="W64" s="198">
        <v>11.04</v>
      </c>
      <c r="X64" s="198">
        <v>36.270000000000003</v>
      </c>
      <c r="Y64" s="198">
        <v>0</v>
      </c>
      <c r="Z64" s="198">
        <v>68.47</v>
      </c>
      <c r="AA64" s="198">
        <v>17.21</v>
      </c>
      <c r="AB64" s="198">
        <v>0</v>
      </c>
      <c r="AC64" s="198">
        <v>17.010000000000002</v>
      </c>
      <c r="AD64" s="198">
        <v>0</v>
      </c>
      <c r="AE64" s="198">
        <v>0</v>
      </c>
      <c r="AF64" s="198">
        <v>0</v>
      </c>
      <c r="AG64" s="198">
        <v>20.89</v>
      </c>
      <c r="AH64" s="198">
        <v>0</v>
      </c>
      <c r="AI64" s="198">
        <v>28.93</v>
      </c>
      <c r="AJ64" s="198">
        <v>0</v>
      </c>
      <c r="AK64" s="198">
        <v>49.92</v>
      </c>
      <c r="AL64" s="198">
        <v>0</v>
      </c>
      <c r="AM64" s="198">
        <v>0</v>
      </c>
      <c r="AN64" s="198">
        <v>0</v>
      </c>
      <c r="AO64" s="198">
        <v>55</v>
      </c>
      <c r="AP64" s="198">
        <v>0</v>
      </c>
      <c r="AQ64" s="198">
        <v>23.75</v>
      </c>
      <c r="AR64" s="198">
        <v>0</v>
      </c>
      <c r="AS64" s="198">
        <v>0</v>
      </c>
      <c r="AT64" s="198">
        <v>4.04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159.72999999999999</v>
      </c>
      <c r="L65" s="198">
        <v>41.05</v>
      </c>
      <c r="M65" s="198">
        <v>0</v>
      </c>
      <c r="N65" s="198">
        <v>29.03</v>
      </c>
      <c r="O65" s="198">
        <v>48.76</v>
      </c>
      <c r="P65" s="198">
        <v>57.2</v>
      </c>
      <c r="Q65" s="198">
        <v>4.7699999999999996</v>
      </c>
      <c r="R65" s="198">
        <v>5.21</v>
      </c>
      <c r="S65" s="198">
        <v>6.48</v>
      </c>
      <c r="T65" s="198">
        <v>0</v>
      </c>
      <c r="U65" s="198">
        <v>184.04</v>
      </c>
      <c r="V65" s="198">
        <v>3.5</v>
      </c>
      <c r="W65" s="198">
        <v>11.04</v>
      </c>
      <c r="X65" s="198">
        <v>36.270000000000003</v>
      </c>
      <c r="Y65" s="198">
        <v>0</v>
      </c>
      <c r="Z65" s="198">
        <v>68.47</v>
      </c>
      <c r="AA65" s="198">
        <v>17.21</v>
      </c>
      <c r="AB65" s="198">
        <v>0</v>
      </c>
      <c r="AC65" s="198">
        <v>17.010000000000002</v>
      </c>
      <c r="AD65" s="198">
        <v>0</v>
      </c>
      <c r="AE65" s="198">
        <v>0</v>
      </c>
      <c r="AF65" s="198">
        <v>0</v>
      </c>
      <c r="AG65" s="198">
        <v>20.89</v>
      </c>
      <c r="AH65" s="198">
        <v>0</v>
      </c>
      <c r="AI65" s="198">
        <v>28.93</v>
      </c>
      <c r="AJ65" s="198">
        <v>0</v>
      </c>
      <c r="AK65" s="198">
        <v>49.92</v>
      </c>
      <c r="AL65" s="198">
        <v>0</v>
      </c>
      <c r="AM65" s="198">
        <v>0</v>
      </c>
      <c r="AN65" s="198">
        <v>0</v>
      </c>
      <c r="AO65" s="198">
        <v>55</v>
      </c>
      <c r="AP65" s="198">
        <v>0</v>
      </c>
      <c r="AQ65" s="198">
        <v>23.75</v>
      </c>
      <c r="AR65" s="198">
        <v>0</v>
      </c>
      <c r="AS65" s="198">
        <v>0</v>
      </c>
      <c r="AT65" s="198">
        <v>4.04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159.72999999999999</v>
      </c>
      <c r="L66" s="198">
        <v>41.05</v>
      </c>
      <c r="M66" s="198">
        <v>0</v>
      </c>
      <c r="N66" s="198">
        <v>29.03</v>
      </c>
      <c r="O66" s="198">
        <v>48.76</v>
      </c>
      <c r="P66" s="198">
        <v>57.2</v>
      </c>
      <c r="Q66" s="198">
        <v>4.7699999999999996</v>
      </c>
      <c r="R66" s="198">
        <v>5.21</v>
      </c>
      <c r="S66" s="198">
        <v>6.48</v>
      </c>
      <c r="T66" s="198">
        <v>0</v>
      </c>
      <c r="U66" s="198">
        <v>184.04</v>
      </c>
      <c r="V66" s="198">
        <v>3.5</v>
      </c>
      <c r="W66" s="198">
        <v>11.04</v>
      </c>
      <c r="X66" s="198">
        <v>36.270000000000003</v>
      </c>
      <c r="Y66" s="198">
        <v>0</v>
      </c>
      <c r="Z66" s="198">
        <v>68.47</v>
      </c>
      <c r="AA66" s="198">
        <v>17.21</v>
      </c>
      <c r="AB66" s="198">
        <v>0</v>
      </c>
      <c r="AC66" s="198">
        <v>17.010000000000002</v>
      </c>
      <c r="AD66" s="198">
        <v>0</v>
      </c>
      <c r="AE66" s="198">
        <v>0</v>
      </c>
      <c r="AF66" s="198">
        <v>0</v>
      </c>
      <c r="AG66" s="198">
        <v>20.89</v>
      </c>
      <c r="AH66" s="198">
        <v>0</v>
      </c>
      <c r="AI66" s="198">
        <v>28.93</v>
      </c>
      <c r="AJ66" s="198">
        <v>0</v>
      </c>
      <c r="AK66" s="198">
        <v>49.92</v>
      </c>
      <c r="AL66" s="198">
        <v>0</v>
      </c>
      <c r="AM66" s="198">
        <v>0</v>
      </c>
      <c r="AN66" s="198">
        <v>0</v>
      </c>
      <c r="AO66" s="198">
        <v>55</v>
      </c>
      <c r="AP66" s="198">
        <v>0</v>
      </c>
      <c r="AQ66" s="198">
        <v>23.75</v>
      </c>
      <c r="AR66" s="198">
        <v>0</v>
      </c>
      <c r="AS66" s="198">
        <v>0</v>
      </c>
      <c r="AT66" s="198">
        <v>4.04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159.72999999999999</v>
      </c>
      <c r="L67" s="198">
        <v>41.05</v>
      </c>
      <c r="M67" s="198">
        <v>0</v>
      </c>
      <c r="N67" s="198">
        <v>29.03</v>
      </c>
      <c r="O67" s="198">
        <v>48.76</v>
      </c>
      <c r="P67" s="198">
        <v>57.2</v>
      </c>
      <c r="Q67" s="198">
        <v>4.7699999999999996</v>
      </c>
      <c r="R67" s="198">
        <v>5.21</v>
      </c>
      <c r="S67" s="198">
        <v>6.48</v>
      </c>
      <c r="T67" s="198">
        <v>0</v>
      </c>
      <c r="U67" s="198">
        <v>184.04</v>
      </c>
      <c r="V67" s="198">
        <v>3.5</v>
      </c>
      <c r="W67" s="198">
        <v>11.04</v>
      </c>
      <c r="X67" s="198">
        <v>36.270000000000003</v>
      </c>
      <c r="Y67" s="198">
        <v>0</v>
      </c>
      <c r="Z67" s="198">
        <v>68.47</v>
      </c>
      <c r="AA67" s="198">
        <v>17.21</v>
      </c>
      <c r="AB67" s="198">
        <v>0</v>
      </c>
      <c r="AC67" s="198">
        <v>17.010000000000002</v>
      </c>
      <c r="AD67" s="198">
        <v>0</v>
      </c>
      <c r="AE67" s="198">
        <v>0</v>
      </c>
      <c r="AF67" s="198">
        <v>0</v>
      </c>
      <c r="AG67" s="198">
        <v>20.89</v>
      </c>
      <c r="AH67" s="198">
        <v>0</v>
      </c>
      <c r="AI67" s="198">
        <v>28.93</v>
      </c>
      <c r="AJ67" s="198">
        <v>0</v>
      </c>
      <c r="AK67" s="198">
        <v>49.92</v>
      </c>
      <c r="AL67" s="198">
        <v>0</v>
      </c>
      <c r="AM67" s="198">
        <v>0</v>
      </c>
      <c r="AN67" s="198">
        <v>0</v>
      </c>
      <c r="AO67" s="198">
        <v>55</v>
      </c>
      <c r="AP67" s="198">
        <v>0</v>
      </c>
      <c r="AQ67" s="198">
        <v>23.75</v>
      </c>
      <c r="AR67" s="198">
        <v>0</v>
      </c>
      <c r="AS67" s="198">
        <v>0</v>
      </c>
      <c r="AT67" s="198">
        <v>4.04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159.72999999999999</v>
      </c>
      <c r="L68" s="198">
        <v>41.05</v>
      </c>
      <c r="M68" s="198">
        <v>0</v>
      </c>
      <c r="N68" s="198">
        <v>29.03</v>
      </c>
      <c r="O68" s="198">
        <v>48.76</v>
      </c>
      <c r="P68" s="198">
        <v>57.2</v>
      </c>
      <c r="Q68" s="198">
        <v>4.7699999999999996</v>
      </c>
      <c r="R68" s="198">
        <v>5.21</v>
      </c>
      <c r="S68" s="198">
        <v>6.48</v>
      </c>
      <c r="T68" s="198">
        <v>0</v>
      </c>
      <c r="U68" s="198">
        <v>184.04</v>
      </c>
      <c r="V68" s="198">
        <v>3.5</v>
      </c>
      <c r="W68" s="198">
        <v>11.04</v>
      </c>
      <c r="X68" s="198">
        <v>36.270000000000003</v>
      </c>
      <c r="Y68" s="198">
        <v>0</v>
      </c>
      <c r="Z68" s="198">
        <v>68.47</v>
      </c>
      <c r="AA68" s="198">
        <v>17.21</v>
      </c>
      <c r="AB68" s="198">
        <v>0</v>
      </c>
      <c r="AC68" s="198">
        <v>17.010000000000002</v>
      </c>
      <c r="AD68" s="198">
        <v>0</v>
      </c>
      <c r="AE68" s="198">
        <v>0</v>
      </c>
      <c r="AF68" s="198">
        <v>0</v>
      </c>
      <c r="AG68" s="198">
        <v>20.89</v>
      </c>
      <c r="AH68" s="198">
        <v>0</v>
      </c>
      <c r="AI68" s="198">
        <v>28.93</v>
      </c>
      <c r="AJ68" s="198">
        <v>0</v>
      </c>
      <c r="AK68" s="198">
        <v>49.92</v>
      </c>
      <c r="AL68" s="198">
        <v>0</v>
      </c>
      <c r="AM68" s="198">
        <v>0</v>
      </c>
      <c r="AN68" s="198">
        <v>0</v>
      </c>
      <c r="AO68" s="198">
        <v>55</v>
      </c>
      <c r="AP68" s="198">
        <v>0</v>
      </c>
      <c r="AQ68" s="198">
        <v>23.75</v>
      </c>
      <c r="AR68" s="198">
        <v>0</v>
      </c>
      <c r="AS68" s="198">
        <v>0</v>
      </c>
      <c r="AT68" s="198">
        <v>4.04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159.72999999999999</v>
      </c>
      <c r="L69" s="198">
        <v>41.05</v>
      </c>
      <c r="M69" s="198">
        <v>0</v>
      </c>
      <c r="N69" s="198">
        <v>29.03</v>
      </c>
      <c r="O69" s="198">
        <v>48.76</v>
      </c>
      <c r="P69" s="198">
        <v>57.2</v>
      </c>
      <c r="Q69" s="198">
        <v>4.7699999999999996</v>
      </c>
      <c r="R69" s="198">
        <v>5.21</v>
      </c>
      <c r="S69" s="198">
        <v>6.48</v>
      </c>
      <c r="T69" s="198">
        <v>0</v>
      </c>
      <c r="U69" s="198">
        <v>184.04</v>
      </c>
      <c r="V69" s="198">
        <v>3.5</v>
      </c>
      <c r="W69" s="198">
        <v>11.04</v>
      </c>
      <c r="X69" s="198">
        <v>36.270000000000003</v>
      </c>
      <c r="Y69" s="198">
        <v>0</v>
      </c>
      <c r="Z69" s="198">
        <v>68.47</v>
      </c>
      <c r="AA69" s="198">
        <v>17.21</v>
      </c>
      <c r="AB69" s="198">
        <v>0</v>
      </c>
      <c r="AC69" s="198">
        <v>17.010000000000002</v>
      </c>
      <c r="AD69" s="198">
        <v>0</v>
      </c>
      <c r="AE69" s="198">
        <v>0</v>
      </c>
      <c r="AF69" s="198">
        <v>0</v>
      </c>
      <c r="AG69" s="198">
        <v>20.89</v>
      </c>
      <c r="AH69" s="198">
        <v>0</v>
      </c>
      <c r="AI69" s="198">
        <v>28.93</v>
      </c>
      <c r="AJ69" s="198">
        <v>0</v>
      </c>
      <c r="AK69" s="198">
        <v>49.92</v>
      </c>
      <c r="AL69" s="198">
        <v>0</v>
      </c>
      <c r="AM69" s="198">
        <v>0</v>
      </c>
      <c r="AN69" s="198">
        <v>0</v>
      </c>
      <c r="AO69" s="198">
        <v>85</v>
      </c>
      <c r="AP69" s="198">
        <v>0</v>
      </c>
      <c r="AQ69" s="198">
        <v>23.5</v>
      </c>
      <c r="AR69" s="198">
        <v>0</v>
      </c>
      <c r="AS69" s="198">
        <v>0</v>
      </c>
      <c r="AT69" s="198">
        <v>4.04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159.72999999999999</v>
      </c>
      <c r="L70" s="198">
        <v>41.05</v>
      </c>
      <c r="M70" s="198">
        <v>0</v>
      </c>
      <c r="N70" s="198">
        <v>29.03</v>
      </c>
      <c r="O70" s="198">
        <v>48.76</v>
      </c>
      <c r="P70" s="198">
        <v>57.2</v>
      </c>
      <c r="Q70" s="198">
        <v>4.7699999999999996</v>
      </c>
      <c r="R70" s="198">
        <v>5.21</v>
      </c>
      <c r="S70" s="198">
        <v>6.48</v>
      </c>
      <c r="T70" s="198">
        <v>0</v>
      </c>
      <c r="U70" s="198">
        <v>184.04</v>
      </c>
      <c r="V70" s="198">
        <v>3.5</v>
      </c>
      <c r="W70" s="198">
        <v>11.04</v>
      </c>
      <c r="X70" s="198">
        <v>36.270000000000003</v>
      </c>
      <c r="Y70" s="198">
        <v>0</v>
      </c>
      <c r="Z70" s="198">
        <v>68.47</v>
      </c>
      <c r="AA70" s="198">
        <v>17.21</v>
      </c>
      <c r="AB70" s="198">
        <v>0</v>
      </c>
      <c r="AC70" s="198">
        <v>17.010000000000002</v>
      </c>
      <c r="AD70" s="198">
        <v>0</v>
      </c>
      <c r="AE70" s="198">
        <v>0</v>
      </c>
      <c r="AF70" s="198">
        <v>0</v>
      </c>
      <c r="AG70" s="198">
        <v>20.89</v>
      </c>
      <c r="AH70" s="198">
        <v>0</v>
      </c>
      <c r="AI70" s="198">
        <v>28.93</v>
      </c>
      <c r="AJ70" s="198">
        <v>0</v>
      </c>
      <c r="AK70" s="198">
        <v>49.92</v>
      </c>
      <c r="AL70" s="198">
        <v>0</v>
      </c>
      <c r="AM70" s="198">
        <v>0</v>
      </c>
      <c r="AN70" s="198">
        <v>0</v>
      </c>
      <c r="AO70" s="198">
        <v>85</v>
      </c>
      <c r="AP70" s="198">
        <v>0</v>
      </c>
      <c r="AQ70" s="198">
        <v>23.31</v>
      </c>
      <c r="AR70" s="198">
        <v>0</v>
      </c>
      <c r="AS70" s="198">
        <v>0</v>
      </c>
      <c r="AT70" s="198">
        <v>4.04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159.72999999999999</v>
      </c>
      <c r="L71" s="198">
        <v>41.05</v>
      </c>
      <c r="M71" s="198">
        <v>0</v>
      </c>
      <c r="N71" s="198">
        <v>29.03</v>
      </c>
      <c r="O71" s="198">
        <v>48.76</v>
      </c>
      <c r="P71" s="198">
        <v>57.2</v>
      </c>
      <c r="Q71" s="198">
        <v>4.7699999999999996</v>
      </c>
      <c r="R71" s="198">
        <v>5.21</v>
      </c>
      <c r="S71" s="198">
        <v>6.48</v>
      </c>
      <c r="T71" s="198">
        <v>0</v>
      </c>
      <c r="U71" s="198">
        <v>184.04</v>
      </c>
      <c r="V71" s="198">
        <v>3.5</v>
      </c>
      <c r="W71" s="198">
        <v>11.04</v>
      </c>
      <c r="X71" s="198">
        <v>36.270000000000003</v>
      </c>
      <c r="Y71" s="198">
        <v>0</v>
      </c>
      <c r="Z71" s="198">
        <v>68.47</v>
      </c>
      <c r="AA71" s="198">
        <v>17.21</v>
      </c>
      <c r="AB71" s="198">
        <v>0</v>
      </c>
      <c r="AC71" s="198">
        <v>17.27</v>
      </c>
      <c r="AD71" s="198">
        <v>0</v>
      </c>
      <c r="AE71" s="198">
        <v>0</v>
      </c>
      <c r="AF71" s="198">
        <v>0</v>
      </c>
      <c r="AG71" s="198">
        <v>20.89</v>
      </c>
      <c r="AH71" s="198">
        <v>0</v>
      </c>
      <c r="AI71" s="198">
        <v>28.93</v>
      </c>
      <c r="AJ71" s="198">
        <v>0</v>
      </c>
      <c r="AK71" s="198">
        <v>49.92</v>
      </c>
      <c r="AL71" s="198">
        <v>0</v>
      </c>
      <c r="AM71" s="198">
        <v>0</v>
      </c>
      <c r="AN71" s="198">
        <v>0</v>
      </c>
      <c r="AO71" s="198">
        <v>85</v>
      </c>
      <c r="AP71" s="198">
        <v>0</v>
      </c>
      <c r="AQ71" s="198">
        <v>23.15</v>
      </c>
      <c r="AR71" s="198">
        <v>0</v>
      </c>
      <c r="AS71" s="198">
        <v>0</v>
      </c>
      <c r="AT71" s="198">
        <v>4.04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159.72999999999999</v>
      </c>
      <c r="L72" s="198">
        <v>41.05</v>
      </c>
      <c r="M72" s="198">
        <v>0</v>
      </c>
      <c r="N72" s="198">
        <v>29.03</v>
      </c>
      <c r="O72" s="198">
        <v>48.76</v>
      </c>
      <c r="P72" s="198">
        <v>57.2</v>
      </c>
      <c r="Q72" s="198">
        <v>4.7699999999999996</v>
      </c>
      <c r="R72" s="198">
        <v>5.21</v>
      </c>
      <c r="S72" s="198">
        <v>6.48</v>
      </c>
      <c r="T72" s="198">
        <v>0</v>
      </c>
      <c r="U72" s="198">
        <v>184.04</v>
      </c>
      <c r="V72" s="198">
        <v>3.5</v>
      </c>
      <c r="W72" s="198">
        <v>11.04</v>
      </c>
      <c r="X72" s="198">
        <v>36.270000000000003</v>
      </c>
      <c r="Y72" s="198">
        <v>0</v>
      </c>
      <c r="Z72" s="198">
        <v>68.47</v>
      </c>
      <c r="AA72" s="198">
        <v>17.21</v>
      </c>
      <c r="AB72" s="198">
        <v>0</v>
      </c>
      <c r="AC72" s="198">
        <v>17.27</v>
      </c>
      <c r="AD72" s="198">
        <v>0</v>
      </c>
      <c r="AE72" s="198">
        <v>0</v>
      </c>
      <c r="AF72" s="198">
        <v>0</v>
      </c>
      <c r="AG72" s="198">
        <v>20.89</v>
      </c>
      <c r="AH72" s="198">
        <v>0</v>
      </c>
      <c r="AI72" s="198">
        <v>28.93</v>
      </c>
      <c r="AJ72" s="198">
        <v>0</v>
      </c>
      <c r="AK72" s="198">
        <v>49.92</v>
      </c>
      <c r="AL72" s="198">
        <v>0</v>
      </c>
      <c r="AM72" s="198">
        <v>0</v>
      </c>
      <c r="AN72" s="198">
        <v>0</v>
      </c>
      <c r="AO72" s="198">
        <v>75</v>
      </c>
      <c r="AP72" s="198">
        <v>0</v>
      </c>
      <c r="AQ72" s="198">
        <v>23.07</v>
      </c>
      <c r="AR72" s="198">
        <v>0</v>
      </c>
      <c r="AS72" s="198">
        <v>0</v>
      </c>
      <c r="AT72" s="198">
        <v>4.04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159.72999999999999</v>
      </c>
      <c r="L73" s="198">
        <v>41.05</v>
      </c>
      <c r="M73" s="198">
        <v>0</v>
      </c>
      <c r="N73" s="198">
        <v>29.03</v>
      </c>
      <c r="O73" s="198">
        <v>48.76</v>
      </c>
      <c r="P73" s="198">
        <v>57.2</v>
      </c>
      <c r="Q73" s="198">
        <v>4.7699999999999996</v>
      </c>
      <c r="R73" s="198">
        <v>5.21</v>
      </c>
      <c r="S73" s="198">
        <v>6.48</v>
      </c>
      <c r="T73" s="198">
        <v>0</v>
      </c>
      <c r="U73" s="198">
        <v>184.04</v>
      </c>
      <c r="V73" s="198">
        <v>3.5</v>
      </c>
      <c r="W73" s="198">
        <v>11.04</v>
      </c>
      <c r="X73" s="198">
        <v>36.270000000000003</v>
      </c>
      <c r="Y73" s="198">
        <v>0</v>
      </c>
      <c r="Z73" s="198">
        <v>68.47</v>
      </c>
      <c r="AA73" s="198">
        <v>17.21</v>
      </c>
      <c r="AB73" s="198">
        <v>0</v>
      </c>
      <c r="AC73" s="198">
        <v>17.27</v>
      </c>
      <c r="AD73" s="198">
        <v>0</v>
      </c>
      <c r="AE73" s="198">
        <v>0</v>
      </c>
      <c r="AF73" s="198">
        <v>0</v>
      </c>
      <c r="AG73" s="198">
        <v>20.89</v>
      </c>
      <c r="AH73" s="198">
        <v>0</v>
      </c>
      <c r="AI73" s="198">
        <v>28.93</v>
      </c>
      <c r="AJ73" s="198">
        <v>0</v>
      </c>
      <c r="AK73" s="198">
        <v>49.92</v>
      </c>
      <c r="AL73" s="198">
        <v>0</v>
      </c>
      <c r="AM73" s="198">
        <v>0</v>
      </c>
      <c r="AN73" s="198">
        <v>0</v>
      </c>
      <c r="AO73" s="198">
        <v>55</v>
      </c>
      <c r="AP73" s="198">
        <v>0</v>
      </c>
      <c r="AQ73" s="198">
        <v>12.88</v>
      </c>
      <c r="AR73" s="198">
        <v>0</v>
      </c>
      <c r="AS73" s="198">
        <v>0</v>
      </c>
      <c r="AT73" s="198">
        <v>4.04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159.72999999999999</v>
      </c>
      <c r="L74" s="198">
        <v>41.05</v>
      </c>
      <c r="M74" s="198">
        <v>0</v>
      </c>
      <c r="N74" s="198">
        <v>29.03</v>
      </c>
      <c r="O74" s="198">
        <v>48.76</v>
      </c>
      <c r="P74" s="198">
        <v>57.2</v>
      </c>
      <c r="Q74" s="198">
        <v>4.7699999999999996</v>
      </c>
      <c r="R74" s="198">
        <v>5.21</v>
      </c>
      <c r="S74" s="198">
        <v>6.48</v>
      </c>
      <c r="T74" s="198">
        <v>0</v>
      </c>
      <c r="U74" s="198">
        <v>184.04</v>
      </c>
      <c r="V74" s="198">
        <v>3.5</v>
      </c>
      <c r="W74" s="198">
        <v>11.04</v>
      </c>
      <c r="X74" s="198">
        <v>36.270000000000003</v>
      </c>
      <c r="Y74" s="198">
        <v>0</v>
      </c>
      <c r="Z74" s="198">
        <v>68.47</v>
      </c>
      <c r="AA74" s="198">
        <v>17.21</v>
      </c>
      <c r="AB74" s="198">
        <v>0</v>
      </c>
      <c r="AC74" s="198">
        <v>17.27</v>
      </c>
      <c r="AD74" s="198">
        <v>0</v>
      </c>
      <c r="AE74" s="198">
        <v>0</v>
      </c>
      <c r="AF74" s="198">
        <v>0</v>
      </c>
      <c r="AG74" s="198">
        <v>20.89</v>
      </c>
      <c r="AH74" s="198">
        <v>0</v>
      </c>
      <c r="AI74" s="198">
        <v>28.93</v>
      </c>
      <c r="AJ74" s="198">
        <v>0</v>
      </c>
      <c r="AK74" s="198">
        <v>49.92</v>
      </c>
      <c r="AL74" s="198">
        <v>0</v>
      </c>
      <c r="AM74" s="198">
        <v>0</v>
      </c>
      <c r="AN74" s="198">
        <v>0</v>
      </c>
      <c r="AO74" s="198">
        <v>55</v>
      </c>
      <c r="AP74" s="198">
        <v>0</v>
      </c>
      <c r="AQ74" s="198">
        <v>5</v>
      </c>
      <c r="AR74" s="198">
        <v>0</v>
      </c>
      <c r="AS74" s="198">
        <v>0</v>
      </c>
      <c r="AT74" s="198">
        <v>4.04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4.04</v>
      </c>
      <c r="J75" s="198">
        <v>0.27</v>
      </c>
      <c r="K75" s="198">
        <v>159.72999999999999</v>
      </c>
      <c r="L75" s="198">
        <v>41.05</v>
      </c>
      <c r="M75" s="198">
        <v>0</v>
      </c>
      <c r="N75" s="198">
        <v>29.03</v>
      </c>
      <c r="O75" s="198">
        <v>48.76</v>
      </c>
      <c r="P75" s="198">
        <v>57.2</v>
      </c>
      <c r="Q75" s="198">
        <v>4.7699999999999996</v>
      </c>
      <c r="R75" s="198">
        <v>5.21</v>
      </c>
      <c r="S75" s="198">
        <v>6.48</v>
      </c>
      <c r="T75" s="198">
        <v>0</v>
      </c>
      <c r="U75" s="198">
        <v>184.04</v>
      </c>
      <c r="V75" s="198">
        <v>3.5</v>
      </c>
      <c r="W75" s="198">
        <v>11.04</v>
      </c>
      <c r="X75" s="198">
        <v>36.270000000000003</v>
      </c>
      <c r="Y75" s="198">
        <v>0</v>
      </c>
      <c r="Z75" s="198">
        <v>68.47</v>
      </c>
      <c r="AA75" s="198">
        <v>17.21</v>
      </c>
      <c r="AB75" s="198">
        <v>0</v>
      </c>
      <c r="AC75" s="198">
        <v>17.53</v>
      </c>
      <c r="AD75" s="198">
        <v>0</v>
      </c>
      <c r="AE75" s="198">
        <v>0</v>
      </c>
      <c r="AF75" s="198">
        <v>0</v>
      </c>
      <c r="AG75" s="198">
        <v>20.89</v>
      </c>
      <c r="AH75" s="198">
        <v>0</v>
      </c>
      <c r="AI75" s="198">
        <v>28.93</v>
      </c>
      <c r="AJ75" s="198">
        <v>0</v>
      </c>
      <c r="AK75" s="198">
        <v>49.92</v>
      </c>
      <c r="AL75" s="198">
        <v>0</v>
      </c>
      <c r="AM75" s="198">
        <v>0</v>
      </c>
      <c r="AN75" s="198">
        <v>0</v>
      </c>
      <c r="AO75" s="198">
        <v>55</v>
      </c>
      <c r="AP75" s="198">
        <v>0</v>
      </c>
      <c r="AQ75" s="198">
        <v>0</v>
      </c>
      <c r="AR75" s="198">
        <v>0</v>
      </c>
      <c r="AS75" s="198">
        <v>0</v>
      </c>
      <c r="AT75" s="198">
        <v>4.04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4.04</v>
      </c>
      <c r="J76" s="198">
        <v>0.27</v>
      </c>
      <c r="K76" s="198">
        <v>159.72999999999999</v>
      </c>
      <c r="L76" s="198">
        <v>41.05</v>
      </c>
      <c r="M76" s="198">
        <v>0</v>
      </c>
      <c r="N76" s="198">
        <v>29.03</v>
      </c>
      <c r="O76" s="198">
        <v>48.76</v>
      </c>
      <c r="P76" s="198">
        <v>57.2</v>
      </c>
      <c r="Q76" s="198">
        <v>4.7699999999999996</v>
      </c>
      <c r="R76" s="198">
        <v>5.21</v>
      </c>
      <c r="S76" s="198">
        <v>6.48</v>
      </c>
      <c r="T76" s="198">
        <v>0</v>
      </c>
      <c r="U76" s="198">
        <v>184.04</v>
      </c>
      <c r="V76" s="198">
        <v>3.5</v>
      </c>
      <c r="W76" s="198">
        <v>11.04</v>
      </c>
      <c r="X76" s="198">
        <v>36.270000000000003</v>
      </c>
      <c r="Y76" s="198">
        <v>0</v>
      </c>
      <c r="Z76" s="198">
        <v>68.47</v>
      </c>
      <c r="AA76" s="198">
        <v>17.21</v>
      </c>
      <c r="AB76" s="198">
        <v>0</v>
      </c>
      <c r="AC76" s="198">
        <v>17.53</v>
      </c>
      <c r="AD76" s="198">
        <v>0</v>
      </c>
      <c r="AE76" s="198">
        <v>0</v>
      </c>
      <c r="AF76" s="198">
        <v>0</v>
      </c>
      <c r="AG76" s="198">
        <v>20.89</v>
      </c>
      <c r="AH76" s="198">
        <v>0</v>
      </c>
      <c r="AI76" s="198">
        <v>28.93</v>
      </c>
      <c r="AJ76" s="198">
        <v>0</v>
      </c>
      <c r="AK76" s="198">
        <v>49.92</v>
      </c>
      <c r="AL76" s="198">
        <v>0</v>
      </c>
      <c r="AM76" s="198">
        <v>0</v>
      </c>
      <c r="AN76" s="198">
        <v>0</v>
      </c>
      <c r="AO76" s="198">
        <v>55</v>
      </c>
      <c r="AP76" s="198">
        <v>0</v>
      </c>
      <c r="AQ76" s="198">
        <v>0</v>
      </c>
      <c r="AR76" s="198">
        <v>0</v>
      </c>
      <c r="AS76" s="198">
        <v>0</v>
      </c>
      <c r="AT76" s="198">
        <v>4.04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4.04</v>
      </c>
      <c r="J77" s="198">
        <v>0.27</v>
      </c>
      <c r="K77" s="198">
        <v>159.72999999999999</v>
      </c>
      <c r="L77" s="198">
        <v>41.05</v>
      </c>
      <c r="M77" s="198">
        <v>0</v>
      </c>
      <c r="N77" s="198">
        <v>29.03</v>
      </c>
      <c r="O77" s="198">
        <v>48.76</v>
      </c>
      <c r="P77" s="198">
        <v>57.2</v>
      </c>
      <c r="Q77" s="198">
        <v>4.7699999999999996</v>
      </c>
      <c r="R77" s="198">
        <v>5.21</v>
      </c>
      <c r="S77" s="198">
        <v>6.48</v>
      </c>
      <c r="T77" s="198">
        <v>0</v>
      </c>
      <c r="U77" s="198">
        <v>184.04</v>
      </c>
      <c r="V77" s="198">
        <v>3.5</v>
      </c>
      <c r="W77" s="198">
        <v>11.41</v>
      </c>
      <c r="X77" s="198">
        <v>36.270000000000003</v>
      </c>
      <c r="Y77" s="198">
        <v>0</v>
      </c>
      <c r="Z77" s="198">
        <v>68.47</v>
      </c>
      <c r="AA77" s="198">
        <v>17.21</v>
      </c>
      <c r="AB77" s="198">
        <v>0</v>
      </c>
      <c r="AC77" s="198">
        <v>17.53</v>
      </c>
      <c r="AD77" s="198">
        <v>0</v>
      </c>
      <c r="AE77" s="198">
        <v>0</v>
      </c>
      <c r="AF77" s="198">
        <v>0</v>
      </c>
      <c r="AG77" s="198">
        <v>20.89</v>
      </c>
      <c r="AH77" s="198">
        <v>0</v>
      </c>
      <c r="AI77" s="198">
        <v>28.93</v>
      </c>
      <c r="AJ77" s="198">
        <v>0</v>
      </c>
      <c r="AK77" s="198">
        <v>49.92</v>
      </c>
      <c r="AL77" s="198">
        <v>0</v>
      </c>
      <c r="AM77" s="198">
        <v>0</v>
      </c>
      <c r="AN77" s="198">
        <v>0</v>
      </c>
      <c r="AO77" s="198">
        <v>55</v>
      </c>
      <c r="AP77" s="198">
        <v>0</v>
      </c>
      <c r="AQ77" s="198">
        <v>0</v>
      </c>
      <c r="AR77" s="198">
        <v>0</v>
      </c>
      <c r="AS77" s="198">
        <v>0</v>
      </c>
      <c r="AT77" s="198">
        <v>4.04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4.04</v>
      </c>
      <c r="J78" s="198">
        <v>0.27</v>
      </c>
      <c r="K78" s="198">
        <v>159.72999999999999</v>
      </c>
      <c r="L78" s="198">
        <v>41.05</v>
      </c>
      <c r="M78" s="198">
        <v>0</v>
      </c>
      <c r="N78" s="198">
        <v>29.03</v>
      </c>
      <c r="O78" s="198">
        <v>48.76</v>
      </c>
      <c r="P78" s="198">
        <v>57.2</v>
      </c>
      <c r="Q78" s="198">
        <v>4.7699999999999996</v>
      </c>
      <c r="R78" s="198">
        <v>5.21</v>
      </c>
      <c r="S78" s="198">
        <v>6.48</v>
      </c>
      <c r="T78" s="198">
        <v>0</v>
      </c>
      <c r="U78" s="198">
        <v>184.04</v>
      </c>
      <c r="V78" s="198">
        <v>3.5</v>
      </c>
      <c r="W78" s="198">
        <v>11.41</v>
      </c>
      <c r="X78" s="198">
        <v>36.270000000000003</v>
      </c>
      <c r="Y78" s="198">
        <v>0</v>
      </c>
      <c r="Z78" s="198">
        <v>68.47</v>
      </c>
      <c r="AA78" s="198">
        <v>17.21</v>
      </c>
      <c r="AB78" s="198">
        <v>0</v>
      </c>
      <c r="AC78" s="198">
        <v>17.53</v>
      </c>
      <c r="AD78" s="198">
        <v>0</v>
      </c>
      <c r="AE78" s="198">
        <v>0</v>
      </c>
      <c r="AF78" s="198">
        <v>0</v>
      </c>
      <c r="AG78" s="198">
        <v>20.89</v>
      </c>
      <c r="AH78" s="198">
        <v>0</v>
      </c>
      <c r="AI78" s="198">
        <v>28.93</v>
      </c>
      <c r="AJ78" s="198">
        <v>0</v>
      </c>
      <c r="AK78" s="198">
        <v>49.92</v>
      </c>
      <c r="AL78" s="198">
        <v>0</v>
      </c>
      <c r="AM78" s="198">
        <v>0</v>
      </c>
      <c r="AN78" s="198">
        <v>0</v>
      </c>
      <c r="AO78" s="198">
        <v>35</v>
      </c>
      <c r="AP78" s="198">
        <v>0</v>
      </c>
      <c r="AQ78" s="198">
        <v>0</v>
      </c>
      <c r="AR78" s="198">
        <v>0</v>
      </c>
      <c r="AS78" s="198">
        <v>0</v>
      </c>
      <c r="AT78" s="198">
        <v>4.04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4.04</v>
      </c>
      <c r="J79" s="198">
        <v>0.27</v>
      </c>
      <c r="K79" s="198">
        <v>159.72999999999999</v>
      </c>
      <c r="L79" s="198">
        <v>41.05</v>
      </c>
      <c r="M79" s="198">
        <v>0</v>
      </c>
      <c r="N79" s="198">
        <v>29.03</v>
      </c>
      <c r="O79" s="198">
        <v>48.76</v>
      </c>
      <c r="P79" s="198">
        <v>57.39</v>
      </c>
      <c r="Q79" s="198">
        <v>4.7699999999999996</v>
      </c>
      <c r="R79" s="198">
        <v>5.21</v>
      </c>
      <c r="S79" s="198">
        <v>6.48</v>
      </c>
      <c r="T79" s="198">
        <v>0</v>
      </c>
      <c r="U79" s="198">
        <v>184.04</v>
      </c>
      <c r="V79" s="198">
        <v>3.5</v>
      </c>
      <c r="W79" s="198">
        <v>11.41</v>
      </c>
      <c r="X79" s="198">
        <v>36.270000000000003</v>
      </c>
      <c r="Y79" s="198">
        <v>0</v>
      </c>
      <c r="Z79" s="198">
        <v>68.47</v>
      </c>
      <c r="AA79" s="198">
        <v>17.21</v>
      </c>
      <c r="AB79" s="198">
        <v>0</v>
      </c>
      <c r="AC79" s="198">
        <v>18.04</v>
      </c>
      <c r="AD79" s="198">
        <v>0</v>
      </c>
      <c r="AE79" s="198">
        <v>0</v>
      </c>
      <c r="AF79" s="198">
        <v>0</v>
      </c>
      <c r="AG79" s="198">
        <v>20.89</v>
      </c>
      <c r="AH79" s="198">
        <v>0</v>
      </c>
      <c r="AI79" s="198">
        <v>28.93</v>
      </c>
      <c r="AJ79" s="198">
        <v>0</v>
      </c>
      <c r="AK79" s="198">
        <v>49.92</v>
      </c>
      <c r="AL79" s="198">
        <v>0</v>
      </c>
      <c r="AM79" s="198">
        <v>0</v>
      </c>
      <c r="AN79" s="198">
        <v>0</v>
      </c>
      <c r="AO79" s="198">
        <v>35</v>
      </c>
      <c r="AP79" s="198">
        <v>0</v>
      </c>
      <c r="AQ79" s="198">
        <v>0</v>
      </c>
      <c r="AR79" s="198">
        <v>0</v>
      </c>
      <c r="AS79" s="198">
        <v>0</v>
      </c>
      <c r="AT79" s="198">
        <v>4.04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4.04</v>
      </c>
      <c r="J80" s="198">
        <v>0.27</v>
      </c>
      <c r="K80" s="198">
        <v>159.72999999999999</v>
      </c>
      <c r="L80" s="198">
        <v>41.05</v>
      </c>
      <c r="M80" s="198">
        <v>0</v>
      </c>
      <c r="N80" s="198">
        <v>29.03</v>
      </c>
      <c r="O80" s="198">
        <v>48.76</v>
      </c>
      <c r="P80" s="198">
        <v>57.39</v>
      </c>
      <c r="Q80" s="198">
        <v>4.7699999999999996</v>
      </c>
      <c r="R80" s="198">
        <v>5.21</v>
      </c>
      <c r="S80" s="198">
        <v>6.48</v>
      </c>
      <c r="T80" s="198">
        <v>0</v>
      </c>
      <c r="U80" s="198">
        <v>184.04</v>
      </c>
      <c r="V80" s="198">
        <v>3.5</v>
      </c>
      <c r="W80" s="198">
        <v>11.41</v>
      </c>
      <c r="X80" s="198">
        <v>36.270000000000003</v>
      </c>
      <c r="Y80" s="198">
        <v>0</v>
      </c>
      <c r="Z80" s="198">
        <v>68.47</v>
      </c>
      <c r="AA80" s="198">
        <v>17.21</v>
      </c>
      <c r="AB80" s="198">
        <v>0</v>
      </c>
      <c r="AC80" s="198">
        <v>18.04</v>
      </c>
      <c r="AD80" s="198">
        <v>0</v>
      </c>
      <c r="AE80" s="198">
        <v>0</v>
      </c>
      <c r="AF80" s="198">
        <v>0</v>
      </c>
      <c r="AG80" s="198">
        <v>20.89</v>
      </c>
      <c r="AH80" s="198">
        <v>0</v>
      </c>
      <c r="AI80" s="198">
        <v>28.93</v>
      </c>
      <c r="AJ80" s="198">
        <v>0</v>
      </c>
      <c r="AK80" s="198">
        <v>49.92</v>
      </c>
      <c r="AL80" s="198">
        <v>0</v>
      </c>
      <c r="AM80" s="198">
        <v>0</v>
      </c>
      <c r="AN80" s="198">
        <v>0</v>
      </c>
      <c r="AO80" s="198">
        <v>35</v>
      </c>
      <c r="AP80" s="198">
        <v>0</v>
      </c>
      <c r="AQ80" s="198">
        <v>0</v>
      </c>
      <c r="AR80" s="198">
        <v>0</v>
      </c>
      <c r="AS80" s="198">
        <v>0</v>
      </c>
      <c r="AT80" s="198">
        <v>4.04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4.04</v>
      </c>
      <c r="J81" s="198">
        <v>0.27</v>
      </c>
      <c r="K81" s="198">
        <v>159.72999999999999</v>
      </c>
      <c r="L81" s="198">
        <v>43.56</v>
      </c>
      <c r="M81" s="198">
        <v>0</v>
      </c>
      <c r="N81" s="198">
        <v>29.03</v>
      </c>
      <c r="O81" s="198">
        <v>48.76</v>
      </c>
      <c r="P81" s="198">
        <v>57.39</v>
      </c>
      <c r="Q81" s="198">
        <v>4.7699999999999996</v>
      </c>
      <c r="R81" s="198">
        <v>5.21</v>
      </c>
      <c r="S81" s="198">
        <v>6.48</v>
      </c>
      <c r="T81" s="198">
        <v>0</v>
      </c>
      <c r="U81" s="198">
        <v>184.04</v>
      </c>
      <c r="V81" s="198">
        <v>3.5</v>
      </c>
      <c r="W81" s="198">
        <v>11.41</v>
      </c>
      <c r="X81" s="198">
        <v>36.270000000000003</v>
      </c>
      <c r="Y81" s="198">
        <v>0</v>
      </c>
      <c r="Z81" s="198">
        <v>68.47</v>
      </c>
      <c r="AA81" s="198">
        <v>17.21</v>
      </c>
      <c r="AB81" s="198">
        <v>0</v>
      </c>
      <c r="AC81" s="198">
        <v>18.04</v>
      </c>
      <c r="AD81" s="198">
        <v>0</v>
      </c>
      <c r="AE81" s="198">
        <v>0</v>
      </c>
      <c r="AF81" s="198">
        <v>0</v>
      </c>
      <c r="AG81" s="198">
        <v>20.89</v>
      </c>
      <c r="AH81" s="198">
        <v>0</v>
      </c>
      <c r="AI81" s="198">
        <v>28.93</v>
      </c>
      <c r="AJ81" s="198">
        <v>0</v>
      </c>
      <c r="AK81" s="198">
        <v>49.92</v>
      </c>
      <c r="AL81" s="198">
        <v>0</v>
      </c>
      <c r="AM81" s="198">
        <v>0</v>
      </c>
      <c r="AN81" s="198">
        <v>0</v>
      </c>
      <c r="AO81" s="198">
        <v>35</v>
      </c>
      <c r="AP81" s="198">
        <v>0</v>
      </c>
      <c r="AQ81" s="198">
        <v>0</v>
      </c>
      <c r="AR81" s="198">
        <v>0</v>
      </c>
      <c r="AS81" s="198">
        <v>0</v>
      </c>
      <c r="AT81" s="198">
        <v>4.04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4.04</v>
      </c>
      <c r="J82" s="198">
        <v>0.27</v>
      </c>
      <c r="K82" s="198">
        <v>159.72999999999999</v>
      </c>
      <c r="L82" s="198">
        <v>45.73</v>
      </c>
      <c r="M82" s="198">
        <v>0</v>
      </c>
      <c r="N82" s="198">
        <v>29.03</v>
      </c>
      <c r="O82" s="198">
        <v>48.76</v>
      </c>
      <c r="P82" s="198">
        <v>57.39</v>
      </c>
      <c r="Q82" s="198">
        <v>4.7699999999999996</v>
      </c>
      <c r="R82" s="198">
        <v>5.21</v>
      </c>
      <c r="S82" s="198">
        <v>6.48</v>
      </c>
      <c r="T82" s="198">
        <v>0</v>
      </c>
      <c r="U82" s="198">
        <v>184.04</v>
      </c>
      <c r="V82" s="198">
        <v>3.5</v>
      </c>
      <c r="W82" s="198">
        <v>11.41</v>
      </c>
      <c r="X82" s="198">
        <v>36.270000000000003</v>
      </c>
      <c r="Y82" s="198">
        <v>0</v>
      </c>
      <c r="Z82" s="198">
        <v>68.47</v>
      </c>
      <c r="AA82" s="198">
        <v>17.21</v>
      </c>
      <c r="AB82" s="198">
        <v>0</v>
      </c>
      <c r="AC82" s="198">
        <v>18.04</v>
      </c>
      <c r="AD82" s="198">
        <v>0</v>
      </c>
      <c r="AE82" s="198">
        <v>0</v>
      </c>
      <c r="AF82" s="198">
        <v>0</v>
      </c>
      <c r="AG82" s="198">
        <v>20.89</v>
      </c>
      <c r="AH82" s="198">
        <v>0</v>
      </c>
      <c r="AI82" s="198">
        <v>28.93</v>
      </c>
      <c r="AJ82" s="198">
        <v>0</v>
      </c>
      <c r="AK82" s="198">
        <v>49.92</v>
      </c>
      <c r="AL82" s="198">
        <v>0</v>
      </c>
      <c r="AM82" s="198">
        <v>0</v>
      </c>
      <c r="AN82" s="198">
        <v>0</v>
      </c>
      <c r="AO82" s="198">
        <v>35</v>
      </c>
      <c r="AP82" s="198">
        <v>0</v>
      </c>
      <c r="AQ82" s="198">
        <v>0</v>
      </c>
      <c r="AR82" s="198">
        <v>0</v>
      </c>
      <c r="AS82" s="198">
        <v>0</v>
      </c>
      <c r="AT82" s="198">
        <v>4.04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4.04</v>
      </c>
      <c r="J83" s="198">
        <v>0.27</v>
      </c>
      <c r="K83" s="198">
        <v>159.72999999999999</v>
      </c>
      <c r="L83" s="198">
        <v>45.73</v>
      </c>
      <c r="M83" s="198">
        <v>0</v>
      </c>
      <c r="N83" s="198">
        <v>29.03</v>
      </c>
      <c r="O83" s="198">
        <v>48.76</v>
      </c>
      <c r="P83" s="198">
        <v>57.39</v>
      </c>
      <c r="Q83" s="198">
        <v>4.7699999999999996</v>
      </c>
      <c r="R83" s="198">
        <v>5.21</v>
      </c>
      <c r="S83" s="198">
        <v>6.48</v>
      </c>
      <c r="T83" s="198">
        <v>0</v>
      </c>
      <c r="U83" s="198">
        <v>184.04</v>
      </c>
      <c r="V83" s="198">
        <v>3.5</v>
      </c>
      <c r="W83" s="198">
        <v>11.41</v>
      </c>
      <c r="X83" s="198">
        <v>36.270000000000003</v>
      </c>
      <c r="Y83" s="198">
        <v>0</v>
      </c>
      <c r="Z83" s="198">
        <v>68.47</v>
      </c>
      <c r="AA83" s="198">
        <v>17.21</v>
      </c>
      <c r="AB83" s="198">
        <v>0</v>
      </c>
      <c r="AC83" s="198">
        <v>18.04</v>
      </c>
      <c r="AD83" s="198">
        <v>0</v>
      </c>
      <c r="AE83" s="198">
        <v>0</v>
      </c>
      <c r="AF83" s="198">
        <v>0</v>
      </c>
      <c r="AG83" s="198">
        <v>20.89</v>
      </c>
      <c r="AH83" s="198">
        <v>0</v>
      </c>
      <c r="AI83" s="198">
        <v>28.93</v>
      </c>
      <c r="AJ83" s="198">
        <v>0</v>
      </c>
      <c r="AK83" s="198">
        <v>49.92</v>
      </c>
      <c r="AL83" s="198">
        <v>0</v>
      </c>
      <c r="AM83" s="198">
        <v>0</v>
      </c>
      <c r="AN83" s="198">
        <v>0</v>
      </c>
      <c r="AO83" s="198">
        <v>35</v>
      </c>
      <c r="AP83" s="198">
        <v>0</v>
      </c>
      <c r="AQ83" s="198">
        <v>0</v>
      </c>
      <c r="AR83" s="198">
        <v>0</v>
      </c>
      <c r="AS83" s="198">
        <v>0</v>
      </c>
      <c r="AT83" s="198">
        <v>4.04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4.04</v>
      </c>
      <c r="J84" s="198">
        <v>0.27</v>
      </c>
      <c r="K84" s="198">
        <v>159.72999999999999</v>
      </c>
      <c r="L84" s="198">
        <v>47.91</v>
      </c>
      <c r="M84" s="198">
        <v>0</v>
      </c>
      <c r="N84" s="198">
        <v>29.03</v>
      </c>
      <c r="O84" s="198">
        <v>48.76</v>
      </c>
      <c r="P84" s="198">
        <v>57.39</v>
      </c>
      <c r="Q84" s="198">
        <v>4.7699999999999996</v>
      </c>
      <c r="R84" s="198">
        <v>5.21</v>
      </c>
      <c r="S84" s="198">
        <v>6.48</v>
      </c>
      <c r="T84" s="198">
        <v>0</v>
      </c>
      <c r="U84" s="198">
        <v>184.04</v>
      </c>
      <c r="V84" s="198">
        <v>3.5</v>
      </c>
      <c r="W84" s="198">
        <v>11.41</v>
      </c>
      <c r="X84" s="198">
        <v>36.270000000000003</v>
      </c>
      <c r="Y84" s="198">
        <v>0</v>
      </c>
      <c r="Z84" s="198">
        <v>68.47</v>
      </c>
      <c r="AA84" s="198">
        <v>17.21</v>
      </c>
      <c r="AB84" s="198">
        <v>0</v>
      </c>
      <c r="AC84" s="198">
        <v>17.53</v>
      </c>
      <c r="AD84" s="198">
        <v>0</v>
      </c>
      <c r="AE84" s="198">
        <v>0</v>
      </c>
      <c r="AF84" s="198">
        <v>0</v>
      </c>
      <c r="AG84" s="198">
        <v>20.89</v>
      </c>
      <c r="AH84" s="198">
        <v>0</v>
      </c>
      <c r="AI84" s="198">
        <v>28.93</v>
      </c>
      <c r="AJ84" s="198">
        <v>0</v>
      </c>
      <c r="AK84" s="198">
        <v>49.92</v>
      </c>
      <c r="AL84" s="198">
        <v>0</v>
      </c>
      <c r="AM84" s="198">
        <v>0</v>
      </c>
      <c r="AN84" s="198">
        <v>0</v>
      </c>
      <c r="AO84" s="198">
        <v>35</v>
      </c>
      <c r="AP84" s="198">
        <v>0</v>
      </c>
      <c r="AQ84" s="198">
        <v>0</v>
      </c>
      <c r="AR84" s="198">
        <v>0</v>
      </c>
      <c r="AS84" s="198">
        <v>0</v>
      </c>
      <c r="AT84" s="198">
        <v>4.04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4.04</v>
      </c>
      <c r="J85" s="198">
        <v>0.27</v>
      </c>
      <c r="K85" s="198">
        <v>159.72999999999999</v>
      </c>
      <c r="L85" s="198">
        <v>47.91</v>
      </c>
      <c r="M85" s="198">
        <v>0</v>
      </c>
      <c r="N85" s="198">
        <v>29.03</v>
      </c>
      <c r="O85" s="198">
        <v>48.76</v>
      </c>
      <c r="P85" s="198">
        <v>57.39</v>
      </c>
      <c r="Q85" s="198">
        <v>4.7699999999999996</v>
      </c>
      <c r="R85" s="198">
        <v>5.21</v>
      </c>
      <c r="S85" s="198">
        <v>6.48</v>
      </c>
      <c r="T85" s="198">
        <v>0</v>
      </c>
      <c r="U85" s="198">
        <v>184.04</v>
      </c>
      <c r="V85" s="198">
        <v>3.5</v>
      </c>
      <c r="W85" s="198">
        <v>11.41</v>
      </c>
      <c r="X85" s="198">
        <v>36.270000000000003</v>
      </c>
      <c r="Y85" s="198">
        <v>0</v>
      </c>
      <c r="Z85" s="198">
        <v>68.47</v>
      </c>
      <c r="AA85" s="198">
        <v>17.21</v>
      </c>
      <c r="AB85" s="198">
        <v>0</v>
      </c>
      <c r="AC85" s="198">
        <v>17.53</v>
      </c>
      <c r="AD85" s="198">
        <v>0</v>
      </c>
      <c r="AE85" s="198">
        <v>0</v>
      </c>
      <c r="AF85" s="198">
        <v>0</v>
      </c>
      <c r="AG85" s="198">
        <v>20.89</v>
      </c>
      <c r="AH85" s="198">
        <v>0</v>
      </c>
      <c r="AI85" s="198">
        <v>28.93</v>
      </c>
      <c r="AJ85" s="198">
        <v>0</v>
      </c>
      <c r="AK85" s="198">
        <v>49.92</v>
      </c>
      <c r="AL85" s="198">
        <v>0</v>
      </c>
      <c r="AM85" s="198">
        <v>0</v>
      </c>
      <c r="AN85" s="198">
        <v>0</v>
      </c>
      <c r="AO85" s="198">
        <v>35</v>
      </c>
      <c r="AP85" s="198">
        <v>0</v>
      </c>
      <c r="AQ85" s="198">
        <v>0</v>
      </c>
      <c r="AR85" s="198">
        <v>0</v>
      </c>
      <c r="AS85" s="198">
        <v>0</v>
      </c>
      <c r="AT85" s="198">
        <v>4.04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4.04</v>
      </c>
      <c r="J86" s="198">
        <v>0.27</v>
      </c>
      <c r="K86" s="198">
        <v>159.72999999999999</v>
      </c>
      <c r="L86" s="198">
        <v>47.91</v>
      </c>
      <c r="M86" s="198">
        <v>0</v>
      </c>
      <c r="N86" s="198">
        <v>29.03</v>
      </c>
      <c r="O86" s="198">
        <v>48.76</v>
      </c>
      <c r="P86" s="198">
        <v>57.39</v>
      </c>
      <c r="Q86" s="198">
        <v>4.7699999999999996</v>
      </c>
      <c r="R86" s="198">
        <v>5.21</v>
      </c>
      <c r="S86" s="198">
        <v>6.48</v>
      </c>
      <c r="T86" s="198">
        <v>0</v>
      </c>
      <c r="U86" s="198">
        <v>184.04</v>
      </c>
      <c r="V86" s="198">
        <v>3.5</v>
      </c>
      <c r="W86" s="198">
        <v>11.41</v>
      </c>
      <c r="X86" s="198">
        <v>36.270000000000003</v>
      </c>
      <c r="Y86" s="198">
        <v>0</v>
      </c>
      <c r="Z86" s="198">
        <v>68.47</v>
      </c>
      <c r="AA86" s="198">
        <v>17.21</v>
      </c>
      <c r="AB86" s="198">
        <v>0</v>
      </c>
      <c r="AC86" s="198">
        <v>17.53</v>
      </c>
      <c r="AD86" s="198">
        <v>0</v>
      </c>
      <c r="AE86" s="198">
        <v>0</v>
      </c>
      <c r="AF86" s="198">
        <v>0</v>
      </c>
      <c r="AG86" s="198">
        <v>20.89</v>
      </c>
      <c r="AH86" s="198">
        <v>0</v>
      </c>
      <c r="AI86" s="198">
        <v>28.93</v>
      </c>
      <c r="AJ86" s="198">
        <v>0</v>
      </c>
      <c r="AK86" s="198">
        <v>49.92</v>
      </c>
      <c r="AL86" s="198">
        <v>0</v>
      </c>
      <c r="AM86" s="198">
        <v>0</v>
      </c>
      <c r="AN86" s="198">
        <v>0</v>
      </c>
      <c r="AO86" s="198">
        <v>35</v>
      </c>
      <c r="AP86" s="198">
        <v>0</v>
      </c>
      <c r="AQ86" s="198">
        <v>0</v>
      </c>
      <c r="AR86" s="198">
        <v>0</v>
      </c>
      <c r="AS86" s="198">
        <v>0</v>
      </c>
      <c r="AT86" s="198">
        <v>4.04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4.04</v>
      </c>
      <c r="J87" s="198">
        <v>0.27</v>
      </c>
      <c r="K87" s="198">
        <v>159.72999999999999</v>
      </c>
      <c r="L87" s="198">
        <v>47.91</v>
      </c>
      <c r="M87" s="198">
        <v>0</v>
      </c>
      <c r="N87" s="198">
        <v>29.03</v>
      </c>
      <c r="O87" s="198">
        <v>48.76</v>
      </c>
      <c r="P87" s="198">
        <v>57.39</v>
      </c>
      <c r="Q87" s="198">
        <v>4.78</v>
      </c>
      <c r="R87" s="198">
        <v>5.21</v>
      </c>
      <c r="S87" s="198">
        <v>6.48</v>
      </c>
      <c r="T87" s="198">
        <v>0</v>
      </c>
      <c r="U87" s="198">
        <v>184.04</v>
      </c>
      <c r="V87" s="198">
        <v>3.5</v>
      </c>
      <c r="W87" s="198">
        <v>11.41</v>
      </c>
      <c r="X87" s="198">
        <v>36.270000000000003</v>
      </c>
      <c r="Y87" s="198">
        <v>0</v>
      </c>
      <c r="Z87" s="198">
        <v>68.47</v>
      </c>
      <c r="AA87" s="198">
        <v>17.21</v>
      </c>
      <c r="AB87" s="198">
        <v>0</v>
      </c>
      <c r="AC87" s="198">
        <v>17.53</v>
      </c>
      <c r="AD87" s="198">
        <v>0</v>
      </c>
      <c r="AE87" s="198">
        <v>0</v>
      </c>
      <c r="AF87" s="198">
        <v>0</v>
      </c>
      <c r="AG87" s="198">
        <v>20.89</v>
      </c>
      <c r="AH87" s="198">
        <v>0</v>
      </c>
      <c r="AI87" s="198">
        <v>28.93</v>
      </c>
      <c r="AJ87" s="198">
        <v>0</v>
      </c>
      <c r="AK87" s="198">
        <v>49.92</v>
      </c>
      <c r="AL87" s="198">
        <v>0</v>
      </c>
      <c r="AM87" s="198">
        <v>0</v>
      </c>
      <c r="AN87" s="198">
        <v>0</v>
      </c>
      <c r="AO87" s="198">
        <v>35</v>
      </c>
      <c r="AP87" s="198">
        <v>0</v>
      </c>
      <c r="AQ87" s="198">
        <v>0</v>
      </c>
      <c r="AR87" s="198">
        <v>0</v>
      </c>
      <c r="AS87" s="198">
        <v>0</v>
      </c>
      <c r="AT87" s="198">
        <v>4.04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4.04</v>
      </c>
      <c r="J88" s="198">
        <v>0.27</v>
      </c>
      <c r="K88" s="198">
        <v>159.72999999999999</v>
      </c>
      <c r="L88" s="198">
        <v>47.91</v>
      </c>
      <c r="M88" s="198">
        <v>0</v>
      </c>
      <c r="N88" s="198">
        <v>29.03</v>
      </c>
      <c r="O88" s="198">
        <v>48.76</v>
      </c>
      <c r="P88" s="198">
        <v>57.39</v>
      </c>
      <c r="Q88" s="198">
        <v>4.78</v>
      </c>
      <c r="R88" s="198">
        <v>5.21</v>
      </c>
      <c r="S88" s="198">
        <v>6.48</v>
      </c>
      <c r="T88" s="198">
        <v>0</v>
      </c>
      <c r="U88" s="198">
        <v>184.04</v>
      </c>
      <c r="V88" s="198">
        <v>3.5</v>
      </c>
      <c r="W88" s="198">
        <v>11.41</v>
      </c>
      <c r="X88" s="198">
        <v>36.270000000000003</v>
      </c>
      <c r="Y88" s="198">
        <v>0</v>
      </c>
      <c r="Z88" s="198">
        <v>68.47</v>
      </c>
      <c r="AA88" s="198">
        <v>17.21</v>
      </c>
      <c r="AB88" s="198">
        <v>0</v>
      </c>
      <c r="AC88" s="198">
        <v>17.53</v>
      </c>
      <c r="AD88" s="198">
        <v>0</v>
      </c>
      <c r="AE88" s="198">
        <v>0</v>
      </c>
      <c r="AF88" s="198">
        <v>0</v>
      </c>
      <c r="AG88" s="198">
        <v>20.89</v>
      </c>
      <c r="AH88" s="198">
        <v>0</v>
      </c>
      <c r="AI88" s="198">
        <v>28.93</v>
      </c>
      <c r="AJ88" s="198">
        <v>0</v>
      </c>
      <c r="AK88" s="198">
        <v>49.92</v>
      </c>
      <c r="AL88" s="198">
        <v>0</v>
      </c>
      <c r="AM88" s="198">
        <v>0</v>
      </c>
      <c r="AN88" s="198">
        <v>0</v>
      </c>
      <c r="AO88" s="198">
        <v>35</v>
      </c>
      <c r="AP88" s="198">
        <v>0</v>
      </c>
      <c r="AQ88" s="198">
        <v>0</v>
      </c>
      <c r="AR88" s="198">
        <v>0</v>
      </c>
      <c r="AS88" s="198">
        <v>0</v>
      </c>
      <c r="AT88" s="198">
        <v>4.04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4.04</v>
      </c>
      <c r="J89" s="198">
        <v>0.27</v>
      </c>
      <c r="K89" s="198">
        <v>159.72999999999999</v>
      </c>
      <c r="L89" s="198">
        <v>52.27</v>
      </c>
      <c r="M89" s="198">
        <v>0</v>
      </c>
      <c r="N89" s="198">
        <v>29.03</v>
      </c>
      <c r="O89" s="198">
        <v>48.76</v>
      </c>
      <c r="P89" s="198">
        <v>57.39</v>
      </c>
      <c r="Q89" s="198">
        <v>4.91</v>
      </c>
      <c r="R89" s="198">
        <v>5.21</v>
      </c>
      <c r="S89" s="198">
        <v>6.48</v>
      </c>
      <c r="T89" s="198">
        <v>0</v>
      </c>
      <c r="U89" s="198">
        <v>184.04</v>
      </c>
      <c r="V89" s="198">
        <v>3.5</v>
      </c>
      <c r="W89" s="198">
        <v>11.41</v>
      </c>
      <c r="X89" s="198">
        <v>36.270000000000003</v>
      </c>
      <c r="Y89" s="198">
        <v>0</v>
      </c>
      <c r="Z89" s="198">
        <v>68.47</v>
      </c>
      <c r="AA89" s="198">
        <v>17.21</v>
      </c>
      <c r="AB89" s="198">
        <v>0</v>
      </c>
      <c r="AC89" s="198">
        <v>17.53</v>
      </c>
      <c r="AD89" s="198">
        <v>0</v>
      </c>
      <c r="AE89" s="198">
        <v>0</v>
      </c>
      <c r="AF89" s="198">
        <v>0</v>
      </c>
      <c r="AG89" s="198">
        <v>20.89</v>
      </c>
      <c r="AH89" s="198">
        <v>0</v>
      </c>
      <c r="AI89" s="198">
        <v>28.93</v>
      </c>
      <c r="AJ89" s="198">
        <v>0</v>
      </c>
      <c r="AK89" s="198">
        <v>49.92</v>
      </c>
      <c r="AL89" s="198">
        <v>0</v>
      </c>
      <c r="AM89" s="198">
        <v>0</v>
      </c>
      <c r="AN89" s="198">
        <v>0</v>
      </c>
      <c r="AO89" s="198">
        <v>55</v>
      </c>
      <c r="AP89" s="198">
        <v>0</v>
      </c>
      <c r="AQ89" s="198">
        <v>0</v>
      </c>
      <c r="AR89" s="198">
        <v>0</v>
      </c>
      <c r="AS89" s="198">
        <v>0</v>
      </c>
      <c r="AT89" s="198">
        <v>4.04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4.04</v>
      </c>
      <c r="J90" s="198">
        <v>0.27</v>
      </c>
      <c r="K90" s="198">
        <v>159.72999999999999</v>
      </c>
      <c r="L90" s="198">
        <v>54.44</v>
      </c>
      <c r="M90" s="198">
        <v>0</v>
      </c>
      <c r="N90" s="198">
        <v>29.03</v>
      </c>
      <c r="O90" s="198">
        <v>48.76</v>
      </c>
      <c r="P90" s="198">
        <v>57.39</v>
      </c>
      <c r="Q90" s="198">
        <v>4.91</v>
      </c>
      <c r="R90" s="198">
        <v>5.21</v>
      </c>
      <c r="S90" s="198">
        <v>6.48</v>
      </c>
      <c r="T90" s="198">
        <v>0</v>
      </c>
      <c r="U90" s="198">
        <v>184.04</v>
      </c>
      <c r="V90" s="198">
        <v>3.5</v>
      </c>
      <c r="W90" s="198">
        <v>11.41</v>
      </c>
      <c r="X90" s="198">
        <v>36.270000000000003</v>
      </c>
      <c r="Y90" s="198">
        <v>0</v>
      </c>
      <c r="Z90" s="198">
        <v>68.47</v>
      </c>
      <c r="AA90" s="198">
        <v>17.21</v>
      </c>
      <c r="AB90" s="198">
        <v>0</v>
      </c>
      <c r="AC90" s="198">
        <v>17.53</v>
      </c>
      <c r="AD90" s="198">
        <v>0</v>
      </c>
      <c r="AE90" s="198">
        <v>0</v>
      </c>
      <c r="AF90" s="198">
        <v>0</v>
      </c>
      <c r="AG90" s="198">
        <v>20.89</v>
      </c>
      <c r="AH90" s="198">
        <v>0</v>
      </c>
      <c r="AI90" s="198">
        <v>28.93</v>
      </c>
      <c r="AJ90" s="198">
        <v>0</v>
      </c>
      <c r="AK90" s="198">
        <v>49.92</v>
      </c>
      <c r="AL90" s="198">
        <v>0</v>
      </c>
      <c r="AM90" s="198">
        <v>0</v>
      </c>
      <c r="AN90" s="198">
        <v>0</v>
      </c>
      <c r="AO90" s="198">
        <v>55</v>
      </c>
      <c r="AP90" s="198">
        <v>0</v>
      </c>
      <c r="AQ90" s="198">
        <v>0</v>
      </c>
      <c r="AR90" s="198">
        <v>0</v>
      </c>
      <c r="AS90" s="198">
        <v>0</v>
      </c>
      <c r="AT90" s="198">
        <v>4.04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4.04</v>
      </c>
      <c r="J91" s="198">
        <v>0.27</v>
      </c>
      <c r="K91" s="198">
        <v>159.72999999999999</v>
      </c>
      <c r="L91" s="198">
        <v>56.62</v>
      </c>
      <c r="M91" s="198">
        <v>0</v>
      </c>
      <c r="N91" s="198">
        <v>29.03</v>
      </c>
      <c r="O91" s="198">
        <v>48.76</v>
      </c>
      <c r="P91" s="198">
        <v>57.39</v>
      </c>
      <c r="Q91" s="198">
        <v>4.91</v>
      </c>
      <c r="R91" s="198">
        <v>5.21</v>
      </c>
      <c r="S91" s="198">
        <v>6.48</v>
      </c>
      <c r="T91" s="198">
        <v>0</v>
      </c>
      <c r="U91" s="198">
        <v>184.04</v>
      </c>
      <c r="V91" s="198">
        <v>3.5</v>
      </c>
      <c r="W91" s="198">
        <v>11.41</v>
      </c>
      <c r="X91" s="198">
        <v>36.270000000000003</v>
      </c>
      <c r="Y91" s="198">
        <v>0</v>
      </c>
      <c r="Z91" s="198">
        <v>68.47</v>
      </c>
      <c r="AA91" s="198">
        <v>17.21</v>
      </c>
      <c r="AB91" s="198">
        <v>0</v>
      </c>
      <c r="AC91" s="198">
        <v>18.04</v>
      </c>
      <c r="AD91" s="198">
        <v>0</v>
      </c>
      <c r="AE91" s="198">
        <v>0</v>
      </c>
      <c r="AF91" s="198">
        <v>0</v>
      </c>
      <c r="AG91" s="198">
        <v>20.89</v>
      </c>
      <c r="AH91" s="198">
        <v>0</v>
      </c>
      <c r="AI91" s="198">
        <v>28.93</v>
      </c>
      <c r="AJ91" s="198">
        <v>0</v>
      </c>
      <c r="AK91" s="198">
        <v>49.92</v>
      </c>
      <c r="AL91" s="198">
        <v>0</v>
      </c>
      <c r="AM91" s="198">
        <v>0</v>
      </c>
      <c r="AN91" s="198">
        <v>0</v>
      </c>
      <c r="AO91" s="198">
        <v>40</v>
      </c>
      <c r="AP91" s="198">
        <v>0</v>
      </c>
      <c r="AQ91" s="198">
        <v>0</v>
      </c>
      <c r="AR91" s="198">
        <v>0</v>
      </c>
      <c r="AS91" s="198">
        <v>0</v>
      </c>
      <c r="AT91" s="198">
        <v>4.04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4.04</v>
      </c>
      <c r="J92" s="198">
        <v>0.27</v>
      </c>
      <c r="K92" s="198">
        <v>159.72999999999999</v>
      </c>
      <c r="L92" s="198">
        <v>58.8</v>
      </c>
      <c r="M92" s="198">
        <v>0</v>
      </c>
      <c r="N92" s="198">
        <v>29.03</v>
      </c>
      <c r="O92" s="198">
        <v>48.76</v>
      </c>
      <c r="P92" s="198">
        <v>57.39</v>
      </c>
      <c r="Q92" s="198">
        <v>4.91</v>
      </c>
      <c r="R92" s="198">
        <v>5.21</v>
      </c>
      <c r="S92" s="198">
        <v>6.48</v>
      </c>
      <c r="T92" s="198">
        <v>0</v>
      </c>
      <c r="U92" s="198">
        <v>184.04</v>
      </c>
      <c r="V92" s="198">
        <v>3.5</v>
      </c>
      <c r="W92" s="198">
        <v>11.41</v>
      </c>
      <c r="X92" s="198">
        <v>36.270000000000003</v>
      </c>
      <c r="Y92" s="198">
        <v>0</v>
      </c>
      <c r="Z92" s="198">
        <v>68.47</v>
      </c>
      <c r="AA92" s="198">
        <v>17.21</v>
      </c>
      <c r="AB92" s="198">
        <v>0</v>
      </c>
      <c r="AC92" s="198">
        <v>18.04</v>
      </c>
      <c r="AD92" s="198">
        <v>0</v>
      </c>
      <c r="AE92" s="198">
        <v>0</v>
      </c>
      <c r="AF92" s="198">
        <v>0</v>
      </c>
      <c r="AG92" s="198">
        <v>20.89</v>
      </c>
      <c r="AH92" s="198">
        <v>0</v>
      </c>
      <c r="AI92" s="198">
        <v>28.93</v>
      </c>
      <c r="AJ92" s="198">
        <v>0</v>
      </c>
      <c r="AK92" s="198">
        <v>49.92</v>
      </c>
      <c r="AL92" s="198">
        <v>0</v>
      </c>
      <c r="AM92" s="198">
        <v>0</v>
      </c>
      <c r="AN92" s="198">
        <v>0</v>
      </c>
      <c r="AO92" s="198">
        <v>55</v>
      </c>
      <c r="AP92" s="198">
        <v>0</v>
      </c>
      <c r="AQ92" s="198">
        <v>0</v>
      </c>
      <c r="AR92" s="198">
        <v>0</v>
      </c>
      <c r="AS92" s="198">
        <v>0</v>
      </c>
      <c r="AT92" s="198">
        <v>4.04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4.04</v>
      </c>
      <c r="J93" s="198">
        <v>0.27</v>
      </c>
      <c r="K93" s="198">
        <v>159.72999999999999</v>
      </c>
      <c r="L93" s="198">
        <v>60.98</v>
      </c>
      <c r="M93" s="198">
        <v>0</v>
      </c>
      <c r="N93" s="198">
        <v>29.03</v>
      </c>
      <c r="O93" s="198">
        <v>48.76</v>
      </c>
      <c r="P93" s="198">
        <v>57.39</v>
      </c>
      <c r="Q93" s="198">
        <v>4.91</v>
      </c>
      <c r="R93" s="198">
        <v>5.21</v>
      </c>
      <c r="S93" s="198">
        <v>6.48</v>
      </c>
      <c r="T93" s="198">
        <v>0</v>
      </c>
      <c r="U93" s="198">
        <v>184.04</v>
      </c>
      <c r="V93" s="198">
        <v>3.5</v>
      </c>
      <c r="W93" s="198">
        <v>11.41</v>
      </c>
      <c r="X93" s="198">
        <v>36.270000000000003</v>
      </c>
      <c r="Y93" s="198">
        <v>0</v>
      </c>
      <c r="Z93" s="198">
        <v>68.47</v>
      </c>
      <c r="AA93" s="198">
        <v>17.21</v>
      </c>
      <c r="AB93" s="198">
        <v>0</v>
      </c>
      <c r="AC93" s="198">
        <v>15.92</v>
      </c>
      <c r="AD93" s="198">
        <v>0</v>
      </c>
      <c r="AE93" s="198">
        <v>0</v>
      </c>
      <c r="AF93" s="198">
        <v>0</v>
      </c>
      <c r="AG93" s="198">
        <v>20.89</v>
      </c>
      <c r="AH93" s="198">
        <v>0</v>
      </c>
      <c r="AI93" s="198">
        <v>28.93</v>
      </c>
      <c r="AJ93" s="198">
        <v>0</v>
      </c>
      <c r="AK93" s="198">
        <v>49.92</v>
      </c>
      <c r="AL93" s="198">
        <v>0</v>
      </c>
      <c r="AM93" s="198">
        <v>0</v>
      </c>
      <c r="AN93" s="198">
        <v>0</v>
      </c>
      <c r="AO93" s="198">
        <v>55</v>
      </c>
      <c r="AP93" s="198">
        <v>0</v>
      </c>
      <c r="AQ93" s="198">
        <v>0</v>
      </c>
      <c r="AR93" s="198">
        <v>0</v>
      </c>
      <c r="AS93" s="198">
        <v>0</v>
      </c>
      <c r="AT93" s="198">
        <v>4.04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4.04</v>
      </c>
      <c r="J94" s="198">
        <v>0.27</v>
      </c>
      <c r="K94" s="198">
        <v>159.72999999999999</v>
      </c>
      <c r="L94" s="198">
        <v>61.58</v>
      </c>
      <c r="M94" s="198">
        <v>0</v>
      </c>
      <c r="N94" s="198">
        <v>29.03</v>
      </c>
      <c r="O94" s="198">
        <v>48.76</v>
      </c>
      <c r="P94" s="198">
        <v>57.39</v>
      </c>
      <c r="Q94" s="198">
        <v>4.91</v>
      </c>
      <c r="R94" s="198">
        <v>5.21</v>
      </c>
      <c r="S94" s="198">
        <v>6.48</v>
      </c>
      <c r="T94" s="198">
        <v>0</v>
      </c>
      <c r="U94" s="198">
        <v>184.04</v>
      </c>
      <c r="V94" s="198">
        <v>3.5</v>
      </c>
      <c r="W94" s="198">
        <v>11.41</v>
      </c>
      <c r="X94" s="198">
        <v>36.270000000000003</v>
      </c>
      <c r="Y94" s="198">
        <v>0</v>
      </c>
      <c r="Z94" s="198">
        <v>68.47</v>
      </c>
      <c r="AA94" s="198">
        <v>17.21</v>
      </c>
      <c r="AB94" s="198">
        <v>0</v>
      </c>
      <c r="AC94" s="198">
        <v>16.37</v>
      </c>
      <c r="AD94" s="198">
        <v>0</v>
      </c>
      <c r="AE94" s="198">
        <v>0</v>
      </c>
      <c r="AF94" s="198">
        <v>0</v>
      </c>
      <c r="AG94" s="198">
        <v>20.89</v>
      </c>
      <c r="AH94" s="198">
        <v>0</v>
      </c>
      <c r="AI94" s="198">
        <v>28.93</v>
      </c>
      <c r="AJ94" s="198">
        <v>0</v>
      </c>
      <c r="AK94" s="198">
        <v>49.92</v>
      </c>
      <c r="AL94" s="198">
        <v>0</v>
      </c>
      <c r="AM94" s="198">
        <v>0</v>
      </c>
      <c r="AN94" s="198">
        <v>0</v>
      </c>
      <c r="AO94" s="198">
        <v>70</v>
      </c>
      <c r="AP94" s="198">
        <v>0</v>
      </c>
      <c r="AQ94" s="198">
        <v>0</v>
      </c>
      <c r="AR94" s="198">
        <v>0</v>
      </c>
      <c r="AS94" s="198">
        <v>0</v>
      </c>
      <c r="AT94" s="198">
        <v>4.04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4.04</v>
      </c>
      <c r="J95" s="198">
        <v>0.27</v>
      </c>
      <c r="K95" s="198">
        <v>159.72999999999999</v>
      </c>
      <c r="L95" s="198">
        <v>61.58</v>
      </c>
      <c r="M95" s="198">
        <v>0</v>
      </c>
      <c r="N95" s="198">
        <v>29.03</v>
      </c>
      <c r="O95" s="198">
        <v>48.76</v>
      </c>
      <c r="P95" s="198">
        <v>57.39</v>
      </c>
      <c r="Q95" s="198">
        <v>4.91</v>
      </c>
      <c r="R95" s="198">
        <v>5.21</v>
      </c>
      <c r="S95" s="198">
        <v>6.48</v>
      </c>
      <c r="T95" s="198">
        <v>0</v>
      </c>
      <c r="U95" s="198">
        <v>184.04</v>
      </c>
      <c r="V95" s="198">
        <v>3.5</v>
      </c>
      <c r="W95" s="198">
        <v>11.04</v>
      </c>
      <c r="X95" s="198">
        <v>36.270000000000003</v>
      </c>
      <c r="Y95" s="198">
        <v>0</v>
      </c>
      <c r="Z95" s="198">
        <v>68.47</v>
      </c>
      <c r="AA95" s="198">
        <v>17.21</v>
      </c>
      <c r="AB95" s="198">
        <v>0</v>
      </c>
      <c r="AC95" s="198">
        <v>16.37</v>
      </c>
      <c r="AD95" s="198">
        <v>0</v>
      </c>
      <c r="AE95" s="198">
        <v>0</v>
      </c>
      <c r="AF95" s="198">
        <v>0</v>
      </c>
      <c r="AG95" s="198">
        <v>20.89</v>
      </c>
      <c r="AH95" s="198">
        <v>0</v>
      </c>
      <c r="AI95" s="198">
        <v>28.93</v>
      </c>
      <c r="AJ95" s="198">
        <v>0</v>
      </c>
      <c r="AK95" s="198">
        <v>49.92</v>
      </c>
      <c r="AL95" s="198">
        <v>0</v>
      </c>
      <c r="AM95" s="198">
        <v>0</v>
      </c>
      <c r="AN95" s="198">
        <v>0</v>
      </c>
      <c r="AO95" s="198">
        <v>70</v>
      </c>
      <c r="AP95" s="198">
        <v>0</v>
      </c>
      <c r="AQ95" s="198">
        <v>0</v>
      </c>
      <c r="AR95" s="198">
        <v>0</v>
      </c>
      <c r="AS95" s="198">
        <v>0</v>
      </c>
      <c r="AT95" s="198">
        <v>4.04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4.04</v>
      </c>
      <c r="J96" s="198">
        <v>0.27</v>
      </c>
      <c r="K96" s="198">
        <v>159.72999999999999</v>
      </c>
      <c r="L96" s="198">
        <v>61.58</v>
      </c>
      <c r="M96" s="198">
        <v>0</v>
      </c>
      <c r="N96" s="198">
        <v>29.03</v>
      </c>
      <c r="O96" s="198">
        <v>48.76</v>
      </c>
      <c r="P96" s="198">
        <v>57.39</v>
      </c>
      <c r="Q96" s="198">
        <v>4.91</v>
      </c>
      <c r="R96" s="198">
        <v>5.21</v>
      </c>
      <c r="S96" s="198">
        <v>6.48</v>
      </c>
      <c r="T96" s="198">
        <v>0</v>
      </c>
      <c r="U96" s="198">
        <v>184.04</v>
      </c>
      <c r="V96" s="198">
        <v>3.5</v>
      </c>
      <c r="W96" s="198">
        <v>11.04</v>
      </c>
      <c r="X96" s="198">
        <v>36.270000000000003</v>
      </c>
      <c r="Y96" s="198">
        <v>0</v>
      </c>
      <c r="Z96" s="198">
        <v>68.47</v>
      </c>
      <c r="AA96" s="198">
        <v>17.21</v>
      </c>
      <c r="AB96" s="198">
        <v>0</v>
      </c>
      <c r="AC96" s="198">
        <v>16.37</v>
      </c>
      <c r="AD96" s="198">
        <v>0</v>
      </c>
      <c r="AE96" s="198">
        <v>0</v>
      </c>
      <c r="AF96" s="198">
        <v>0</v>
      </c>
      <c r="AG96" s="198">
        <v>20.89</v>
      </c>
      <c r="AH96" s="198">
        <v>0</v>
      </c>
      <c r="AI96" s="198">
        <v>20</v>
      </c>
      <c r="AJ96" s="198">
        <v>0</v>
      </c>
      <c r="AK96" s="198">
        <v>49.92</v>
      </c>
      <c r="AL96" s="198">
        <v>0</v>
      </c>
      <c r="AM96" s="198">
        <v>0</v>
      </c>
      <c r="AN96" s="198">
        <v>0</v>
      </c>
      <c r="AO96" s="198">
        <v>85</v>
      </c>
      <c r="AP96" s="198">
        <v>0</v>
      </c>
      <c r="AQ96" s="198">
        <v>0</v>
      </c>
      <c r="AR96" s="198">
        <v>0</v>
      </c>
      <c r="AS96" s="198">
        <v>0</v>
      </c>
      <c r="AT96" s="198">
        <v>4.04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4.04</v>
      </c>
      <c r="J97" s="198">
        <v>0.27</v>
      </c>
      <c r="K97" s="198">
        <v>159.72999999999999</v>
      </c>
      <c r="L97" s="198">
        <v>61.58</v>
      </c>
      <c r="M97" s="198">
        <v>0</v>
      </c>
      <c r="N97" s="198">
        <v>29.03</v>
      </c>
      <c r="O97" s="198">
        <v>48.76</v>
      </c>
      <c r="P97" s="198">
        <v>57.39</v>
      </c>
      <c r="Q97" s="198">
        <v>4.91</v>
      </c>
      <c r="R97" s="198">
        <v>5.21</v>
      </c>
      <c r="S97" s="198">
        <v>6.48</v>
      </c>
      <c r="T97" s="198">
        <v>0</v>
      </c>
      <c r="U97" s="198">
        <v>184.04</v>
      </c>
      <c r="V97" s="198">
        <v>3.5</v>
      </c>
      <c r="W97" s="198">
        <v>11.41</v>
      </c>
      <c r="X97" s="198">
        <v>36.270000000000003</v>
      </c>
      <c r="Y97" s="198">
        <v>0</v>
      </c>
      <c r="Z97" s="198">
        <v>68.47</v>
      </c>
      <c r="AA97" s="198">
        <v>17.21</v>
      </c>
      <c r="AB97" s="198">
        <v>0</v>
      </c>
      <c r="AC97" s="198">
        <v>16.37</v>
      </c>
      <c r="AD97" s="198">
        <v>0</v>
      </c>
      <c r="AE97" s="198">
        <v>0</v>
      </c>
      <c r="AF97" s="198">
        <v>0</v>
      </c>
      <c r="AG97" s="198">
        <v>20.89</v>
      </c>
      <c r="AH97" s="198">
        <v>0</v>
      </c>
      <c r="AI97" s="198">
        <v>20</v>
      </c>
      <c r="AJ97" s="198">
        <v>0</v>
      </c>
      <c r="AK97" s="198">
        <v>49.92</v>
      </c>
      <c r="AL97" s="198">
        <v>0</v>
      </c>
      <c r="AM97" s="198">
        <v>0</v>
      </c>
      <c r="AN97" s="198">
        <v>0</v>
      </c>
      <c r="AO97" s="198">
        <v>85</v>
      </c>
      <c r="AP97" s="198">
        <v>0</v>
      </c>
      <c r="AQ97" s="198">
        <v>0</v>
      </c>
      <c r="AR97" s="198">
        <v>0</v>
      </c>
      <c r="AS97" s="198">
        <v>0</v>
      </c>
      <c r="AT97" s="198">
        <v>4.04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4.04</v>
      </c>
      <c r="J98" s="198">
        <v>0.27</v>
      </c>
      <c r="K98" s="198">
        <v>159.72999999999999</v>
      </c>
      <c r="L98" s="198">
        <v>61.58</v>
      </c>
      <c r="M98" s="198">
        <v>0</v>
      </c>
      <c r="N98" s="198">
        <v>29.03</v>
      </c>
      <c r="O98" s="198">
        <v>48.76</v>
      </c>
      <c r="P98" s="198">
        <v>57.39</v>
      </c>
      <c r="Q98" s="198">
        <v>4.91</v>
      </c>
      <c r="R98" s="198">
        <v>5.21</v>
      </c>
      <c r="S98" s="198">
        <v>6.48</v>
      </c>
      <c r="T98" s="198">
        <v>0</v>
      </c>
      <c r="U98" s="198">
        <v>184.04</v>
      </c>
      <c r="V98" s="198">
        <v>3.5</v>
      </c>
      <c r="W98" s="198">
        <v>11.41</v>
      </c>
      <c r="X98" s="198">
        <v>36.270000000000003</v>
      </c>
      <c r="Y98" s="198">
        <v>0</v>
      </c>
      <c r="Z98" s="198">
        <v>68.47</v>
      </c>
      <c r="AA98" s="198">
        <v>17.21</v>
      </c>
      <c r="AB98" s="198">
        <v>0</v>
      </c>
      <c r="AC98" s="198">
        <v>16.37</v>
      </c>
      <c r="AD98" s="198">
        <v>0</v>
      </c>
      <c r="AE98" s="198">
        <v>0</v>
      </c>
      <c r="AF98" s="198">
        <v>0</v>
      </c>
      <c r="AG98" s="198">
        <v>20.89</v>
      </c>
      <c r="AH98" s="198">
        <v>0</v>
      </c>
      <c r="AI98" s="198">
        <v>20</v>
      </c>
      <c r="AJ98" s="198">
        <v>0</v>
      </c>
      <c r="AK98" s="198">
        <v>49.92</v>
      </c>
      <c r="AL98" s="198">
        <v>0</v>
      </c>
      <c r="AM98" s="198">
        <v>0</v>
      </c>
      <c r="AN98" s="198">
        <v>0</v>
      </c>
      <c r="AO98" s="198">
        <v>85</v>
      </c>
      <c r="AP98" s="198">
        <v>0</v>
      </c>
      <c r="AQ98" s="198">
        <v>0</v>
      </c>
      <c r="AR98" s="198">
        <v>0</v>
      </c>
      <c r="AS98" s="198">
        <v>0</v>
      </c>
      <c r="AT98" s="198">
        <v>4.04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8.4382500000000069E-2</v>
      </c>
      <c r="J99">
        <f t="shared" si="0"/>
        <v>3.7124999999999962E-3</v>
      </c>
      <c r="K99">
        <f t="shared" si="0"/>
        <v>3.833519999999992</v>
      </c>
      <c r="L99">
        <f t="shared" si="0"/>
        <v>1.0418700000000007</v>
      </c>
      <c r="M99">
        <f t="shared" si="0"/>
        <v>0</v>
      </c>
      <c r="N99">
        <f t="shared" si="0"/>
        <v>0.69672000000000078</v>
      </c>
      <c r="O99">
        <f t="shared" si="0"/>
        <v>0.87569250000000143</v>
      </c>
      <c r="P99">
        <f t="shared" si="0"/>
        <v>1.365235</v>
      </c>
      <c r="Q99">
        <f t="shared" si="0"/>
        <v>0.11781499999999998</v>
      </c>
      <c r="R99">
        <f t="shared" si="0"/>
        <v>0.12503999999999979</v>
      </c>
      <c r="S99">
        <f t="shared" si="0"/>
        <v>0.15552000000000021</v>
      </c>
      <c r="T99">
        <f t="shared" si="0"/>
        <v>0</v>
      </c>
      <c r="U99">
        <f t="shared" si="0"/>
        <v>4.4169600000000111</v>
      </c>
      <c r="V99">
        <f t="shared" si="0"/>
        <v>8.4000000000000005E-2</v>
      </c>
      <c r="W99">
        <f t="shared" si="0"/>
        <v>0.2663599999999996</v>
      </c>
      <c r="X99">
        <f t="shared" si="0"/>
        <v>0.8704799999999997</v>
      </c>
      <c r="Y99">
        <f t="shared" si="0"/>
        <v>0</v>
      </c>
      <c r="Z99">
        <f t="shared" si="0"/>
        <v>1.643280000000001</v>
      </c>
      <c r="AA99">
        <f t="shared" si="0"/>
        <v>0.41304000000000052</v>
      </c>
      <c r="AB99">
        <f t="shared" si="0"/>
        <v>0</v>
      </c>
      <c r="AC99">
        <f t="shared" si="0"/>
        <v>0.42881499999999945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0.50136000000000103</v>
      </c>
      <c r="AH99">
        <f t="shared" si="0"/>
        <v>0</v>
      </c>
      <c r="AI99">
        <f t="shared" si="0"/>
        <v>0.68762249999999936</v>
      </c>
      <c r="AJ99">
        <f t="shared" si="0"/>
        <v>0</v>
      </c>
      <c r="AK99">
        <f t="shared" si="0"/>
        <v>1.1980800000000014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1.2726425000000001</v>
      </c>
      <c r="AP99">
        <f t="shared" si="0"/>
        <v>0</v>
      </c>
      <c r="AQ99">
        <f t="shared" ref="AQ99:AT99" si="1">SUM(AQ3:AQ98)/4000</f>
        <v>0.25496999999999997</v>
      </c>
      <c r="AR99">
        <f t="shared" si="1"/>
        <v>0</v>
      </c>
      <c r="AS99">
        <f t="shared" si="1"/>
        <v>0</v>
      </c>
      <c r="AT99">
        <f t="shared" si="1"/>
        <v>8.0149999999999999E-2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0.34</v>
      </c>
      <c r="K3" s="198">
        <v>9.11</v>
      </c>
      <c r="L3" s="198">
        <v>373.29</v>
      </c>
      <c r="M3" s="198">
        <v>25.84</v>
      </c>
      <c r="N3" s="198">
        <v>35.07</v>
      </c>
      <c r="O3" s="198">
        <v>0</v>
      </c>
      <c r="P3" s="198">
        <v>34.97</v>
      </c>
      <c r="Q3" s="198">
        <v>6.11</v>
      </c>
      <c r="R3" s="198">
        <v>6.29</v>
      </c>
      <c r="S3" s="198">
        <v>7.84</v>
      </c>
      <c r="T3" s="198">
        <v>0</v>
      </c>
      <c r="U3" s="198">
        <v>103.63</v>
      </c>
      <c r="V3" s="198">
        <v>4.2300000000000004</v>
      </c>
      <c r="W3" s="198">
        <v>13.34</v>
      </c>
      <c r="X3" s="198">
        <v>43.81</v>
      </c>
      <c r="Y3" s="198">
        <v>0</v>
      </c>
      <c r="Z3" s="198">
        <v>75.260000000000005</v>
      </c>
      <c r="AA3" s="198">
        <v>20.79</v>
      </c>
      <c r="AB3" s="198">
        <v>0</v>
      </c>
      <c r="AC3" s="198">
        <v>21.37</v>
      </c>
      <c r="AD3" s="198">
        <v>0</v>
      </c>
      <c r="AE3" s="198">
        <v>0</v>
      </c>
      <c r="AF3" s="198">
        <v>0</v>
      </c>
      <c r="AG3" s="198">
        <v>25.06</v>
      </c>
      <c r="AH3" s="198">
        <v>0</v>
      </c>
      <c r="AI3" s="198">
        <v>25</v>
      </c>
      <c r="AJ3" s="198">
        <v>0</v>
      </c>
      <c r="AK3" s="198">
        <v>69.599999999999994</v>
      </c>
      <c r="AL3" s="198">
        <v>0</v>
      </c>
      <c r="AM3" s="198">
        <v>0</v>
      </c>
      <c r="AN3" s="198">
        <v>0</v>
      </c>
      <c r="AO3" s="198">
        <v>53.34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0.34</v>
      </c>
      <c r="K4" s="198">
        <v>9.11</v>
      </c>
      <c r="L4" s="198">
        <v>373.29</v>
      </c>
      <c r="M4" s="198">
        <v>25.84</v>
      </c>
      <c r="N4" s="198">
        <v>35.07</v>
      </c>
      <c r="O4" s="198">
        <v>0</v>
      </c>
      <c r="P4" s="198">
        <v>34.97</v>
      </c>
      <c r="Q4" s="198">
        <v>6.11</v>
      </c>
      <c r="R4" s="198">
        <v>6.29</v>
      </c>
      <c r="S4" s="198">
        <v>7.84</v>
      </c>
      <c r="T4" s="198">
        <v>0</v>
      </c>
      <c r="U4" s="198">
        <v>103.63</v>
      </c>
      <c r="V4" s="198">
        <v>4.2300000000000004</v>
      </c>
      <c r="W4" s="198">
        <v>13.34</v>
      </c>
      <c r="X4" s="198">
        <v>43.81</v>
      </c>
      <c r="Y4" s="198">
        <v>0</v>
      </c>
      <c r="Z4" s="198">
        <v>75.260000000000005</v>
      </c>
      <c r="AA4" s="198">
        <v>20.79</v>
      </c>
      <c r="AB4" s="198">
        <v>0</v>
      </c>
      <c r="AC4" s="198">
        <v>21.37</v>
      </c>
      <c r="AD4" s="198">
        <v>0</v>
      </c>
      <c r="AE4" s="198">
        <v>0</v>
      </c>
      <c r="AF4" s="198">
        <v>0</v>
      </c>
      <c r="AG4" s="198">
        <v>25.06</v>
      </c>
      <c r="AH4" s="198">
        <v>0</v>
      </c>
      <c r="AI4" s="198">
        <v>25</v>
      </c>
      <c r="AJ4" s="198">
        <v>0</v>
      </c>
      <c r="AK4" s="198">
        <v>69.599999999999994</v>
      </c>
      <c r="AL4" s="198">
        <v>0</v>
      </c>
      <c r="AM4" s="198">
        <v>0</v>
      </c>
      <c r="AN4" s="198">
        <v>0</v>
      </c>
      <c r="AO4" s="198">
        <v>54.69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0.34</v>
      </c>
      <c r="K5" s="198">
        <v>9.11</v>
      </c>
      <c r="L5" s="198">
        <v>373.29</v>
      </c>
      <c r="M5" s="198">
        <v>25.84</v>
      </c>
      <c r="N5" s="198">
        <v>35.07</v>
      </c>
      <c r="O5" s="198">
        <v>0</v>
      </c>
      <c r="P5" s="198">
        <v>34.97</v>
      </c>
      <c r="Q5" s="198">
        <v>6.11</v>
      </c>
      <c r="R5" s="198">
        <v>6.29</v>
      </c>
      <c r="S5" s="198">
        <v>7.84</v>
      </c>
      <c r="T5" s="198">
        <v>0</v>
      </c>
      <c r="U5" s="198">
        <v>103.63</v>
      </c>
      <c r="V5" s="198">
        <v>4.2300000000000004</v>
      </c>
      <c r="W5" s="198">
        <v>13.34</v>
      </c>
      <c r="X5" s="198">
        <v>43.81</v>
      </c>
      <c r="Y5" s="198">
        <v>0</v>
      </c>
      <c r="Z5" s="198">
        <v>75.260000000000005</v>
      </c>
      <c r="AA5" s="198">
        <v>20.79</v>
      </c>
      <c r="AB5" s="198">
        <v>0</v>
      </c>
      <c r="AC5" s="198">
        <v>21.37</v>
      </c>
      <c r="AD5" s="198">
        <v>0</v>
      </c>
      <c r="AE5" s="198">
        <v>0</v>
      </c>
      <c r="AF5" s="198">
        <v>0</v>
      </c>
      <c r="AG5" s="198">
        <v>25.06</v>
      </c>
      <c r="AH5" s="198">
        <v>0</v>
      </c>
      <c r="AI5" s="198">
        <v>25</v>
      </c>
      <c r="AJ5" s="198">
        <v>0</v>
      </c>
      <c r="AK5" s="198">
        <v>69.599999999999994</v>
      </c>
      <c r="AL5" s="198">
        <v>0</v>
      </c>
      <c r="AM5" s="198">
        <v>0</v>
      </c>
      <c r="AN5" s="198">
        <v>0</v>
      </c>
      <c r="AO5" s="198">
        <v>56.1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0.34</v>
      </c>
      <c r="K6" s="198">
        <v>9.11</v>
      </c>
      <c r="L6" s="198">
        <v>373.29</v>
      </c>
      <c r="M6" s="198">
        <v>25.84</v>
      </c>
      <c r="N6" s="198">
        <v>35.07</v>
      </c>
      <c r="O6" s="198">
        <v>0</v>
      </c>
      <c r="P6" s="198">
        <v>34.97</v>
      </c>
      <c r="Q6" s="198">
        <v>6.11</v>
      </c>
      <c r="R6" s="198">
        <v>6.29</v>
      </c>
      <c r="S6" s="198">
        <v>7.84</v>
      </c>
      <c r="T6" s="198">
        <v>0</v>
      </c>
      <c r="U6" s="198">
        <v>103.63</v>
      </c>
      <c r="V6" s="198">
        <v>4.2300000000000004</v>
      </c>
      <c r="W6" s="198">
        <v>13.34</v>
      </c>
      <c r="X6" s="198">
        <v>43.81</v>
      </c>
      <c r="Y6" s="198">
        <v>0</v>
      </c>
      <c r="Z6" s="198">
        <v>75.260000000000005</v>
      </c>
      <c r="AA6" s="198">
        <v>20.79</v>
      </c>
      <c r="AB6" s="198">
        <v>0</v>
      </c>
      <c r="AC6" s="198">
        <v>21.67</v>
      </c>
      <c r="AD6" s="198">
        <v>0</v>
      </c>
      <c r="AE6" s="198">
        <v>0</v>
      </c>
      <c r="AF6" s="198">
        <v>0</v>
      </c>
      <c r="AG6" s="198">
        <v>25.06</v>
      </c>
      <c r="AH6" s="198">
        <v>0</v>
      </c>
      <c r="AI6" s="198">
        <v>25</v>
      </c>
      <c r="AJ6" s="198">
        <v>0</v>
      </c>
      <c r="AK6" s="198">
        <v>69.599999999999994</v>
      </c>
      <c r="AL6" s="198">
        <v>0</v>
      </c>
      <c r="AM6" s="198">
        <v>0</v>
      </c>
      <c r="AN6" s="198">
        <v>0</v>
      </c>
      <c r="AO6" s="198">
        <v>70.680000000000007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0.34</v>
      </c>
      <c r="K7" s="198">
        <v>9.11</v>
      </c>
      <c r="L7" s="198">
        <v>373.29</v>
      </c>
      <c r="M7" s="198">
        <v>25.84</v>
      </c>
      <c r="N7" s="198">
        <v>35.07</v>
      </c>
      <c r="O7" s="198">
        <v>0</v>
      </c>
      <c r="P7" s="198">
        <v>34.97</v>
      </c>
      <c r="Q7" s="198">
        <v>6.11</v>
      </c>
      <c r="R7" s="198">
        <v>6.29</v>
      </c>
      <c r="S7" s="198">
        <v>7.84</v>
      </c>
      <c r="T7" s="198">
        <v>0</v>
      </c>
      <c r="U7" s="198">
        <v>103.63</v>
      </c>
      <c r="V7" s="198">
        <v>4.2300000000000004</v>
      </c>
      <c r="W7" s="198">
        <v>13.34</v>
      </c>
      <c r="X7" s="198">
        <v>43.81</v>
      </c>
      <c r="Y7" s="198">
        <v>0</v>
      </c>
      <c r="Z7" s="198">
        <v>75.260000000000005</v>
      </c>
      <c r="AA7" s="198">
        <v>20.79</v>
      </c>
      <c r="AB7" s="198">
        <v>0</v>
      </c>
      <c r="AC7" s="198">
        <v>21.67</v>
      </c>
      <c r="AD7" s="198">
        <v>0</v>
      </c>
      <c r="AE7" s="198">
        <v>0</v>
      </c>
      <c r="AF7" s="198">
        <v>0</v>
      </c>
      <c r="AG7" s="198">
        <v>25.06</v>
      </c>
      <c r="AH7" s="198">
        <v>0</v>
      </c>
      <c r="AI7" s="198">
        <v>25</v>
      </c>
      <c r="AJ7" s="198">
        <v>0</v>
      </c>
      <c r="AK7" s="198">
        <v>69.599999999999994</v>
      </c>
      <c r="AL7" s="198">
        <v>0</v>
      </c>
      <c r="AM7" s="198">
        <v>0</v>
      </c>
      <c r="AN7" s="198">
        <v>0</v>
      </c>
      <c r="AO7" s="198">
        <v>66.37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0.34</v>
      </c>
      <c r="K8" s="198">
        <v>9.11</v>
      </c>
      <c r="L8" s="198">
        <v>373.29</v>
      </c>
      <c r="M8" s="198">
        <v>25.84</v>
      </c>
      <c r="N8" s="198">
        <v>35.07</v>
      </c>
      <c r="O8" s="198">
        <v>0</v>
      </c>
      <c r="P8" s="198">
        <v>34.97</v>
      </c>
      <c r="Q8" s="198">
        <v>6.11</v>
      </c>
      <c r="R8" s="198">
        <v>6.29</v>
      </c>
      <c r="S8" s="198">
        <v>7.84</v>
      </c>
      <c r="T8" s="198">
        <v>0</v>
      </c>
      <c r="U8" s="198">
        <v>103.63</v>
      </c>
      <c r="V8" s="198">
        <v>4.2300000000000004</v>
      </c>
      <c r="W8" s="198">
        <v>13.34</v>
      </c>
      <c r="X8" s="198">
        <v>43.81</v>
      </c>
      <c r="Y8" s="198">
        <v>0</v>
      </c>
      <c r="Z8" s="198">
        <v>75.260000000000005</v>
      </c>
      <c r="AA8" s="198">
        <v>20.79</v>
      </c>
      <c r="AB8" s="198">
        <v>0</v>
      </c>
      <c r="AC8" s="198">
        <v>21.67</v>
      </c>
      <c r="AD8" s="198">
        <v>0</v>
      </c>
      <c r="AE8" s="198">
        <v>0</v>
      </c>
      <c r="AF8" s="198">
        <v>0</v>
      </c>
      <c r="AG8" s="198">
        <v>25.06</v>
      </c>
      <c r="AH8" s="198">
        <v>0</v>
      </c>
      <c r="AI8" s="198">
        <v>25</v>
      </c>
      <c r="AJ8" s="198">
        <v>0</v>
      </c>
      <c r="AK8" s="198">
        <v>69.599999999999994</v>
      </c>
      <c r="AL8" s="198">
        <v>0</v>
      </c>
      <c r="AM8" s="198">
        <v>0</v>
      </c>
      <c r="AN8" s="198">
        <v>0</v>
      </c>
      <c r="AO8" s="198">
        <v>66.37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0.34</v>
      </c>
      <c r="K9" s="198">
        <v>9.11</v>
      </c>
      <c r="L9" s="198">
        <v>373.29</v>
      </c>
      <c r="M9" s="198">
        <v>25.84</v>
      </c>
      <c r="N9" s="198">
        <v>35.07</v>
      </c>
      <c r="O9" s="198">
        <v>0</v>
      </c>
      <c r="P9" s="198">
        <v>34.97</v>
      </c>
      <c r="Q9" s="198">
        <v>6.11</v>
      </c>
      <c r="R9" s="198">
        <v>6.29</v>
      </c>
      <c r="S9" s="198">
        <v>7.84</v>
      </c>
      <c r="T9" s="198">
        <v>0</v>
      </c>
      <c r="U9" s="198">
        <v>103.63</v>
      </c>
      <c r="V9" s="198">
        <v>4.2300000000000004</v>
      </c>
      <c r="W9" s="198">
        <v>13.34</v>
      </c>
      <c r="X9" s="198">
        <v>43.81</v>
      </c>
      <c r="Y9" s="198">
        <v>0</v>
      </c>
      <c r="Z9" s="198">
        <v>75.260000000000005</v>
      </c>
      <c r="AA9" s="198">
        <v>20.79</v>
      </c>
      <c r="AB9" s="198">
        <v>0</v>
      </c>
      <c r="AC9" s="198">
        <v>21.67</v>
      </c>
      <c r="AD9" s="198">
        <v>0</v>
      </c>
      <c r="AE9" s="198">
        <v>0</v>
      </c>
      <c r="AF9" s="198">
        <v>0</v>
      </c>
      <c r="AG9" s="198">
        <v>25.06</v>
      </c>
      <c r="AH9" s="198">
        <v>0</v>
      </c>
      <c r="AI9" s="198">
        <v>25</v>
      </c>
      <c r="AJ9" s="198">
        <v>0</v>
      </c>
      <c r="AK9" s="198">
        <v>69.599999999999994</v>
      </c>
      <c r="AL9" s="198">
        <v>0</v>
      </c>
      <c r="AM9" s="198">
        <v>0</v>
      </c>
      <c r="AN9" s="198">
        <v>0</v>
      </c>
      <c r="AO9" s="198">
        <v>37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0.34</v>
      </c>
      <c r="K10" s="198">
        <v>9.11</v>
      </c>
      <c r="L10" s="198">
        <v>373.29</v>
      </c>
      <c r="M10" s="198">
        <v>25.84</v>
      </c>
      <c r="N10" s="198">
        <v>35.07</v>
      </c>
      <c r="O10" s="198">
        <v>0</v>
      </c>
      <c r="P10" s="198">
        <v>34.97</v>
      </c>
      <c r="Q10" s="198">
        <v>6.11</v>
      </c>
      <c r="R10" s="198">
        <v>6.29</v>
      </c>
      <c r="S10" s="198">
        <v>7.84</v>
      </c>
      <c r="T10" s="198">
        <v>0</v>
      </c>
      <c r="U10" s="198">
        <v>103.63</v>
      </c>
      <c r="V10" s="198">
        <v>4.2300000000000004</v>
      </c>
      <c r="W10" s="198">
        <v>13.34</v>
      </c>
      <c r="X10" s="198">
        <v>43.81</v>
      </c>
      <c r="Y10" s="198">
        <v>0</v>
      </c>
      <c r="Z10" s="198">
        <v>75.260000000000005</v>
      </c>
      <c r="AA10" s="198">
        <v>20.79</v>
      </c>
      <c r="AB10" s="198">
        <v>0</v>
      </c>
      <c r="AC10" s="198">
        <v>21.67</v>
      </c>
      <c r="AD10" s="198">
        <v>0</v>
      </c>
      <c r="AE10" s="198">
        <v>0</v>
      </c>
      <c r="AF10" s="198">
        <v>0</v>
      </c>
      <c r="AG10" s="198">
        <v>25.06</v>
      </c>
      <c r="AH10" s="198">
        <v>0</v>
      </c>
      <c r="AI10" s="198">
        <v>25</v>
      </c>
      <c r="AJ10" s="198">
        <v>0</v>
      </c>
      <c r="AK10" s="198">
        <v>69.599999999999994</v>
      </c>
      <c r="AL10" s="198">
        <v>0</v>
      </c>
      <c r="AM10" s="198">
        <v>0</v>
      </c>
      <c r="AN10" s="198">
        <v>0</v>
      </c>
      <c r="AO10" s="198">
        <v>37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0.34</v>
      </c>
      <c r="K11" s="198">
        <v>9.11</v>
      </c>
      <c r="L11" s="198">
        <v>373.29</v>
      </c>
      <c r="M11" s="198">
        <v>25.84</v>
      </c>
      <c r="N11" s="198">
        <v>35.07</v>
      </c>
      <c r="O11" s="198">
        <v>0</v>
      </c>
      <c r="P11" s="198">
        <v>34.97</v>
      </c>
      <c r="Q11" s="198">
        <v>6.11</v>
      </c>
      <c r="R11" s="198">
        <v>6.29</v>
      </c>
      <c r="S11" s="198">
        <v>7.84</v>
      </c>
      <c r="T11" s="198">
        <v>0</v>
      </c>
      <c r="U11" s="198">
        <v>103.63</v>
      </c>
      <c r="V11" s="198">
        <v>4.2300000000000004</v>
      </c>
      <c r="W11" s="198">
        <v>13.34</v>
      </c>
      <c r="X11" s="198">
        <v>43.81</v>
      </c>
      <c r="Y11" s="198">
        <v>0</v>
      </c>
      <c r="Z11" s="198">
        <v>75.260000000000005</v>
      </c>
      <c r="AA11" s="198">
        <v>20.79</v>
      </c>
      <c r="AB11" s="198">
        <v>0</v>
      </c>
      <c r="AC11" s="198">
        <v>21.67</v>
      </c>
      <c r="AD11" s="198">
        <v>0</v>
      </c>
      <c r="AE11" s="198">
        <v>0</v>
      </c>
      <c r="AF11" s="198">
        <v>0</v>
      </c>
      <c r="AG11" s="198">
        <v>25.06</v>
      </c>
      <c r="AH11" s="198">
        <v>0</v>
      </c>
      <c r="AI11" s="198">
        <v>25</v>
      </c>
      <c r="AJ11" s="198">
        <v>0</v>
      </c>
      <c r="AK11" s="198">
        <v>69.599999999999994</v>
      </c>
      <c r="AL11" s="198">
        <v>0</v>
      </c>
      <c r="AM11" s="198">
        <v>0</v>
      </c>
      <c r="AN11" s="198">
        <v>0</v>
      </c>
      <c r="AO11" s="198">
        <v>37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1.22</v>
      </c>
      <c r="J12" s="198">
        <v>0.33</v>
      </c>
      <c r="K12" s="198">
        <v>9.11</v>
      </c>
      <c r="L12" s="198">
        <v>373.29</v>
      </c>
      <c r="M12" s="198">
        <v>25.84</v>
      </c>
      <c r="N12" s="198">
        <v>35.07</v>
      </c>
      <c r="O12" s="198">
        <v>0</v>
      </c>
      <c r="P12" s="198">
        <v>34.97</v>
      </c>
      <c r="Q12" s="198">
        <v>6.11</v>
      </c>
      <c r="R12" s="198">
        <v>6.29</v>
      </c>
      <c r="S12" s="198">
        <v>7.84</v>
      </c>
      <c r="T12" s="198">
        <v>0</v>
      </c>
      <c r="U12" s="198">
        <v>103.63</v>
      </c>
      <c r="V12" s="198">
        <v>4.2300000000000004</v>
      </c>
      <c r="W12" s="198">
        <v>13.34</v>
      </c>
      <c r="X12" s="198">
        <v>43.81</v>
      </c>
      <c r="Y12" s="198">
        <v>0</v>
      </c>
      <c r="Z12" s="198">
        <v>75.260000000000005</v>
      </c>
      <c r="AA12" s="198">
        <v>20.79</v>
      </c>
      <c r="AB12" s="198">
        <v>0</v>
      </c>
      <c r="AC12" s="198">
        <v>21.67</v>
      </c>
      <c r="AD12" s="198">
        <v>0</v>
      </c>
      <c r="AE12" s="198">
        <v>0</v>
      </c>
      <c r="AF12" s="198">
        <v>0</v>
      </c>
      <c r="AG12" s="198">
        <v>25.06</v>
      </c>
      <c r="AH12" s="198">
        <v>0</v>
      </c>
      <c r="AI12" s="198">
        <v>25</v>
      </c>
      <c r="AJ12" s="198">
        <v>0</v>
      </c>
      <c r="AK12" s="198">
        <v>69.599999999999994</v>
      </c>
      <c r="AL12" s="198">
        <v>0</v>
      </c>
      <c r="AM12" s="198">
        <v>0</v>
      </c>
      <c r="AN12" s="198">
        <v>0</v>
      </c>
      <c r="AO12" s="198">
        <v>37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1.22</v>
      </c>
      <c r="J13" s="198">
        <v>0.33</v>
      </c>
      <c r="K13" s="198">
        <v>9.11</v>
      </c>
      <c r="L13" s="198">
        <v>373.29</v>
      </c>
      <c r="M13" s="198">
        <v>25.84</v>
      </c>
      <c r="N13" s="198">
        <v>35.07</v>
      </c>
      <c r="O13" s="198">
        <v>0</v>
      </c>
      <c r="P13" s="198">
        <v>34.97</v>
      </c>
      <c r="Q13" s="198">
        <v>6.11</v>
      </c>
      <c r="R13" s="198">
        <v>6.29</v>
      </c>
      <c r="S13" s="198">
        <v>7.84</v>
      </c>
      <c r="T13" s="198">
        <v>0</v>
      </c>
      <c r="U13" s="198">
        <v>103.63</v>
      </c>
      <c r="V13" s="198">
        <v>4.2300000000000004</v>
      </c>
      <c r="W13" s="198">
        <v>13.34</v>
      </c>
      <c r="X13" s="198">
        <v>43.81</v>
      </c>
      <c r="Y13" s="198">
        <v>0</v>
      </c>
      <c r="Z13" s="198">
        <v>75.260000000000005</v>
      </c>
      <c r="AA13" s="198">
        <v>20.79</v>
      </c>
      <c r="AB13" s="198">
        <v>0</v>
      </c>
      <c r="AC13" s="198">
        <v>21.67</v>
      </c>
      <c r="AD13" s="198">
        <v>0</v>
      </c>
      <c r="AE13" s="198">
        <v>0</v>
      </c>
      <c r="AF13" s="198">
        <v>0</v>
      </c>
      <c r="AG13" s="198">
        <v>25.06</v>
      </c>
      <c r="AH13" s="198">
        <v>0</v>
      </c>
      <c r="AI13" s="198">
        <v>25</v>
      </c>
      <c r="AJ13" s="198">
        <v>0</v>
      </c>
      <c r="AK13" s="198">
        <v>69.599999999999994</v>
      </c>
      <c r="AL13" s="198">
        <v>0</v>
      </c>
      <c r="AM13" s="198">
        <v>0</v>
      </c>
      <c r="AN13" s="198">
        <v>0</v>
      </c>
      <c r="AO13" s="198">
        <v>37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1.22</v>
      </c>
      <c r="J14" s="198">
        <v>0.33</v>
      </c>
      <c r="K14" s="198">
        <v>9.11</v>
      </c>
      <c r="L14" s="198">
        <v>373.29</v>
      </c>
      <c r="M14" s="198">
        <v>25.84</v>
      </c>
      <c r="N14" s="198">
        <v>35.07</v>
      </c>
      <c r="O14" s="198">
        <v>0</v>
      </c>
      <c r="P14" s="198">
        <v>34.97</v>
      </c>
      <c r="Q14" s="198">
        <v>6.11</v>
      </c>
      <c r="R14" s="198">
        <v>6.29</v>
      </c>
      <c r="S14" s="198">
        <v>7.84</v>
      </c>
      <c r="T14" s="198">
        <v>0</v>
      </c>
      <c r="U14" s="198">
        <v>103.63</v>
      </c>
      <c r="V14" s="198">
        <v>4.2300000000000004</v>
      </c>
      <c r="W14" s="198">
        <v>13.34</v>
      </c>
      <c r="X14" s="198">
        <v>43.81</v>
      </c>
      <c r="Y14" s="198">
        <v>0</v>
      </c>
      <c r="Z14" s="198">
        <v>75.260000000000005</v>
      </c>
      <c r="AA14" s="198">
        <v>20.79</v>
      </c>
      <c r="AB14" s="198">
        <v>0</v>
      </c>
      <c r="AC14" s="198">
        <v>21.67</v>
      </c>
      <c r="AD14" s="198">
        <v>0</v>
      </c>
      <c r="AE14" s="198">
        <v>0</v>
      </c>
      <c r="AF14" s="198">
        <v>0</v>
      </c>
      <c r="AG14" s="198">
        <v>25.06</v>
      </c>
      <c r="AH14" s="198">
        <v>0</v>
      </c>
      <c r="AI14" s="198">
        <v>25</v>
      </c>
      <c r="AJ14" s="198">
        <v>0</v>
      </c>
      <c r="AK14" s="198">
        <v>69.599999999999994</v>
      </c>
      <c r="AL14" s="198">
        <v>0</v>
      </c>
      <c r="AM14" s="198">
        <v>0</v>
      </c>
      <c r="AN14" s="198">
        <v>0</v>
      </c>
      <c r="AO14" s="198">
        <v>37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0.33</v>
      </c>
      <c r="K15" s="198">
        <v>9.11</v>
      </c>
      <c r="L15" s="198">
        <v>373.29</v>
      </c>
      <c r="M15" s="198">
        <v>27.32</v>
      </c>
      <c r="N15" s="198">
        <v>35.07</v>
      </c>
      <c r="O15" s="198">
        <v>0</v>
      </c>
      <c r="P15" s="198">
        <v>34.97</v>
      </c>
      <c r="Q15" s="198">
        <v>6.11</v>
      </c>
      <c r="R15" s="198">
        <v>6.29</v>
      </c>
      <c r="S15" s="198">
        <v>7.84</v>
      </c>
      <c r="T15" s="198">
        <v>0</v>
      </c>
      <c r="U15" s="198">
        <v>103.63</v>
      </c>
      <c r="V15" s="198">
        <v>4.2300000000000004</v>
      </c>
      <c r="W15" s="198">
        <v>13.34</v>
      </c>
      <c r="X15" s="198">
        <v>43.81</v>
      </c>
      <c r="Y15" s="198">
        <v>0</v>
      </c>
      <c r="Z15" s="198">
        <v>75.260000000000005</v>
      </c>
      <c r="AA15" s="198">
        <v>20.79</v>
      </c>
      <c r="AB15" s="198">
        <v>0</v>
      </c>
      <c r="AC15" s="198">
        <v>21.67</v>
      </c>
      <c r="AD15" s="198">
        <v>0</v>
      </c>
      <c r="AE15" s="198">
        <v>0</v>
      </c>
      <c r="AF15" s="198">
        <v>0</v>
      </c>
      <c r="AG15" s="198">
        <v>25.06</v>
      </c>
      <c r="AH15" s="198">
        <v>0</v>
      </c>
      <c r="AI15" s="198">
        <v>25</v>
      </c>
      <c r="AJ15" s="198">
        <v>0</v>
      </c>
      <c r="AK15" s="198">
        <v>69.599999999999994</v>
      </c>
      <c r="AL15" s="198">
        <v>0</v>
      </c>
      <c r="AM15" s="198">
        <v>0</v>
      </c>
      <c r="AN15" s="198">
        <v>0</v>
      </c>
      <c r="AO15" s="198">
        <v>37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0.33</v>
      </c>
      <c r="K16" s="198">
        <v>9.11</v>
      </c>
      <c r="L16" s="198">
        <v>373.29</v>
      </c>
      <c r="M16" s="198">
        <v>27.32</v>
      </c>
      <c r="N16" s="198">
        <v>35.07</v>
      </c>
      <c r="O16" s="198">
        <v>0</v>
      </c>
      <c r="P16" s="198">
        <v>34.97</v>
      </c>
      <c r="Q16" s="198">
        <v>6.11</v>
      </c>
      <c r="R16" s="198">
        <v>6.29</v>
      </c>
      <c r="S16" s="198">
        <v>7.84</v>
      </c>
      <c r="T16" s="198">
        <v>0</v>
      </c>
      <c r="U16" s="198">
        <v>103.63</v>
      </c>
      <c r="V16" s="198">
        <v>4.2300000000000004</v>
      </c>
      <c r="W16" s="198">
        <v>13.34</v>
      </c>
      <c r="X16" s="198">
        <v>43.81</v>
      </c>
      <c r="Y16" s="198">
        <v>0</v>
      </c>
      <c r="Z16" s="198">
        <v>75.260000000000005</v>
      </c>
      <c r="AA16" s="198">
        <v>20.79</v>
      </c>
      <c r="AB16" s="198">
        <v>0</v>
      </c>
      <c r="AC16" s="198">
        <v>21.67</v>
      </c>
      <c r="AD16" s="198">
        <v>0</v>
      </c>
      <c r="AE16" s="198">
        <v>0</v>
      </c>
      <c r="AF16" s="198">
        <v>0</v>
      </c>
      <c r="AG16" s="198">
        <v>25.06</v>
      </c>
      <c r="AH16" s="198">
        <v>0</v>
      </c>
      <c r="AI16" s="198">
        <v>25</v>
      </c>
      <c r="AJ16" s="198">
        <v>0</v>
      </c>
      <c r="AK16" s="198">
        <v>69.599999999999994</v>
      </c>
      <c r="AL16" s="198">
        <v>0</v>
      </c>
      <c r="AM16" s="198">
        <v>0</v>
      </c>
      <c r="AN16" s="198">
        <v>0</v>
      </c>
      <c r="AO16" s="198">
        <v>37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0.33</v>
      </c>
      <c r="K17" s="198">
        <v>9.11</v>
      </c>
      <c r="L17" s="198">
        <v>373.29</v>
      </c>
      <c r="M17" s="198">
        <v>27.32</v>
      </c>
      <c r="N17" s="198">
        <v>35.07</v>
      </c>
      <c r="O17" s="198">
        <v>0</v>
      </c>
      <c r="P17" s="198">
        <v>34.97</v>
      </c>
      <c r="Q17" s="198">
        <v>6.11</v>
      </c>
      <c r="R17" s="198">
        <v>6.29</v>
      </c>
      <c r="S17" s="198">
        <v>7.84</v>
      </c>
      <c r="T17" s="198">
        <v>0</v>
      </c>
      <c r="U17" s="198">
        <v>103.63</v>
      </c>
      <c r="V17" s="198">
        <v>4.2300000000000004</v>
      </c>
      <c r="W17" s="198">
        <v>13.34</v>
      </c>
      <c r="X17" s="198">
        <v>43.81</v>
      </c>
      <c r="Y17" s="198">
        <v>0</v>
      </c>
      <c r="Z17" s="198">
        <v>75.260000000000005</v>
      </c>
      <c r="AA17" s="198">
        <v>20.79</v>
      </c>
      <c r="AB17" s="198">
        <v>0</v>
      </c>
      <c r="AC17" s="198">
        <v>21.67</v>
      </c>
      <c r="AD17" s="198">
        <v>0</v>
      </c>
      <c r="AE17" s="198">
        <v>0</v>
      </c>
      <c r="AF17" s="198">
        <v>0</v>
      </c>
      <c r="AG17" s="198">
        <v>25.06</v>
      </c>
      <c r="AH17" s="198">
        <v>0</v>
      </c>
      <c r="AI17" s="198">
        <v>25</v>
      </c>
      <c r="AJ17" s="198">
        <v>0</v>
      </c>
      <c r="AK17" s="198">
        <v>69.599999999999994</v>
      </c>
      <c r="AL17" s="198">
        <v>0</v>
      </c>
      <c r="AM17" s="198">
        <v>0</v>
      </c>
      <c r="AN17" s="198">
        <v>0</v>
      </c>
      <c r="AO17" s="198">
        <v>37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0.33</v>
      </c>
      <c r="K18" s="198">
        <v>9.11</v>
      </c>
      <c r="L18" s="198">
        <v>373.29</v>
      </c>
      <c r="M18" s="198">
        <v>27.32</v>
      </c>
      <c r="N18" s="198">
        <v>35.07</v>
      </c>
      <c r="O18" s="198">
        <v>0</v>
      </c>
      <c r="P18" s="198">
        <v>34.97</v>
      </c>
      <c r="Q18" s="198">
        <v>6.11</v>
      </c>
      <c r="R18" s="198">
        <v>6.29</v>
      </c>
      <c r="S18" s="198">
        <v>7.84</v>
      </c>
      <c r="T18" s="198">
        <v>0</v>
      </c>
      <c r="U18" s="198">
        <v>103.63</v>
      </c>
      <c r="V18" s="198">
        <v>4.2300000000000004</v>
      </c>
      <c r="W18" s="198">
        <v>13.34</v>
      </c>
      <c r="X18" s="198">
        <v>43.81</v>
      </c>
      <c r="Y18" s="198">
        <v>0</v>
      </c>
      <c r="Z18" s="198">
        <v>75.260000000000005</v>
      </c>
      <c r="AA18" s="198">
        <v>20.79</v>
      </c>
      <c r="AB18" s="198">
        <v>0</v>
      </c>
      <c r="AC18" s="198">
        <v>21.67</v>
      </c>
      <c r="AD18" s="198">
        <v>0</v>
      </c>
      <c r="AE18" s="198">
        <v>0</v>
      </c>
      <c r="AF18" s="198">
        <v>0</v>
      </c>
      <c r="AG18" s="198">
        <v>25.06</v>
      </c>
      <c r="AH18" s="198">
        <v>0</v>
      </c>
      <c r="AI18" s="198">
        <v>25</v>
      </c>
      <c r="AJ18" s="198">
        <v>0</v>
      </c>
      <c r="AK18" s="198">
        <v>69.599999999999994</v>
      </c>
      <c r="AL18" s="198">
        <v>0</v>
      </c>
      <c r="AM18" s="198">
        <v>0</v>
      </c>
      <c r="AN18" s="198">
        <v>0</v>
      </c>
      <c r="AO18" s="198">
        <v>37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0.33</v>
      </c>
      <c r="K19" s="198">
        <v>9.11</v>
      </c>
      <c r="L19" s="198">
        <v>373.29</v>
      </c>
      <c r="M19" s="198">
        <v>27.32</v>
      </c>
      <c r="N19" s="198">
        <v>35.07</v>
      </c>
      <c r="O19" s="198">
        <v>0</v>
      </c>
      <c r="P19" s="198">
        <v>34.97</v>
      </c>
      <c r="Q19" s="198">
        <v>6.11</v>
      </c>
      <c r="R19" s="198">
        <v>6.29</v>
      </c>
      <c r="S19" s="198">
        <v>7.84</v>
      </c>
      <c r="T19" s="198">
        <v>0</v>
      </c>
      <c r="U19" s="198">
        <v>103.63</v>
      </c>
      <c r="V19" s="198">
        <v>4.2300000000000004</v>
      </c>
      <c r="W19" s="198">
        <v>13.34</v>
      </c>
      <c r="X19" s="198">
        <v>43.81</v>
      </c>
      <c r="Y19" s="198">
        <v>0</v>
      </c>
      <c r="Z19" s="198">
        <v>75.260000000000005</v>
      </c>
      <c r="AA19" s="198">
        <v>20.79</v>
      </c>
      <c r="AB19" s="198">
        <v>0</v>
      </c>
      <c r="AC19" s="198">
        <v>21.67</v>
      </c>
      <c r="AD19" s="198">
        <v>0</v>
      </c>
      <c r="AE19" s="198">
        <v>0</v>
      </c>
      <c r="AF19" s="198">
        <v>0</v>
      </c>
      <c r="AG19" s="198">
        <v>25.06</v>
      </c>
      <c r="AH19" s="198">
        <v>0</v>
      </c>
      <c r="AI19" s="198">
        <v>25</v>
      </c>
      <c r="AJ19" s="198">
        <v>0</v>
      </c>
      <c r="AK19" s="198">
        <v>69.599999999999994</v>
      </c>
      <c r="AL19" s="198">
        <v>0</v>
      </c>
      <c r="AM19" s="198">
        <v>0</v>
      </c>
      <c r="AN19" s="198">
        <v>0</v>
      </c>
      <c r="AO19" s="198">
        <v>37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0.33</v>
      </c>
      <c r="K20" s="198">
        <v>9.11</v>
      </c>
      <c r="L20" s="198">
        <v>373.29</v>
      </c>
      <c r="M20" s="198">
        <v>27.32</v>
      </c>
      <c r="N20" s="198">
        <v>35.07</v>
      </c>
      <c r="O20" s="198">
        <v>0</v>
      </c>
      <c r="P20" s="198">
        <v>34.97</v>
      </c>
      <c r="Q20" s="198">
        <v>6.11</v>
      </c>
      <c r="R20" s="198">
        <v>6.29</v>
      </c>
      <c r="S20" s="198">
        <v>7.84</v>
      </c>
      <c r="T20" s="198">
        <v>0</v>
      </c>
      <c r="U20" s="198">
        <v>103.63</v>
      </c>
      <c r="V20" s="198">
        <v>4.2300000000000004</v>
      </c>
      <c r="W20" s="198">
        <v>13.34</v>
      </c>
      <c r="X20" s="198">
        <v>43.81</v>
      </c>
      <c r="Y20" s="198">
        <v>0</v>
      </c>
      <c r="Z20" s="198">
        <v>75.260000000000005</v>
      </c>
      <c r="AA20" s="198">
        <v>20.79</v>
      </c>
      <c r="AB20" s="198">
        <v>0</v>
      </c>
      <c r="AC20" s="198">
        <v>21.67</v>
      </c>
      <c r="AD20" s="198">
        <v>0</v>
      </c>
      <c r="AE20" s="198">
        <v>0</v>
      </c>
      <c r="AF20" s="198">
        <v>0</v>
      </c>
      <c r="AG20" s="198">
        <v>25.06</v>
      </c>
      <c r="AH20" s="198">
        <v>0</v>
      </c>
      <c r="AI20" s="198">
        <v>25</v>
      </c>
      <c r="AJ20" s="198">
        <v>0</v>
      </c>
      <c r="AK20" s="198">
        <v>69.599999999999994</v>
      </c>
      <c r="AL20" s="198">
        <v>0</v>
      </c>
      <c r="AM20" s="198">
        <v>0</v>
      </c>
      <c r="AN20" s="198">
        <v>0</v>
      </c>
      <c r="AO20" s="198">
        <v>37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0.33</v>
      </c>
      <c r="K21" s="198">
        <v>9.11</v>
      </c>
      <c r="L21" s="198">
        <v>373.29</v>
      </c>
      <c r="M21" s="198">
        <v>27.32</v>
      </c>
      <c r="N21" s="198">
        <v>35.07</v>
      </c>
      <c r="O21" s="198">
        <v>0</v>
      </c>
      <c r="P21" s="198">
        <v>34.97</v>
      </c>
      <c r="Q21" s="198">
        <v>6.11</v>
      </c>
      <c r="R21" s="198">
        <v>6.29</v>
      </c>
      <c r="S21" s="198">
        <v>7.84</v>
      </c>
      <c r="T21" s="198">
        <v>0</v>
      </c>
      <c r="U21" s="198">
        <v>103.63</v>
      </c>
      <c r="V21" s="198">
        <v>4.2300000000000004</v>
      </c>
      <c r="W21" s="198">
        <v>13.34</v>
      </c>
      <c r="X21" s="198">
        <v>43.81</v>
      </c>
      <c r="Y21" s="198">
        <v>0</v>
      </c>
      <c r="Z21" s="198">
        <v>75.260000000000005</v>
      </c>
      <c r="AA21" s="198">
        <v>20.79</v>
      </c>
      <c r="AB21" s="198">
        <v>0</v>
      </c>
      <c r="AC21" s="198">
        <v>21.67</v>
      </c>
      <c r="AD21" s="198">
        <v>0</v>
      </c>
      <c r="AE21" s="198">
        <v>0</v>
      </c>
      <c r="AF21" s="198">
        <v>0</v>
      </c>
      <c r="AG21" s="198">
        <v>25.06</v>
      </c>
      <c r="AH21" s="198">
        <v>0</v>
      </c>
      <c r="AI21" s="198">
        <v>25</v>
      </c>
      <c r="AJ21" s="198">
        <v>0</v>
      </c>
      <c r="AK21" s="198">
        <v>69.599999999999994</v>
      </c>
      <c r="AL21" s="198">
        <v>0</v>
      </c>
      <c r="AM21" s="198">
        <v>0</v>
      </c>
      <c r="AN21" s="198">
        <v>0</v>
      </c>
      <c r="AO21" s="198">
        <v>37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0.33</v>
      </c>
      <c r="K22" s="198">
        <v>9.11</v>
      </c>
      <c r="L22" s="198">
        <v>373.29</v>
      </c>
      <c r="M22" s="198">
        <v>27.32</v>
      </c>
      <c r="N22" s="198">
        <v>35.07</v>
      </c>
      <c r="O22" s="198">
        <v>0</v>
      </c>
      <c r="P22" s="198">
        <v>34.97</v>
      </c>
      <c r="Q22" s="198">
        <v>6.11</v>
      </c>
      <c r="R22" s="198">
        <v>6.29</v>
      </c>
      <c r="S22" s="198">
        <v>7.84</v>
      </c>
      <c r="T22" s="198">
        <v>0</v>
      </c>
      <c r="U22" s="198">
        <v>103.63</v>
      </c>
      <c r="V22" s="198">
        <v>4.2300000000000004</v>
      </c>
      <c r="W22" s="198">
        <v>13.34</v>
      </c>
      <c r="X22" s="198">
        <v>43.81</v>
      </c>
      <c r="Y22" s="198">
        <v>0</v>
      </c>
      <c r="Z22" s="198">
        <v>75.260000000000005</v>
      </c>
      <c r="AA22" s="198">
        <v>20.79</v>
      </c>
      <c r="AB22" s="198">
        <v>0</v>
      </c>
      <c r="AC22" s="198">
        <v>21.67</v>
      </c>
      <c r="AD22" s="198">
        <v>0</v>
      </c>
      <c r="AE22" s="198">
        <v>0</v>
      </c>
      <c r="AF22" s="198">
        <v>0</v>
      </c>
      <c r="AG22" s="198">
        <v>25.06</v>
      </c>
      <c r="AH22" s="198">
        <v>0</v>
      </c>
      <c r="AI22" s="198">
        <v>25</v>
      </c>
      <c r="AJ22" s="198">
        <v>0</v>
      </c>
      <c r="AK22" s="198">
        <v>69.599999999999994</v>
      </c>
      <c r="AL22" s="198">
        <v>0</v>
      </c>
      <c r="AM22" s="198">
        <v>0</v>
      </c>
      <c r="AN22" s="198">
        <v>0</v>
      </c>
      <c r="AO22" s="198">
        <v>37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0.33</v>
      </c>
      <c r="K23" s="198">
        <v>9.11</v>
      </c>
      <c r="L23" s="198">
        <v>373.29</v>
      </c>
      <c r="M23" s="198">
        <v>27.32</v>
      </c>
      <c r="N23" s="198">
        <v>35.07</v>
      </c>
      <c r="O23" s="198">
        <v>0</v>
      </c>
      <c r="P23" s="198">
        <v>34.97</v>
      </c>
      <c r="Q23" s="198">
        <v>6.11</v>
      </c>
      <c r="R23" s="198">
        <v>6.29</v>
      </c>
      <c r="S23" s="198">
        <v>7.84</v>
      </c>
      <c r="T23" s="198">
        <v>0</v>
      </c>
      <c r="U23" s="198">
        <v>103.63</v>
      </c>
      <c r="V23" s="198">
        <v>4.2300000000000004</v>
      </c>
      <c r="W23" s="198">
        <v>13.34</v>
      </c>
      <c r="X23" s="198">
        <v>43.81</v>
      </c>
      <c r="Y23" s="198">
        <v>0</v>
      </c>
      <c r="Z23" s="198">
        <v>75.260000000000005</v>
      </c>
      <c r="AA23" s="198">
        <v>20.79</v>
      </c>
      <c r="AB23" s="198">
        <v>0</v>
      </c>
      <c r="AC23" s="198">
        <v>21.67</v>
      </c>
      <c r="AD23" s="198">
        <v>0</v>
      </c>
      <c r="AE23" s="198">
        <v>0</v>
      </c>
      <c r="AF23" s="198">
        <v>0</v>
      </c>
      <c r="AG23" s="198">
        <v>25.06</v>
      </c>
      <c r="AH23" s="198">
        <v>0</v>
      </c>
      <c r="AI23" s="198">
        <v>25</v>
      </c>
      <c r="AJ23" s="198">
        <v>0</v>
      </c>
      <c r="AK23" s="198">
        <v>69.599999999999994</v>
      </c>
      <c r="AL23" s="198">
        <v>0</v>
      </c>
      <c r="AM23" s="198">
        <v>0</v>
      </c>
      <c r="AN23" s="198">
        <v>0</v>
      </c>
      <c r="AO23" s="198">
        <v>37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0.33</v>
      </c>
      <c r="K24" s="198">
        <v>9.11</v>
      </c>
      <c r="L24" s="198">
        <v>373.29</v>
      </c>
      <c r="M24" s="198">
        <v>27.32</v>
      </c>
      <c r="N24" s="198">
        <v>35.07</v>
      </c>
      <c r="O24" s="198">
        <v>0</v>
      </c>
      <c r="P24" s="198">
        <v>34.97</v>
      </c>
      <c r="Q24" s="198">
        <v>6.11</v>
      </c>
      <c r="R24" s="198">
        <v>6.29</v>
      </c>
      <c r="S24" s="198">
        <v>7.84</v>
      </c>
      <c r="T24" s="198">
        <v>0</v>
      </c>
      <c r="U24" s="198">
        <v>103.63</v>
      </c>
      <c r="V24" s="198">
        <v>4.2300000000000004</v>
      </c>
      <c r="W24" s="198">
        <v>13.34</v>
      </c>
      <c r="X24" s="198">
        <v>43.81</v>
      </c>
      <c r="Y24" s="198">
        <v>0</v>
      </c>
      <c r="Z24" s="198">
        <v>75.260000000000005</v>
      </c>
      <c r="AA24" s="198">
        <v>20.79</v>
      </c>
      <c r="AB24" s="198">
        <v>0</v>
      </c>
      <c r="AC24" s="198">
        <v>21.67</v>
      </c>
      <c r="AD24" s="198">
        <v>0</v>
      </c>
      <c r="AE24" s="198">
        <v>0</v>
      </c>
      <c r="AF24" s="198">
        <v>0</v>
      </c>
      <c r="AG24" s="198">
        <v>25.06</v>
      </c>
      <c r="AH24" s="198">
        <v>0</v>
      </c>
      <c r="AI24" s="198">
        <v>25</v>
      </c>
      <c r="AJ24" s="198">
        <v>0</v>
      </c>
      <c r="AK24" s="198">
        <v>69.599999999999994</v>
      </c>
      <c r="AL24" s="198">
        <v>0</v>
      </c>
      <c r="AM24" s="198">
        <v>0</v>
      </c>
      <c r="AN24" s="198">
        <v>0</v>
      </c>
      <c r="AO24" s="198">
        <v>37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0.33</v>
      </c>
      <c r="K25" s="198">
        <v>9.11</v>
      </c>
      <c r="L25" s="198">
        <v>373.29</v>
      </c>
      <c r="M25" s="198">
        <v>27.32</v>
      </c>
      <c r="N25" s="198">
        <v>35.07</v>
      </c>
      <c r="O25" s="198">
        <v>0</v>
      </c>
      <c r="P25" s="198">
        <v>34.97</v>
      </c>
      <c r="Q25" s="198">
        <v>6.11</v>
      </c>
      <c r="R25" s="198">
        <v>6.29</v>
      </c>
      <c r="S25" s="198">
        <v>7.84</v>
      </c>
      <c r="T25" s="198">
        <v>0</v>
      </c>
      <c r="U25" s="198">
        <v>103.63</v>
      </c>
      <c r="V25" s="198">
        <v>4.2300000000000004</v>
      </c>
      <c r="W25" s="198">
        <v>13.34</v>
      </c>
      <c r="X25" s="198">
        <v>43.81</v>
      </c>
      <c r="Y25" s="198">
        <v>0</v>
      </c>
      <c r="Z25" s="198">
        <v>75.260000000000005</v>
      </c>
      <c r="AA25" s="198">
        <v>20.79</v>
      </c>
      <c r="AB25" s="198">
        <v>0</v>
      </c>
      <c r="AC25" s="198">
        <v>21.67</v>
      </c>
      <c r="AD25" s="198">
        <v>0</v>
      </c>
      <c r="AE25" s="198">
        <v>0</v>
      </c>
      <c r="AF25" s="198">
        <v>0</v>
      </c>
      <c r="AG25" s="198">
        <v>25.06</v>
      </c>
      <c r="AH25" s="198">
        <v>0</v>
      </c>
      <c r="AI25" s="198">
        <v>25</v>
      </c>
      <c r="AJ25" s="198">
        <v>0</v>
      </c>
      <c r="AK25" s="198">
        <v>69.599999999999994</v>
      </c>
      <c r="AL25" s="198">
        <v>0</v>
      </c>
      <c r="AM25" s="198">
        <v>0</v>
      </c>
      <c r="AN25" s="198">
        <v>0</v>
      </c>
      <c r="AO25" s="198">
        <v>37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0.33</v>
      </c>
      <c r="K26" s="198">
        <v>9.11</v>
      </c>
      <c r="L26" s="198">
        <v>373.29</v>
      </c>
      <c r="M26" s="198">
        <v>27.32</v>
      </c>
      <c r="N26" s="198">
        <v>35.07</v>
      </c>
      <c r="O26" s="198">
        <v>0</v>
      </c>
      <c r="P26" s="198">
        <v>34.97</v>
      </c>
      <c r="Q26" s="198">
        <v>6.11</v>
      </c>
      <c r="R26" s="198">
        <v>6.29</v>
      </c>
      <c r="S26" s="198">
        <v>7.84</v>
      </c>
      <c r="T26" s="198">
        <v>0</v>
      </c>
      <c r="U26" s="198">
        <v>103.63</v>
      </c>
      <c r="V26" s="198">
        <v>4.2300000000000004</v>
      </c>
      <c r="W26" s="198">
        <v>13.34</v>
      </c>
      <c r="X26" s="198">
        <v>43.81</v>
      </c>
      <c r="Y26" s="198">
        <v>0</v>
      </c>
      <c r="Z26" s="198">
        <v>75.260000000000005</v>
      </c>
      <c r="AA26" s="198">
        <v>20.79</v>
      </c>
      <c r="AB26" s="198">
        <v>0</v>
      </c>
      <c r="AC26" s="198">
        <v>21.67</v>
      </c>
      <c r="AD26" s="198">
        <v>0</v>
      </c>
      <c r="AE26" s="198">
        <v>0</v>
      </c>
      <c r="AF26" s="198">
        <v>0</v>
      </c>
      <c r="AG26" s="198">
        <v>25.06</v>
      </c>
      <c r="AH26" s="198">
        <v>0</v>
      </c>
      <c r="AI26" s="198">
        <v>25</v>
      </c>
      <c r="AJ26" s="198">
        <v>0</v>
      </c>
      <c r="AK26" s="198">
        <v>69.599999999999994</v>
      </c>
      <c r="AL26" s="198">
        <v>0</v>
      </c>
      <c r="AM26" s="198">
        <v>0</v>
      </c>
      <c r="AN26" s="198">
        <v>0</v>
      </c>
      <c r="AO26" s="198">
        <v>37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0.33</v>
      </c>
      <c r="K27" s="198">
        <v>9.11</v>
      </c>
      <c r="L27" s="198">
        <v>373.29</v>
      </c>
      <c r="M27" s="198">
        <v>27.32</v>
      </c>
      <c r="N27" s="198">
        <v>35.07</v>
      </c>
      <c r="O27" s="198">
        <v>0</v>
      </c>
      <c r="P27" s="198">
        <v>34.97</v>
      </c>
      <c r="Q27" s="198">
        <v>6.11</v>
      </c>
      <c r="R27" s="198">
        <v>6.29</v>
      </c>
      <c r="S27" s="198">
        <v>7.84</v>
      </c>
      <c r="T27" s="198">
        <v>0</v>
      </c>
      <c r="U27" s="198">
        <v>103.63</v>
      </c>
      <c r="V27" s="198">
        <v>4.2300000000000004</v>
      </c>
      <c r="W27" s="198">
        <v>13.34</v>
      </c>
      <c r="X27" s="198">
        <v>43.81</v>
      </c>
      <c r="Y27" s="198">
        <v>0</v>
      </c>
      <c r="Z27" s="198">
        <v>75.260000000000005</v>
      </c>
      <c r="AA27" s="198">
        <v>20.79</v>
      </c>
      <c r="AB27" s="198">
        <v>0</v>
      </c>
      <c r="AC27" s="198">
        <v>21.67</v>
      </c>
      <c r="AD27" s="198">
        <v>0</v>
      </c>
      <c r="AE27" s="198">
        <v>0</v>
      </c>
      <c r="AF27" s="198">
        <v>0</v>
      </c>
      <c r="AG27" s="198">
        <v>25.06</v>
      </c>
      <c r="AH27" s="198">
        <v>0</v>
      </c>
      <c r="AI27" s="198">
        <v>25</v>
      </c>
      <c r="AJ27" s="198">
        <v>0</v>
      </c>
      <c r="AK27" s="198">
        <v>69.599999999999994</v>
      </c>
      <c r="AL27" s="198">
        <v>0</v>
      </c>
      <c r="AM27" s="198">
        <v>0</v>
      </c>
      <c r="AN27" s="198">
        <v>0</v>
      </c>
      <c r="AO27" s="198">
        <v>37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4.88</v>
      </c>
      <c r="J28" s="198">
        <v>0.33</v>
      </c>
      <c r="K28" s="198">
        <v>9.11</v>
      </c>
      <c r="L28" s="198">
        <v>373.29</v>
      </c>
      <c r="M28" s="198">
        <v>27.32</v>
      </c>
      <c r="N28" s="198">
        <v>35.07</v>
      </c>
      <c r="O28" s="198">
        <v>0</v>
      </c>
      <c r="P28" s="198">
        <v>34.97</v>
      </c>
      <c r="Q28" s="198">
        <v>6.11</v>
      </c>
      <c r="R28" s="198">
        <v>6.29</v>
      </c>
      <c r="S28" s="198">
        <v>7.84</v>
      </c>
      <c r="T28" s="198">
        <v>0</v>
      </c>
      <c r="U28" s="198">
        <v>103.63</v>
      </c>
      <c r="V28" s="198">
        <v>4.2300000000000004</v>
      </c>
      <c r="W28" s="198">
        <v>13.34</v>
      </c>
      <c r="X28" s="198">
        <v>43.81</v>
      </c>
      <c r="Y28" s="198">
        <v>0</v>
      </c>
      <c r="Z28" s="198">
        <v>75.260000000000005</v>
      </c>
      <c r="AA28" s="198">
        <v>20.79</v>
      </c>
      <c r="AB28" s="198">
        <v>0</v>
      </c>
      <c r="AC28" s="198">
        <v>21.67</v>
      </c>
      <c r="AD28" s="198">
        <v>0</v>
      </c>
      <c r="AE28" s="198">
        <v>0</v>
      </c>
      <c r="AF28" s="198">
        <v>0</v>
      </c>
      <c r="AG28" s="198">
        <v>25.06</v>
      </c>
      <c r="AH28" s="198">
        <v>0</v>
      </c>
      <c r="AI28" s="198">
        <v>25</v>
      </c>
      <c r="AJ28" s="198">
        <v>0</v>
      </c>
      <c r="AK28" s="198">
        <v>69.599999999999994</v>
      </c>
      <c r="AL28" s="198">
        <v>0</v>
      </c>
      <c r="AM28" s="198">
        <v>0</v>
      </c>
      <c r="AN28" s="198">
        <v>0</v>
      </c>
      <c r="AO28" s="198">
        <v>37</v>
      </c>
      <c r="AP28" s="198">
        <v>0</v>
      </c>
      <c r="AQ28" s="198">
        <v>0.27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4.88</v>
      </c>
      <c r="J29" s="198">
        <v>0.33</v>
      </c>
      <c r="K29" s="198">
        <v>9.11</v>
      </c>
      <c r="L29" s="198">
        <v>373.29</v>
      </c>
      <c r="M29" s="198">
        <v>27.32</v>
      </c>
      <c r="N29" s="198">
        <v>35.07</v>
      </c>
      <c r="O29" s="198">
        <v>0</v>
      </c>
      <c r="P29" s="198">
        <v>34.97</v>
      </c>
      <c r="Q29" s="198">
        <v>6.11</v>
      </c>
      <c r="R29" s="198">
        <v>6.29</v>
      </c>
      <c r="S29" s="198">
        <v>7.84</v>
      </c>
      <c r="T29" s="198">
        <v>0</v>
      </c>
      <c r="U29" s="198">
        <v>103.63</v>
      </c>
      <c r="V29" s="198">
        <v>4.2300000000000004</v>
      </c>
      <c r="W29" s="198">
        <v>13.34</v>
      </c>
      <c r="X29" s="198">
        <v>43.81</v>
      </c>
      <c r="Y29" s="198">
        <v>0</v>
      </c>
      <c r="Z29" s="198">
        <v>75.260000000000005</v>
      </c>
      <c r="AA29" s="198">
        <v>20.79</v>
      </c>
      <c r="AB29" s="198">
        <v>0</v>
      </c>
      <c r="AC29" s="198">
        <v>21.67</v>
      </c>
      <c r="AD29" s="198">
        <v>0</v>
      </c>
      <c r="AE29" s="198">
        <v>0</v>
      </c>
      <c r="AF29" s="198">
        <v>0</v>
      </c>
      <c r="AG29" s="198">
        <v>25.06</v>
      </c>
      <c r="AH29" s="198">
        <v>0</v>
      </c>
      <c r="AI29" s="198">
        <v>25</v>
      </c>
      <c r="AJ29" s="198">
        <v>0</v>
      </c>
      <c r="AK29" s="198">
        <v>69.599999999999994</v>
      </c>
      <c r="AL29" s="198">
        <v>0</v>
      </c>
      <c r="AM29" s="198">
        <v>0</v>
      </c>
      <c r="AN29" s="198">
        <v>0</v>
      </c>
      <c r="AO29" s="198">
        <v>37</v>
      </c>
      <c r="AP29" s="198">
        <v>0</v>
      </c>
      <c r="AQ29" s="198">
        <v>3.34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4.88</v>
      </c>
      <c r="J30" s="198">
        <v>0.33</v>
      </c>
      <c r="K30" s="198">
        <v>9.11</v>
      </c>
      <c r="L30" s="198">
        <v>373.29</v>
      </c>
      <c r="M30" s="198">
        <v>27.32</v>
      </c>
      <c r="N30" s="198">
        <v>35.07</v>
      </c>
      <c r="O30" s="198">
        <v>0</v>
      </c>
      <c r="P30" s="198">
        <v>34.97</v>
      </c>
      <c r="Q30" s="198">
        <v>6.11</v>
      </c>
      <c r="R30" s="198">
        <v>6.29</v>
      </c>
      <c r="S30" s="198">
        <v>7.84</v>
      </c>
      <c r="T30" s="198">
        <v>0</v>
      </c>
      <c r="U30" s="198">
        <v>103.63</v>
      </c>
      <c r="V30" s="198">
        <v>4.2300000000000004</v>
      </c>
      <c r="W30" s="198">
        <v>13.34</v>
      </c>
      <c r="X30" s="198">
        <v>43.81</v>
      </c>
      <c r="Y30" s="198">
        <v>0</v>
      </c>
      <c r="Z30" s="198">
        <v>75.260000000000005</v>
      </c>
      <c r="AA30" s="198">
        <v>20.79</v>
      </c>
      <c r="AB30" s="198">
        <v>0</v>
      </c>
      <c r="AC30" s="198">
        <v>21.37</v>
      </c>
      <c r="AD30" s="198">
        <v>0</v>
      </c>
      <c r="AE30" s="198">
        <v>0</v>
      </c>
      <c r="AF30" s="198">
        <v>0</v>
      </c>
      <c r="AG30" s="198">
        <v>25.06</v>
      </c>
      <c r="AH30" s="198">
        <v>0</v>
      </c>
      <c r="AI30" s="198">
        <v>25</v>
      </c>
      <c r="AJ30" s="198">
        <v>0</v>
      </c>
      <c r="AK30" s="198">
        <v>69.599999999999994</v>
      </c>
      <c r="AL30" s="198">
        <v>0</v>
      </c>
      <c r="AM30" s="198">
        <v>0</v>
      </c>
      <c r="AN30" s="198">
        <v>0</v>
      </c>
      <c r="AO30" s="198">
        <v>37</v>
      </c>
      <c r="AP30" s="198">
        <v>0</v>
      </c>
      <c r="AQ30" s="198">
        <v>8.23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4.88</v>
      </c>
      <c r="J31" s="198">
        <v>0.33</v>
      </c>
      <c r="K31" s="198">
        <v>9.11</v>
      </c>
      <c r="L31" s="198">
        <v>373.29</v>
      </c>
      <c r="M31" s="198">
        <v>27.32</v>
      </c>
      <c r="N31" s="198">
        <v>35.07</v>
      </c>
      <c r="O31" s="198">
        <v>0</v>
      </c>
      <c r="P31" s="198">
        <v>34.97</v>
      </c>
      <c r="Q31" s="198">
        <v>6.11</v>
      </c>
      <c r="R31" s="198">
        <v>6.29</v>
      </c>
      <c r="S31" s="198">
        <v>7.84</v>
      </c>
      <c r="T31" s="198">
        <v>0</v>
      </c>
      <c r="U31" s="198">
        <v>103.63</v>
      </c>
      <c r="V31" s="198">
        <v>4.2300000000000004</v>
      </c>
      <c r="W31" s="198">
        <v>13.34</v>
      </c>
      <c r="X31" s="198">
        <v>43.81</v>
      </c>
      <c r="Y31" s="198">
        <v>0</v>
      </c>
      <c r="Z31" s="198">
        <v>75.260000000000005</v>
      </c>
      <c r="AA31" s="198">
        <v>20.79</v>
      </c>
      <c r="AB31" s="198">
        <v>0</v>
      </c>
      <c r="AC31" s="198">
        <v>21.37</v>
      </c>
      <c r="AD31" s="198">
        <v>0</v>
      </c>
      <c r="AE31" s="198">
        <v>0</v>
      </c>
      <c r="AF31" s="198">
        <v>0</v>
      </c>
      <c r="AG31" s="198">
        <v>25.06</v>
      </c>
      <c r="AH31" s="198">
        <v>0</v>
      </c>
      <c r="AI31" s="198">
        <v>25</v>
      </c>
      <c r="AJ31" s="198">
        <v>0</v>
      </c>
      <c r="AK31" s="198">
        <v>69.599999999999994</v>
      </c>
      <c r="AL31" s="198">
        <v>0</v>
      </c>
      <c r="AM31" s="198">
        <v>0</v>
      </c>
      <c r="AN31" s="198">
        <v>0</v>
      </c>
      <c r="AO31" s="198">
        <v>37</v>
      </c>
      <c r="AP31" s="198">
        <v>0</v>
      </c>
      <c r="AQ31" s="198">
        <v>13.31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4.88</v>
      </c>
      <c r="J32" s="198">
        <v>0.33</v>
      </c>
      <c r="K32" s="198">
        <v>9.11</v>
      </c>
      <c r="L32" s="198">
        <v>373.29</v>
      </c>
      <c r="M32" s="198">
        <v>27.32</v>
      </c>
      <c r="N32" s="198">
        <v>35.07</v>
      </c>
      <c r="O32" s="198">
        <v>0</v>
      </c>
      <c r="P32" s="198">
        <v>34.97</v>
      </c>
      <c r="Q32" s="198">
        <v>6.11</v>
      </c>
      <c r="R32" s="198">
        <v>6.29</v>
      </c>
      <c r="S32" s="198">
        <v>7.84</v>
      </c>
      <c r="T32" s="198">
        <v>0</v>
      </c>
      <c r="U32" s="198">
        <v>103.63</v>
      </c>
      <c r="V32" s="198">
        <v>4.2300000000000004</v>
      </c>
      <c r="W32" s="198">
        <v>13.34</v>
      </c>
      <c r="X32" s="198">
        <v>43.81</v>
      </c>
      <c r="Y32" s="198">
        <v>0</v>
      </c>
      <c r="Z32" s="198">
        <v>75.260000000000005</v>
      </c>
      <c r="AA32" s="198">
        <v>20.79</v>
      </c>
      <c r="AB32" s="198">
        <v>0</v>
      </c>
      <c r="AC32" s="198">
        <v>21.37</v>
      </c>
      <c r="AD32" s="198">
        <v>0</v>
      </c>
      <c r="AE32" s="198">
        <v>0</v>
      </c>
      <c r="AF32" s="198">
        <v>0</v>
      </c>
      <c r="AG32" s="198">
        <v>25.06</v>
      </c>
      <c r="AH32" s="198">
        <v>0</v>
      </c>
      <c r="AI32" s="198">
        <v>25</v>
      </c>
      <c r="AJ32" s="198">
        <v>0</v>
      </c>
      <c r="AK32" s="198">
        <v>69.599999999999994</v>
      </c>
      <c r="AL32" s="198">
        <v>0</v>
      </c>
      <c r="AM32" s="198">
        <v>0</v>
      </c>
      <c r="AN32" s="198">
        <v>0</v>
      </c>
      <c r="AO32" s="198">
        <v>37</v>
      </c>
      <c r="AP32" s="198">
        <v>0</v>
      </c>
      <c r="AQ32" s="198">
        <v>17.7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4.88</v>
      </c>
      <c r="J33" s="198">
        <v>0.33</v>
      </c>
      <c r="K33" s="198">
        <v>9.11</v>
      </c>
      <c r="L33" s="198">
        <v>373.29</v>
      </c>
      <c r="M33" s="198">
        <v>27.32</v>
      </c>
      <c r="N33" s="198">
        <v>35.07</v>
      </c>
      <c r="O33" s="198">
        <v>0</v>
      </c>
      <c r="P33" s="198">
        <v>34.97</v>
      </c>
      <c r="Q33" s="198">
        <v>6.11</v>
      </c>
      <c r="R33" s="198">
        <v>6.29</v>
      </c>
      <c r="S33" s="198">
        <v>7.84</v>
      </c>
      <c r="T33" s="198">
        <v>0</v>
      </c>
      <c r="U33" s="198">
        <v>103.63</v>
      </c>
      <c r="V33" s="198">
        <v>4.2300000000000004</v>
      </c>
      <c r="W33" s="198">
        <v>13.15</v>
      </c>
      <c r="X33" s="198">
        <v>43.81</v>
      </c>
      <c r="Y33" s="198">
        <v>0</v>
      </c>
      <c r="Z33" s="198">
        <v>75.260000000000005</v>
      </c>
      <c r="AA33" s="198">
        <v>20.79</v>
      </c>
      <c r="AB33" s="198">
        <v>0</v>
      </c>
      <c r="AC33" s="198">
        <v>21.37</v>
      </c>
      <c r="AD33" s="198">
        <v>0</v>
      </c>
      <c r="AE33" s="198">
        <v>0</v>
      </c>
      <c r="AF33" s="198">
        <v>0</v>
      </c>
      <c r="AG33" s="198">
        <v>25.06</v>
      </c>
      <c r="AH33" s="198">
        <v>0</v>
      </c>
      <c r="AI33" s="198">
        <v>25</v>
      </c>
      <c r="AJ33" s="198">
        <v>0</v>
      </c>
      <c r="AK33" s="198">
        <v>69.599999999999994</v>
      </c>
      <c r="AL33" s="198">
        <v>0</v>
      </c>
      <c r="AM33" s="198">
        <v>0</v>
      </c>
      <c r="AN33" s="198">
        <v>0</v>
      </c>
      <c r="AO33" s="198">
        <v>37</v>
      </c>
      <c r="AP33" s="198">
        <v>0</v>
      </c>
      <c r="AQ33" s="198">
        <v>17.7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4.88</v>
      </c>
      <c r="J34" s="198">
        <v>0.33</v>
      </c>
      <c r="K34" s="198">
        <v>9.11</v>
      </c>
      <c r="L34" s="198">
        <v>373.29</v>
      </c>
      <c r="M34" s="198">
        <v>27.32</v>
      </c>
      <c r="N34" s="198">
        <v>35.07</v>
      </c>
      <c r="O34" s="198">
        <v>0</v>
      </c>
      <c r="P34" s="198">
        <v>34.97</v>
      </c>
      <c r="Q34" s="198">
        <v>6.11</v>
      </c>
      <c r="R34" s="198">
        <v>6.29</v>
      </c>
      <c r="S34" s="198">
        <v>7.84</v>
      </c>
      <c r="T34" s="198">
        <v>0</v>
      </c>
      <c r="U34" s="198">
        <v>103.63</v>
      </c>
      <c r="V34" s="198">
        <v>4.2300000000000004</v>
      </c>
      <c r="W34" s="198">
        <v>13.15</v>
      </c>
      <c r="X34" s="198">
        <v>43.81</v>
      </c>
      <c r="Y34" s="198">
        <v>0</v>
      </c>
      <c r="Z34" s="198">
        <v>75.260000000000005</v>
      </c>
      <c r="AA34" s="198">
        <v>20.79</v>
      </c>
      <c r="AB34" s="198">
        <v>0</v>
      </c>
      <c r="AC34" s="198">
        <v>21.37</v>
      </c>
      <c r="AD34" s="198">
        <v>0</v>
      </c>
      <c r="AE34" s="198">
        <v>0</v>
      </c>
      <c r="AF34" s="198">
        <v>0</v>
      </c>
      <c r="AG34" s="198">
        <v>25.06</v>
      </c>
      <c r="AH34" s="198">
        <v>0</v>
      </c>
      <c r="AI34" s="198">
        <v>25</v>
      </c>
      <c r="AJ34" s="198">
        <v>0</v>
      </c>
      <c r="AK34" s="198">
        <v>69.599999999999994</v>
      </c>
      <c r="AL34" s="198">
        <v>0</v>
      </c>
      <c r="AM34" s="198">
        <v>0</v>
      </c>
      <c r="AN34" s="198">
        <v>0</v>
      </c>
      <c r="AO34" s="198">
        <v>37</v>
      </c>
      <c r="AP34" s="198">
        <v>0</v>
      </c>
      <c r="AQ34" s="198">
        <v>17.7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4.88</v>
      </c>
      <c r="J35" s="198">
        <v>0.33</v>
      </c>
      <c r="K35" s="198">
        <v>9.11</v>
      </c>
      <c r="L35" s="198">
        <v>373.29</v>
      </c>
      <c r="M35" s="198">
        <v>27.32</v>
      </c>
      <c r="N35" s="198">
        <v>35.07</v>
      </c>
      <c r="O35" s="198">
        <v>0</v>
      </c>
      <c r="P35" s="198">
        <v>34.97</v>
      </c>
      <c r="Q35" s="198">
        <v>6.11</v>
      </c>
      <c r="R35" s="198">
        <v>6.29</v>
      </c>
      <c r="S35" s="198">
        <v>7.84</v>
      </c>
      <c r="T35" s="198">
        <v>0</v>
      </c>
      <c r="U35" s="198">
        <v>103.63</v>
      </c>
      <c r="V35" s="198">
        <v>4.2300000000000004</v>
      </c>
      <c r="W35" s="198">
        <v>13.15</v>
      </c>
      <c r="X35" s="198">
        <v>43.81</v>
      </c>
      <c r="Y35" s="198">
        <v>0</v>
      </c>
      <c r="Z35" s="198">
        <v>75.260000000000005</v>
      </c>
      <c r="AA35" s="198">
        <v>20.79</v>
      </c>
      <c r="AB35" s="198">
        <v>0</v>
      </c>
      <c r="AC35" s="198">
        <v>21.37</v>
      </c>
      <c r="AD35" s="198">
        <v>0</v>
      </c>
      <c r="AE35" s="198">
        <v>0</v>
      </c>
      <c r="AF35" s="198">
        <v>0</v>
      </c>
      <c r="AG35" s="198">
        <v>25.06</v>
      </c>
      <c r="AH35" s="198">
        <v>0</v>
      </c>
      <c r="AI35" s="198">
        <v>25</v>
      </c>
      <c r="AJ35" s="198">
        <v>0</v>
      </c>
      <c r="AK35" s="198">
        <v>69.599999999999994</v>
      </c>
      <c r="AL35" s="198">
        <v>0</v>
      </c>
      <c r="AM35" s="198">
        <v>0</v>
      </c>
      <c r="AN35" s="198">
        <v>0</v>
      </c>
      <c r="AO35" s="198">
        <v>37</v>
      </c>
      <c r="AP35" s="198">
        <v>0</v>
      </c>
      <c r="AQ35" s="198">
        <v>17.7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4.88</v>
      </c>
      <c r="J36" s="198">
        <v>0.33</v>
      </c>
      <c r="K36" s="198">
        <v>9.11</v>
      </c>
      <c r="L36" s="198">
        <v>373.29</v>
      </c>
      <c r="M36" s="198">
        <v>27.32</v>
      </c>
      <c r="N36" s="198">
        <v>35.07</v>
      </c>
      <c r="O36" s="198">
        <v>0</v>
      </c>
      <c r="P36" s="198">
        <v>34.97</v>
      </c>
      <c r="Q36" s="198">
        <v>6.11</v>
      </c>
      <c r="R36" s="198">
        <v>6.29</v>
      </c>
      <c r="S36" s="198">
        <v>7.84</v>
      </c>
      <c r="T36" s="198">
        <v>0</v>
      </c>
      <c r="U36" s="198">
        <v>103.63</v>
      </c>
      <c r="V36" s="198">
        <v>4.2300000000000004</v>
      </c>
      <c r="W36" s="198">
        <v>13.15</v>
      </c>
      <c r="X36" s="198">
        <v>43.81</v>
      </c>
      <c r="Y36" s="198">
        <v>0</v>
      </c>
      <c r="Z36" s="198">
        <v>75.260000000000005</v>
      </c>
      <c r="AA36" s="198">
        <v>20.79</v>
      </c>
      <c r="AB36" s="198">
        <v>0</v>
      </c>
      <c r="AC36" s="198">
        <v>21.37</v>
      </c>
      <c r="AD36" s="198">
        <v>0</v>
      </c>
      <c r="AE36" s="198">
        <v>0</v>
      </c>
      <c r="AF36" s="198">
        <v>0</v>
      </c>
      <c r="AG36" s="198">
        <v>25.06</v>
      </c>
      <c r="AH36" s="198">
        <v>0</v>
      </c>
      <c r="AI36" s="198">
        <v>25</v>
      </c>
      <c r="AJ36" s="198">
        <v>0</v>
      </c>
      <c r="AK36" s="198">
        <v>69.599999999999994</v>
      </c>
      <c r="AL36" s="198">
        <v>0</v>
      </c>
      <c r="AM36" s="198">
        <v>0</v>
      </c>
      <c r="AN36" s="198">
        <v>0</v>
      </c>
      <c r="AO36" s="198">
        <v>37</v>
      </c>
      <c r="AP36" s="198">
        <v>0</v>
      </c>
      <c r="AQ36" s="198">
        <v>17.7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4.88</v>
      </c>
      <c r="J37" s="198">
        <v>0.33</v>
      </c>
      <c r="K37" s="198">
        <v>9.11</v>
      </c>
      <c r="L37" s="198">
        <v>373.29</v>
      </c>
      <c r="M37" s="198">
        <v>27.32</v>
      </c>
      <c r="N37" s="198">
        <v>35.07</v>
      </c>
      <c r="O37" s="198">
        <v>0</v>
      </c>
      <c r="P37" s="198">
        <v>34.97</v>
      </c>
      <c r="Q37" s="198">
        <v>6.11</v>
      </c>
      <c r="R37" s="198">
        <v>6.29</v>
      </c>
      <c r="S37" s="198">
        <v>7.84</v>
      </c>
      <c r="T37" s="198">
        <v>0</v>
      </c>
      <c r="U37" s="198">
        <v>103.63</v>
      </c>
      <c r="V37" s="198">
        <v>4.2300000000000004</v>
      </c>
      <c r="W37" s="198">
        <v>13.15</v>
      </c>
      <c r="X37" s="198">
        <v>43.81</v>
      </c>
      <c r="Y37" s="198">
        <v>0</v>
      </c>
      <c r="Z37" s="198">
        <v>75.260000000000005</v>
      </c>
      <c r="AA37" s="198">
        <v>20.79</v>
      </c>
      <c r="AB37" s="198">
        <v>0</v>
      </c>
      <c r="AC37" s="198">
        <v>21.37</v>
      </c>
      <c r="AD37" s="198">
        <v>0</v>
      </c>
      <c r="AE37" s="198">
        <v>0</v>
      </c>
      <c r="AF37" s="198">
        <v>0</v>
      </c>
      <c r="AG37" s="198">
        <v>25</v>
      </c>
      <c r="AH37" s="198">
        <v>0</v>
      </c>
      <c r="AI37" s="198">
        <v>25</v>
      </c>
      <c r="AJ37" s="198">
        <v>0</v>
      </c>
      <c r="AK37" s="198">
        <v>69.599999999999994</v>
      </c>
      <c r="AL37" s="198">
        <v>0</v>
      </c>
      <c r="AM37" s="198">
        <v>0</v>
      </c>
      <c r="AN37" s="198">
        <v>0</v>
      </c>
      <c r="AO37" s="198">
        <v>37</v>
      </c>
      <c r="AP37" s="198">
        <v>0</v>
      </c>
      <c r="AQ37" s="198">
        <v>17.7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4.88</v>
      </c>
      <c r="J38" s="198">
        <v>0.33</v>
      </c>
      <c r="K38" s="198">
        <v>9.11</v>
      </c>
      <c r="L38" s="198">
        <v>373.29</v>
      </c>
      <c r="M38" s="198">
        <v>27.32</v>
      </c>
      <c r="N38" s="198">
        <v>35.07</v>
      </c>
      <c r="O38" s="198">
        <v>0</v>
      </c>
      <c r="P38" s="198">
        <v>34.97</v>
      </c>
      <c r="Q38" s="198">
        <v>6.11</v>
      </c>
      <c r="R38" s="198">
        <v>6.29</v>
      </c>
      <c r="S38" s="198">
        <v>7.84</v>
      </c>
      <c r="T38" s="198">
        <v>0</v>
      </c>
      <c r="U38" s="198">
        <v>103.63</v>
      </c>
      <c r="V38" s="198">
        <v>4.2300000000000004</v>
      </c>
      <c r="W38" s="198">
        <v>13.15</v>
      </c>
      <c r="X38" s="198">
        <v>43.81</v>
      </c>
      <c r="Y38" s="198">
        <v>0</v>
      </c>
      <c r="Z38" s="198">
        <v>75.260000000000005</v>
      </c>
      <c r="AA38" s="198">
        <v>20.79</v>
      </c>
      <c r="AB38" s="198">
        <v>0</v>
      </c>
      <c r="AC38" s="198">
        <v>21.37</v>
      </c>
      <c r="AD38" s="198">
        <v>0</v>
      </c>
      <c r="AE38" s="198">
        <v>0</v>
      </c>
      <c r="AF38" s="198">
        <v>0</v>
      </c>
      <c r="AG38" s="198">
        <v>25.06</v>
      </c>
      <c r="AH38" s="198">
        <v>0</v>
      </c>
      <c r="AI38" s="198">
        <v>25</v>
      </c>
      <c r="AJ38" s="198">
        <v>0</v>
      </c>
      <c r="AK38" s="198">
        <v>69.599999999999994</v>
      </c>
      <c r="AL38" s="198">
        <v>0</v>
      </c>
      <c r="AM38" s="198">
        <v>0</v>
      </c>
      <c r="AN38" s="198">
        <v>0</v>
      </c>
      <c r="AO38" s="198">
        <v>37</v>
      </c>
      <c r="AP38" s="198">
        <v>0</v>
      </c>
      <c r="AQ38" s="198">
        <v>17.7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4.88</v>
      </c>
      <c r="J39" s="198">
        <v>0.33</v>
      </c>
      <c r="K39" s="198">
        <v>9.11</v>
      </c>
      <c r="L39" s="198">
        <v>373.29</v>
      </c>
      <c r="M39" s="198">
        <v>27.32</v>
      </c>
      <c r="N39" s="198">
        <v>35.07</v>
      </c>
      <c r="O39" s="198">
        <v>0</v>
      </c>
      <c r="P39" s="198">
        <v>34.97</v>
      </c>
      <c r="Q39" s="198">
        <v>6.11</v>
      </c>
      <c r="R39" s="198">
        <v>6.29</v>
      </c>
      <c r="S39" s="198">
        <v>7.84</v>
      </c>
      <c r="T39" s="198">
        <v>0</v>
      </c>
      <c r="U39" s="198">
        <v>103.63</v>
      </c>
      <c r="V39" s="198">
        <v>4.2300000000000004</v>
      </c>
      <c r="W39" s="198">
        <v>13.15</v>
      </c>
      <c r="X39" s="198">
        <v>43.81</v>
      </c>
      <c r="Y39" s="198">
        <v>0</v>
      </c>
      <c r="Z39" s="198">
        <v>75.260000000000005</v>
      </c>
      <c r="AA39" s="198">
        <v>20.79</v>
      </c>
      <c r="AB39" s="198">
        <v>0</v>
      </c>
      <c r="AC39" s="198">
        <v>21.37</v>
      </c>
      <c r="AD39" s="198">
        <v>0</v>
      </c>
      <c r="AE39" s="198">
        <v>0</v>
      </c>
      <c r="AF39" s="198">
        <v>0</v>
      </c>
      <c r="AG39" s="198">
        <v>25.06</v>
      </c>
      <c r="AH39" s="198">
        <v>0</v>
      </c>
      <c r="AI39" s="198">
        <v>25</v>
      </c>
      <c r="AJ39" s="198">
        <v>0</v>
      </c>
      <c r="AK39" s="198">
        <v>69.599999999999994</v>
      </c>
      <c r="AL39" s="198">
        <v>0</v>
      </c>
      <c r="AM39" s="198">
        <v>0</v>
      </c>
      <c r="AN39" s="198">
        <v>0</v>
      </c>
      <c r="AO39" s="198">
        <v>37</v>
      </c>
      <c r="AP39" s="198">
        <v>0</v>
      </c>
      <c r="AQ39" s="198">
        <v>17.7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4.88</v>
      </c>
      <c r="J40" s="198">
        <v>0.33</v>
      </c>
      <c r="K40" s="198">
        <v>9.11</v>
      </c>
      <c r="L40" s="198">
        <v>373.29</v>
      </c>
      <c r="M40" s="198">
        <v>27.32</v>
      </c>
      <c r="N40" s="198">
        <v>35.07</v>
      </c>
      <c r="O40" s="198">
        <v>0</v>
      </c>
      <c r="P40" s="198">
        <v>34.97</v>
      </c>
      <c r="Q40" s="198">
        <v>6.11</v>
      </c>
      <c r="R40" s="198">
        <v>6.29</v>
      </c>
      <c r="S40" s="198">
        <v>7.84</v>
      </c>
      <c r="T40" s="198">
        <v>0</v>
      </c>
      <c r="U40" s="198">
        <v>103.63</v>
      </c>
      <c r="V40" s="198">
        <v>4.2300000000000004</v>
      </c>
      <c r="W40" s="198">
        <v>13.15</v>
      </c>
      <c r="X40" s="198">
        <v>43.81</v>
      </c>
      <c r="Y40" s="198">
        <v>0</v>
      </c>
      <c r="Z40" s="198">
        <v>75.260000000000005</v>
      </c>
      <c r="AA40" s="198">
        <v>20.79</v>
      </c>
      <c r="AB40" s="198">
        <v>0</v>
      </c>
      <c r="AC40" s="198">
        <v>21.37</v>
      </c>
      <c r="AD40" s="198">
        <v>0</v>
      </c>
      <c r="AE40" s="198">
        <v>0</v>
      </c>
      <c r="AF40" s="198">
        <v>0</v>
      </c>
      <c r="AG40" s="198">
        <v>25.06</v>
      </c>
      <c r="AH40" s="198">
        <v>0</v>
      </c>
      <c r="AI40" s="198">
        <v>25</v>
      </c>
      <c r="AJ40" s="198">
        <v>0</v>
      </c>
      <c r="AK40" s="198">
        <v>69.599999999999994</v>
      </c>
      <c r="AL40" s="198">
        <v>0</v>
      </c>
      <c r="AM40" s="198">
        <v>0</v>
      </c>
      <c r="AN40" s="198">
        <v>0</v>
      </c>
      <c r="AO40" s="198">
        <v>37</v>
      </c>
      <c r="AP40" s="198">
        <v>0</v>
      </c>
      <c r="AQ40" s="198">
        <v>17.7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4.88</v>
      </c>
      <c r="J41" s="198">
        <v>0.33</v>
      </c>
      <c r="K41" s="198">
        <v>9.11</v>
      </c>
      <c r="L41" s="198">
        <v>373.29</v>
      </c>
      <c r="M41" s="198">
        <v>27.32</v>
      </c>
      <c r="N41" s="198">
        <v>35.07</v>
      </c>
      <c r="O41" s="198">
        <v>0</v>
      </c>
      <c r="P41" s="198">
        <v>34.97</v>
      </c>
      <c r="Q41" s="198">
        <v>6.11</v>
      </c>
      <c r="R41" s="198">
        <v>6.29</v>
      </c>
      <c r="S41" s="198">
        <v>7.84</v>
      </c>
      <c r="T41" s="198">
        <v>0</v>
      </c>
      <c r="U41" s="198">
        <v>103.63</v>
      </c>
      <c r="V41" s="198">
        <v>4.2300000000000004</v>
      </c>
      <c r="W41" s="198">
        <v>13.15</v>
      </c>
      <c r="X41" s="198">
        <v>43.81</v>
      </c>
      <c r="Y41" s="198">
        <v>0</v>
      </c>
      <c r="Z41" s="198">
        <v>75.260000000000005</v>
      </c>
      <c r="AA41" s="198">
        <v>20.79</v>
      </c>
      <c r="AB41" s="198">
        <v>0</v>
      </c>
      <c r="AC41" s="198">
        <v>20.78</v>
      </c>
      <c r="AD41" s="198">
        <v>0</v>
      </c>
      <c r="AE41" s="198">
        <v>0</v>
      </c>
      <c r="AF41" s="198">
        <v>0</v>
      </c>
      <c r="AG41" s="198">
        <v>25.06</v>
      </c>
      <c r="AH41" s="198">
        <v>0</v>
      </c>
      <c r="AI41" s="198">
        <v>25</v>
      </c>
      <c r="AJ41" s="198">
        <v>0</v>
      </c>
      <c r="AK41" s="198">
        <v>69.599999999999994</v>
      </c>
      <c r="AL41" s="198">
        <v>0</v>
      </c>
      <c r="AM41" s="198">
        <v>0</v>
      </c>
      <c r="AN41" s="198">
        <v>0</v>
      </c>
      <c r="AO41" s="198">
        <v>37</v>
      </c>
      <c r="AP41" s="198">
        <v>0</v>
      </c>
      <c r="AQ41" s="198">
        <v>17.7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4.88</v>
      </c>
      <c r="J42" s="198">
        <v>0.33</v>
      </c>
      <c r="K42" s="198">
        <v>9.11</v>
      </c>
      <c r="L42" s="198">
        <v>373.29</v>
      </c>
      <c r="M42" s="198">
        <v>27.32</v>
      </c>
      <c r="N42" s="198">
        <v>35.07</v>
      </c>
      <c r="O42" s="198">
        <v>0</v>
      </c>
      <c r="P42" s="198">
        <v>34.97</v>
      </c>
      <c r="Q42" s="198">
        <v>6.11</v>
      </c>
      <c r="R42" s="198">
        <v>6.29</v>
      </c>
      <c r="S42" s="198">
        <v>7.84</v>
      </c>
      <c r="T42" s="198">
        <v>0</v>
      </c>
      <c r="U42" s="198">
        <v>103.63</v>
      </c>
      <c r="V42" s="198">
        <v>4.2300000000000004</v>
      </c>
      <c r="W42" s="198">
        <v>13.15</v>
      </c>
      <c r="X42" s="198">
        <v>43.81</v>
      </c>
      <c r="Y42" s="198">
        <v>0</v>
      </c>
      <c r="Z42" s="198">
        <v>75.260000000000005</v>
      </c>
      <c r="AA42" s="198">
        <v>20.79</v>
      </c>
      <c r="AB42" s="198">
        <v>0</v>
      </c>
      <c r="AC42" s="198">
        <v>20.78</v>
      </c>
      <c r="AD42" s="198">
        <v>0</v>
      </c>
      <c r="AE42" s="198">
        <v>0</v>
      </c>
      <c r="AF42" s="198">
        <v>0</v>
      </c>
      <c r="AG42" s="198">
        <v>25.06</v>
      </c>
      <c r="AH42" s="198">
        <v>0</v>
      </c>
      <c r="AI42" s="198">
        <v>25</v>
      </c>
      <c r="AJ42" s="198">
        <v>0</v>
      </c>
      <c r="AK42" s="198">
        <v>69.599999999999994</v>
      </c>
      <c r="AL42" s="198">
        <v>0</v>
      </c>
      <c r="AM42" s="198">
        <v>0</v>
      </c>
      <c r="AN42" s="198">
        <v>0</v>
      </c>
      <c r="AO42" s="198">
        <v>37</v>
      </c>
      <c r="AP42" s="198">
        <v>0</v>
      </c>
      <c r="AQ42" s="198">
        <v>17.7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4.88</v>
      </c>
      <c r="J43" s="198">
        <v>0.33</v>
      </c>
      <c r="K43" s="198">
        <v>9.11</v>
      </c>
      <c r="L43" s="198">
        <v>373.29</v>
      </c>
      <c r="M43" s="198">
        <v>27.32</v>
      </c>
      <c r="N43" s="198">
        <v>35.07</v>
      </c>
      <c r="O43" s="198">
        <v>0</v>
      </c>
      <c r="P43" s="198">
        <v>34.97</v>
      </c>
      <c r="Q43" s="198">
        <v>6.11</v>
      </c>
      <c r="R43" s="198">
        <v>6.29</v>
      </c>
      <c r="S43" s="198">
        <v>7.84</v>
      </c>
      <c r="T43" s="198">
        <v>0</v>
      </c>
      <c r="U43" s="198">
        <v>103.63</v>
      </c>
      <c r="V43" s="198">
        <v>4.2300000000000004</v>
      </c>
      <c r="W43" s="198">
        <v>13.15</v>
      </c>
      <c r="X43" s="198">
        <v>43.81</v>
      </c>
      <c r="Y43" s="198">
        <v>0</v>
      </c>
      <c r="Z43" s="198">
        <v>75.260000000000005</v>
      </c>
      <c r="AA43" s="198">
        <v>20.79</v>
      </c>
      <c r="AB43" s="198">
        <v>0</v>
      </c>
      <c r="AC43" s="198">
        <v>20.78</v>
      </c>
      <c r="AD43" s="198">
        <v>0</v>
      </c>
      <c r="AE43" s="198">
        <v>0</v>
      </c>
      <c r="AF43" s="198">
        <v>0</v>
      </c>
      <c r="AG43" s="198">
        <v>25.06</v>
      </c>
      <c r="AH43" s="198">
        <v>0</v>
      </c>
      <c r="AI43" s="198">
        <v>25</v>
      </c>
      <c r="AJ43" s="198">
        <v>0</v>
      </c>
      <c r="AK43" s="198">
        <v>69.599999999999994</v>
      </c>
      <c r="AL43" s="198">
        <v>0</v>
      </c>
      <c r="AM43" s="198">
        <v>0</v>
      </c>
      <c r="AN43" s="198">
        <v>0</v>
      </c>
      <c r="AO43" s="198">
        <v>37</v>
      </c>
      <c r="AP43" s="198">
        <v>0</v>
      </c>
      <c r="AQ43" s="198">
        <v>17.7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4.88</v>
      </c>
      <c r="J44" s="198">
        <v>0.33</v>
      </c>
      <c r="K44" s="198">
        <v>9.11</v>
      </c>
      <c r="L44" s="198">
        <v>373.29</v>
      </c>
      <c r="M44" s="198">
        <v>27.32</v>
      </c>
      <c r="N44" s="198">
        <v>35.07</v>
      </c>
      <c r="O44" s="198">
        <v>0</v>
      </c>
      <c r="P44" s="198">
        <v>34.97</v>
      </c>
      <c r="Q44" s="198">
        <v>6.11</v>
      </c>
      <c r="R44" s="198">
        <v>6.29</v>
      </c>
      <c r="S44" s="198">
        <v>7.84</v>
      </c>
      <c r="T44" s="198">
        <v>0</v>
      </c>
      <c r="U44" s="198">
        <v>103.63</v>
      </c>
      <c r="V44" s="198">
        <v>4.2300000000000004</v>
      </c>
      <c r="W44" s="198">
        <v>13.15</v>
      </c>
      <c r="X44" s="198">
        <v>43.81</v>
      </c>
      <c r="Y44" s="198">
        <v>0</v>
      </c>
      <c r="Z44" s="198">
        <v>75.260000000000005</v>
      </c>
      <c r="AA44" s="198">
        <v>20.79</v>
      </c>
      <c r="AB44" s="198">
        <v>0</v>
      </c>
      <c r="AC44" s="198">
        <v>20.78</v>
      </c>
      <c r="AD44" s="198">
        <v>0</v>
      </c>
      <c r="AE44" s="198">
        <v>0</v>
      </c>
      <c r="AF44" s="198">
        <v>0</v>
      </c>
      <c r="AG44" s="198">
        <v>25.06</v>
      </c>
      <c r="AH44" s="198">
        <v>0</v>
      </c>
      <c r="AI44" s="198">
        <v>25</v>
      </c>
      <c r="AJ44" s="198">
        <v>0</v>
      </c>
      <c r="AK44" s="198">
        <v>69.599999999999994</v>
      </c>
      <c r="AL44" s="198">
        <v>0</v>
      </c>
      <c r="AM44" s="198">
        <v>0</v>
      </c>
      <c r="AN44" s="198">
        <v>0</v>
      </c>
      <c r="AO44" s="198">
        <v>37</v>
      </c>
      <c r="AP44" s="198">
        <v>0</v>
      </c>
      <c r="AQ44" s="198">
        <v>17.7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0.33</v>
      </c>
      <c r="K45" s="198">
        <v>9.11</v>
      </c>
      <c r="L45" s="198">
        <v>373.29</v>
      </c>
      <c r="M45" s="198">
        <v>27.32</v>
      </c>
      <c r="N45" s="198">
        <v>35.07</v>
      </c>
      <c r="O45" s="198">
        <v>0</v>
      </c>
      <c r="P45" s="198">
        <v>34.97</v>
      </c>
      <c r="Q45" s="198">
        <v>5.77</v>
      </c>
      <c r="R45" s="198">
        <v>6.29</v>
      </c>
      <c r="S45" s="198">
        <v>7.84</v>
      </c>
      <c r="T45" s="198">
        <v>0</v>
      </c>
      <c r="U45" s="198">
        <v>103.63</v>
      </c>
      <c r="V45" s="198">
        <v>4.2300000000000004</v>
      </c>
      <c r="W45" s="198">
        <v>13.34</v>
      </c>
      <c r="X45" s="198">
        <v>43.81</v>
      </c>
      <c r="Y45" s="198">
        <v>0</v>
      </c>
      <c r="Z45" s="198">
        <v>75.260000000000005</v>
      </c>
      <c r="AA45" s="198">
        <v>20.79</v>
      </c>
      <c r="AB45" s="198">
        <v>0</v>
      </c>
      <c r="AC45" s="198">
        <v>20.78</v>
      </c>
      <c r="AD45" s="198">
        <v>0</v>
      </c>
      <c r="AE45" s="198">
        <v>0</v>
      </c>
      <c r="AF45" s="198">
        <v>0</v>
      </c>
      <c r="AG45" s="198">
        <v>25.06</v>
      </c>
      <c r="AH45" s="198">
        <v>0</v>
      </c>
      <c r="AI45" s="198">
        <v>25</v>
      </c>
      <c r="AJ45" s="198">
        <v>0</v>
      </c>
      <c r="AK45" s="198">
        <v>69.599999999999994</v>
      </c>
      <c r="AL45" s="198">
        <v>0</v>
      </c>
      <c r="AM45" s="198">
        <v>0</v>
      </c>
      <c r="AN45" s="198">
        <v>0</v>
      </c>
      <c r="AO45" s="198">
        <v>37</v>
      </c>
      <c r="AP45" s="198">
        <v>0</v>
      </c>
      <c r="AQ45" s="198">
        <v>17.7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0.33</v>
      </c>
      <c r="K46" s="198">
        <v>9.11</v>
      </c>
      <c r="L46" s="198">
        <v>373.29</v>
      </c>
      <c r="M46" s="198">
        <v>27.32</v>
      </c>
      <c r="N46" s="198">
        <v>35.07</v>
      </c>
      <c r="O46" s="198">
        <v>0</v>
      </c>
      <c r="P46" s="198">
        <v>34.97</v>
      </c>
      <c r="Q46" s="198">
        <v>5.77</v>
      </c>
      <c r="R46" s="198">
        <v>6.29</v>
      </c>
      <c r="S46" s="198">
        <v>7.84</v>
      </c>
      <c r="T46" s="198">
        <v>0</v>
      </c>
      <c r="U46" s="198">
        <v>103.63</v>
      </c>
      <c r="V46" s="198">
        <v>4.2300000000000004</v>
      </c>
      <c r="W46" s="198">
        <v>13.34</v>
      </c>
      <c r="X46" s="198">
        <v>43.81</v>
      </c>
      <c r="Y46" s="198">
        <v>0</v>
      </c>
      <c r="Z46" s="198">
        <v>75.260000000000005</v>
      </c>
      <c r="AA46" s="198">
        <v>20.79</v>
      </c>
      <c r="AB46" s="198">
        <v>0</v>
      </c>
      <c r="AC46" s="198">
        <v>20.78</v>
      </c>
      <c r="AD46" s="198">
        <v>0</v>
      </c>
      <c r="AE46" s="198">
        <v>0</v>
      </c>
      <c r="AF46" s="198">
        <v>0</v>
      </c>
      <c r="AG46" s="198">
        <v>25.06</v>
      </c>
      <c r="AH46" s="198">
        <v>0</v>
      </c>
      <c r="AI46" s="198">
        <v>25</v>
      </c>
      <c r="AJ46" s="198">
        <v>0</v>
      </c>
      <c r="AK46" s="198">
        <v>69.599999999999994</v>
      </c>
      <c r="AL46" s="198">
        <v>0</v>
      </c>
      <c r="AM46" s="198">
        <v>0</v>
      </c>
      <c r="AN46" s="198">
        <v>0</v>
      </c>
      <c r="AO46" s="198">
        <v>37</v>
      </c>
      <c r="AP46" s="198">
        <v>0</v>
      </c>
      <c r="AQ46" s="198">
        <v>17.7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0.33</v>
      </c>
      <c r="K47" s="198">
        <v>9.11</v>
      </c>
      <c r="L47" s="198">
        <v>373.29</v>
      </c>
      <c r="M47" s="198">
        <v>27.32</v>
      </c>
      <c r="N47" s="198">
        <v>35.07</v>
      </c>
      <c r="O47" s="198">
        <v>0</v>
      </c>
      <c r="P47" s="198">
        <v>34.97</v>
      </c>
      <c r="Q47" s="198">
        <v>5.77</v>
      </c>
      <c r="R47" s="198">
        <v>6.29</v>
      </c>
      <c r="S47" s="198">
        <v>7.84</v>
      </c>
      <c r="T47" s="198">
        <v>0</v>
      </c>
      <c r="U47" s="198">
        <v>103.63</v>
      </c>
      <c r="V47" s="198">
        <v>4.2300000000000004</v>
      </c>
      <c r="W47" s="198">
        <v>13.34</v>
      </c>
      <c r="X47" s="198">
        <v>43.81</v>
      </c>
      <c r="Y47" s="198">
        <v>0</v>
      </c>
      <c r="Z47" s="198">
        <v>75.260000000000005</v>
      </c>
      <c r="AA47" s="198">
        <v>20.79</v>
      </c>
      <c r="AB47" s="198">
        <v>0</v>
      </c>
      <c r="AC47" s="198">
        <v>19.89</v>
      </c>
      <c r="AD47" s="198">
        <v>0</v>
      </c>
      <c r="AE47" s="198">
        <v>0</v>
      </c>
      <c r="AF47" s="198">
        <v>0</v>
      </c>
      <c r="AG47" s="198">
        <v>25.06</v>
      </c>
      <c r="AH47" s="198">
        <v>0</v>
      </c>
      <c r="AI47" s="198">
        <v>25</v>
      </c>
      <c r="AJ47" s="198">
        <v>0</v>
      </c>
      <c r="AK47" s="198">
        <v>69.599999999999994</v>
      </c>
      <c r="AL47" s="198">
        <v>0</v>
      </c>
      <c r="AM47" s="198">
        <v>0</v>
      </c>
      <c r="AN47" s="198">
        <v>0</v>
      </c>
      <c r="AO47" s="198">
        <v>37</v>
      </c>
      <c r="AP47" s="198">
        <v>0</v>
      </c>
      <c r="AQ47" s="198">
        <v>17.7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0.33</v>
      </c>
      <c r="K48" s="198">
        <v>9.11</v>
      </c>
      <c r="L48" s="198">
        <v>373.29</v>
      </c>
      <c r="M48" s="198">
        <v>27.32</v>
      </c>
      <c r="N48" s="198">
        <v>35.07</v>
      </c>
      <c r="O48" s="198">
        <v>0</v>
      </c>
      <c r="P48" s="198">
        <v>34.97</v>
      </c>
      <c r="Q48" s="198">
        <v>5.77</v>
      </c>
      <c r="R48" s="198">
        <v>6.29</v>
      </c>
      <c r="S48" s="198">
        <v>7.84</v>
      </c>
      <c r="T48" s="198">
        <v>0</v>
      </c>
      <c r="U48" s="198">
        <v>103.63</v>
      </c>
      <c r="V48" s="198">
        <v>4.2300000000000004</v>
      </c>
      <c r="W48" s="198">
        <v>13.34</v>
      </c>
      <c r="X48" s="198">
        <v>43.81</v>
      </c>
      <c r="Y48" s="198">
        <v>0</v>
      </c>
      <c r="Z48" s="198">
        <v>75.260000000000005</v>
      </c>
      <c r="AA48" s="198">
        <v>20.79</v>
      </c>
      <c r="AB48" s="198">
        <v>0</v>
      </c>
      <c r="AC48" s="198">
        <v>19.89</v>
      </c>
      <c r="AD48" s="198">
        <v>0</v>
      </c>
      <c r="AE48" s="198">
        <v>0</v>
      </c>
      <c r="AF48" s="198">
        <v>0</v>
      </c>
      <c r="AG48" s="198">
        <v>25.06</v>
      </c>
      <c r="AH48" s="198">
        <v>0</v>
      </c>
      <c r="AI48" s="198">
        <v>25</v>
      </c>
      <c r="AJ48" s="198">
        <v>0</v>
      </c>
      <c r="AK48" s="198">
        <v>69.599999999999994</v>
      </c>
      <c r="AL48" s="198">
        <v>0</v>
      </c>
      <c r="AM48" s="198">
        <v>0</v>
      </c>
      <c r="AN48" s="198">
        <v>0</v>
      </c>
      <c r="AO48" s="198">
        <v>37</v>
      </c>
      <c r="AP48" s="198">
        <v>0</v>
      </c>
      <c r="AQ48" s="198">
        <v>17.7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0.33</v>
      </c>
      <c r="K49" s="198">
        <v>9.11</v>
      </c>
      <c r="L49" s="198">
        <v>373.29</v>
      </c>
      <c r="M49" s="198">
        <v>27.32</v>
      </c>
      <c r="N49" s="198">
        <v>35.07</v>
      </c>
      <c r="O49" s="198">
        <v>0</v>
      </c>
      <c r="P49" s="198">
        <v>35.19</v>
      </c>
      <c r="Q49" s="198">
        <v>5.77</v>
      </c>
      <c r="R49" s="198">
        <v>6.29</v>
      </c>
      <c r="S49" s="198">
        <v>7.84</v>
      </c>
      <c r="T49" s="198">
        <v>0</v>
      </c>
      <c r="U49" s="198">
        <v>103.63</v>
      </c>
      <c r="V49" s="198">
        <v>4.2300000000000004</v>
      </c>
      <c r="W49" s="198">
        <v>13.34</v>
      </c>
      <c r="X49" s="198">
        <v>43.81</v>
      </c>
      <c r="Y49" s="198">
        <v>0</v>
      </c>
      <c r="Z49" s="198">
        <v>75.260000000000005</v>
      </c>
      <c r="AA49" s="198">
        <v>20.79</v>
      </c>
      <c r="AB49" s="198">
        <v>0</v>
      </c>
      <c r="AC49" s="198">
        <v>19.89</v>
      </c>
      <c r="AD49" s="198">
        <v>0</v>
      </c>
      <c r="AE49" s="198">
        <v>0</v>
      </c>
      <c r="AF49" s="198">
        <v>0</v>
      </c>
      <c r="AG49" s="198">
        <v>25.06</v>
      </c>
      <c r="AH49" s="198">
        <v>0</v>
      </c>
      <c r="AI49" s="198">
        <v>25</v>
      </c>
      <c r="AJ49" s="198">
        <v>0</v>
      </c>
      <c r="AK49" s="198">
        <v>69.599999999999994</v>
      </c>
      <c r="AL49" s="198">
        <v>0</v>
      </c>
      <c r="AM49" s="198">
        <v>0</v>
      </c>
      <c r="AN49" s="198">
        <v>0</v>
      </c>
      <c r="AO49" s="198">
        <v>37</v>
      </c>
      <c r="AP49" s="198">
        <v>0</v>
      </c>
      <c r="AQ49" s="198">
        <v>17.7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0.33</v>
      </c>
      <c r="K50" s="198">
        <v>9.11</v>
      </c>
      <c r="L50" s="198">
        <v>373.29</v>
      </c>
      <c r="M50" s="198">
        <v>27.32</v>
      </c>
      <c r="N50" s="198">
        <v>35.07</v>
      </c>
      <c r="O50" s="198">
        <v>0</v>
      </c>
      <c r="P50" s="198">
        <v>35.19</v>
      </c>
      <c r="Q50" s="198">
        <v>5.77</v>
      </c>
      <c r="R50" s="198">
        <v>6.29</v>
      </c>
      <c r="S50" s="198">
        <v>7.84</v>
      </c>
      <c r="T50" s="198">
        <v>0</v>
      </c>
      <c r="U50" s="198">
        <v>103.63</v>
      </c>
      <c r="V50" s="198">
        <v>4.2300000000000004</v>
      </c>
      <c r="W50" s="198">
        <v>13.34</v>
      </c>
      <c r="X50" s="198">
        <v>43.81</v>
      </c>
      <c r="Y50" s="198">
        <v>0</v>
      </c>
      <c r="Z50" s="198">
        <v>75.260000000000005</v>
      </c>
      <c r="AA50" s="198">
        <v>20.79</v>
      </c>
      <c r="AB50" s="198">
        <v>0</v>
      </c>
      <c r="AC50" s="198">
        <v>19.89</v>
      </c>
      <c r="AD50" s="198">
        <v>0</v>
      </c>
      <c r="AE50" s="198">
        <v>0</v>
      </c>
      <c r="AF50" s="198">
        <v>0</v>
      </c>
      <c r="AG50" s="198">
        <v>25.06</v>
      </c>
      <c r="AH50" s="198">
        <v>0</v>
      </c>
      <c r="AI50" s="198">
        <v>25</v>
      </c>
      <c r="AJ50" s="198">
        <v>0</v>
      </c>
      <c r="AK50" s="198">
        <v>69.599999999999994</v>
      </c>
      <c r="AL50" s="198">
        <v>0</v>
      </c>
      <c r="AM50" s="198">
        <v>0</v>
      </c>
      <c r="AN50" s="198">
        <v>0</v>
      </c>
      <c r="AO50" s="198">
        <v>37</v>
      </c>
      <c r="AP50" s="198">
        <v>0</v>
      </c>
      <c r="AQ50" s="198">
        <v>17.7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0.33</v>
      </c>
      <c r="K51" s="198">
        <v>9.11</v>
      </c>
      <c r="L51" s="198">
        <v>373.29</v>
      </c>
      <c r="M51" s="198">
        <v>27.32</v>
      </c>
      <c r="N51" s="198">
        <v>35.07</v>
      </c>
      <c r="O51" s="198">
        <v>0</v>
      </c>
      <c r="P51" s="198">
        <v>35.19</v>
      </c>
      <c r="Q51" s="198">
        <v>5.77</v>
      </c>
      <c r="R51" s="198">
        <v>6.29</v>
      </c>
      <c r="S51" s="198">
        <v>7.84</v>
      </c>
      <c r="T51" s="198">
        <v>0</v>
      </c>
      <c r="U51" s="198">
        <v>103.63</v>
      </c>
      <c r="V51" s="198">
        <v>4.2300000000000004</v>
      </c>
      <c r="W51" s="198">
        <v>13.34</v>
      </c>
      <c r="X51" s="198">
        <v>43.81</v>
      </c>
      <c r="Y51" s="198">
        <v>0</v>
      </c>
      <c r="Z51" s="198">
        <v>75.260000000000005</v>
      </c>
      <c r="AA51" s="198">
        <v>20.79</v>
      </c>
      <c r="AB51" s="198">
        <v>0</v>
      </c>
      <c r="AC51" s="198">
        <v>19.89</v>
      </c>
      <c r="AD51" s="198">
        <v>0</v>
      </c>
      <c r="AE51" s="198">
        <v>0</v>
      </c>
      <c r="AF51" s="198">
        <v>0</v>
      </c>
      <c r="AG51" s="198">
        <v>25.06</v>
      </c>
      <c r="AH51" s="198">
        <v>0</v>
      </c>
      <c r="AI51" s="198">
        <v>25</v>
      </c>
      <c r="AJ51" s="198">
        <v>0</v>
      </c>
      <c r="AK51" s="198">
        <v>69.599999999999994</v>
      </c>
      <c r="AL51" s="198">
        <v>0</v>
      </c>
      <c r="AM51" s="198">
        <v>0</v>
      </c>
      <c r="AN51" s="198">
        <v>0</v>
      </c>
      <c r="AO51" s="198">
        <v>37</v>
      </c>
      <c r="AP51" s="198">
        <v>0</v>
      </c>
      <c r="AQ51" s="198">
        <v>17.7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0.33</v>
      </c>
      <c r="K52" s="198">
        <v>9.11</v>
      </c>
      <c r="L52" s="198">
        <v>373.29</v>
      </c>
      <c r="M52" s="198">
        <v>27.32</v>
      </c>
      <c r="N52" s="198">
        <v>35.07</v>
      </c>
      <c r="O52" s="198">
        <v>0</v>
      </c>
      <c r="P52" s="198">
        <v>35.19</v>
      </c>
      <c r="Q52" s="198">
        <v>5.77</v>
      </c>
      <c r="R52" s="198">
        <v>6.29</v>
      </c>
      <c r="S52" s="198">
        <v>7.84</v>
      </c>
      <c r="T52" s="198">
        <v>0</v>
      </c>
      <c r="U52" s="198">
        <v>103.63</v>
      </c>
      <c r="V52" s="198">
        <v>4.2300000000000004</v>
      </c>
      <c r="W52" s="198">
        <v>13.34</v>
      </c>
      <c r="X52" s="198">
        <v>43.81</v>
      </c>
      <c r="Y52" s="198">
        <v>0</v>
      </c>
      <c r="Z52" s="198">
        <v>75.260000000000005</v>
      </c>
      <c r="AA52" s="198">
        <v>20.79</v>
      </c>
      <c r="AB52" s="198">
        <v>0</v>
      </c>
      <c r="AC52" s="198">
        <v>19.59</v>
      </c>
      <c r="AD52" s="198">
        <v>0</v>
      </c>
      <c r="AE52" s="198">
        <v>0</v>
      </c>
      <c r="AF52" s="198">
        <v>0</v>
      </c>
      <c r="AG52" s="198">
        <v>25.06</v>
      </c>
      <c r="AH52" s="198">
        <v>0</v>
      </c>
      <c r="AI52" s="198">
        <v>25</v>
      </c>
      <c r="AJ52" s="198">
        <v>0</v>
      </c>
      <c r="AK52" s="198">
        <v>69.599999999999994</v>
      </c>
      <c r="AL52" s="198">
        <v>0</v>
      </c>
      <c r="AM52" s="198">
        <v>0</v>
      </c>
      <c r="AN52" s="198">
        <v>0</v>
      </c>
      <c r="AO52" s="198">
        <v>37</v>
      </c>
      <c r="AP52" s="198">
        <v>0</v>
      </c>
      <c r="AQ52" s="198">
        <v>17.7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0.33</v>
      </c>
      <c r="K53" s="198">
        <v>9.11</v>
      </c>
      <c r="L53" s="198">
        <v>373.29</v>
      </c>
      <c r="M53" s="198">
        <v>27.32</v>
      </c>
      <c r="N53" s="198">
        <v>35.07</v>
      </c>
      <c r="O53" s="198">
        <v>0</v>
      </c>
      <c r="P53" s="198">
        <v>35.409999999999997</v>
      </c>
      <c r="Q53" s="198">
        <v>5.77</v>
      </c>
      <c r="R53" s="198">
        <v>6.29</v>
      </c>
      <c r="S53" s="198">
        <v>7.84</v>
      </c>
      <c r="T53" s="198">
        <v>0</v>
      </c>
      <c r="U53" s="198">
        <v>103.63</v>
      </c>
      <c r="V53" s="198">
        <v>4.2300000000000004</v>
      </c>
      <c r="W53" s="198">
        <v>13.34</v>
      </c>
      <c r="X53" s="198">
        <v>43.81</v>
      </c>
      <c r="Y53" s="198">
        <v>0</v>
      </c>
      <c r="Z53" s="198">
        <v>75.260000000000005</v>
      </c>
      <c r="AA53" s="198">
        <v>20.79</v>
      </c>
      <c r="AB53" s="198">
        <v>0</v>
      </c>
      <c r="AC53" s="198">
        <v>19.59</v>
      </c>
      <c r="AD53" s="198">
        <v>0</v>
      </c>
      <c r="AE53" s="198">
        <v>0</v>
      </c>
      <c r="AF53" s="198">
        <v>0</v>
      </c>
      <c r="AG53" s="198">
        <v>25.06</v>
      </c>
      <c r="AH53" s="198">
        <v>0</v>
      </c>
      <c r="AI53" s="198">
        <v>25</v>
      </c>
      <c r="AJ53" s="198">
        <v>0</v>
      </c>
      <c r="AK53" s="198">
        <v>69.599999999999994</v>
      </c>
      <c r="AL53" s="198">
        <v>0</v>
      </c>
      <c r="AM53" s="198">
        <v>0</v>
      </c>
      <c r="AN53" s="198">
        <v>0</v>
      </c>
      <c r="AO53" s="198">
        <v>37</v>
      </c>
      <c r="AP53" s="198">
        <v>0</v>
      </c>
      <c r="AQ53" s="198">
        <v>17.7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0.33</v>
      </c>
      <c r="K54" s="198">
        <v>9.11</v>
      </c>
      <c r="L54" s="198">
        <v>373.29</v>
      </c>
      <c r="M54" s="198">
        <v>27.32</v>
      </c>
      <c r="N54" s="198">
        <v>35.07</v>
      </c>
      <c r="O54" s="198">
        <v>0</v>
      </c>
      <c r="P54" s="198">
        <v>35.409999999999997</v>
      </c>
      <c r="Q54" s="198">
        <v>5.77</v>
      </c>
      <c r="R54" s="198">
        <v>6.29</v>
      </c>
      <c r="S54" s="198">
        <v>7.84</v>
      </c>
      <c r="T54" s="198">
        <v>0</v>
      </c>
      <c r="U54" s="198">
        <v>103.63</v>
      </c>
      <c r="V54" s="198">
        <v>4.2300000000000004</v>
      </c>
      <c r="W54" s="198">
        <v>13.34</v>
      </c>
      <c r="X54" s="198">
        <v>43.81</v>
      </c>
      <c r="Y54" s="198">
        <v>0</v>
      </c>
      <c r="Z54" s="198">
        <v>75.260000000000005</v>
      </c>
      <c r="AA54" s="198">
        <v>20.79</v>
      </c>
      <c r="AB54" s="198">
        <v>0</v>
      </c>
      <c r="AC54" s="198">
        <v>19.59</v>
      </c>
      <c r="AD54" s="198">
        <v>0</v>
      </c>
      <c r="AE54" s="198">
        <v>0</v>
      </c>
      <c r="AF54" s="198">
        <v>0</v>
      </c>
      <c r="AG54" s="198">
        <v>25.06</v>
      </c>
      <c r="AH54" s="198">
        <v>0</v>
      </c>
      <c r="AI54" s="198">
        <v>25</v>
      </c>
      <c r="AJ54" s="198">
        <v>0</v>
      </c>
      <c r="AK54" s="198">
        <v>69.599999999999994</v>
      </c>
      <c r="AL54" s="198">
        <v>0</v>
      </c>
      <c r="AM54" s="198">
        <v>0</v>
      </c>
      <c r="AN54" s="198">
        <v>0</v>
      </c>
      <c r="AO54" s="198">
        <v>37</v>
      </c>
      <c r="AP54" s="198">
        <v>0</v>
      </c>
      <c r="AQ54" s="198">
        <v>17.7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0.33</v>
      </c>
      <c r="K55" s="198">
        <v>9.11</v>
      </c>
      <c r="L55" s="198">
        <v>373.29</v>
      </c>
      <c r="M55" s="198">
        <v>27.32</v>
      </c>
      <c r="N55" s="198">
        <v>35.07</v>
      </c>
      <c r="O55" s="198">
        <v>0</v>
      </c>
      <c r="P55" s="198">
        <v>35.409999999999997</v>
      </c>
      <c r="Q55" s="198">
        <v>5.96</v>
      </c>
      <c r="R55" s="198">
        <v>6.29</v>
      </c>
      <c r="S55" s="198">
        <v>7.84</v>
      </c>
      <c r="T55" s="198">
        <v>0</v>
      </c>
      <c r="U55" s="198">
        <v>103.63</v>
      </c>
      <c r="V55" s="198">
        <v>4.2300000000000004</v>
      </c>
      <c r="W55" s="198">
        <v>13.34</v>
      </c>
      <c r="X55" s="198">
        <v>43.81</v>
      </c>
      <c r="Y55" s="198">
        <v>0</v>
      </c>
      <c r="Z55" s="198">
        <v>75.260000000000005</v>
      </c>
      <c r="AA55" s="198">
        <v>20.79</v>
      </c>
      <c r="AB55" s="198">
        <v>0</v>
      </c>
      <c r="AC55" s="198">
        <v>19.59</v>
      </c>
      <c r="AD55" s="198">
        <v>0</v>
      </c>
      <c r="AE55" s="198">
        <v>0</v>
      </c>
      <c r="AF55" s="198">
        <v>0</v>
      </c>
      <c r="AG55" s="198">
        <v>25.06</v>
      </c>
      <c r="AH55" s="198">
        <v>0</v>
      </c>
      <c r="AI55" s="198">
        <v>25</v>
      </c>
      <c r="AJ55" s="198">
        <v>0</v>
      </c>
      <c r="AK55" s="198">
        <v>69.599999999999994</v>
      </c>
      <c r="AL55" s="198">
        <v>0</v>
      </c>
      <c r="AM55" s="198">
        <v>0</v>
      </c>
      <c r="AN55" s="198">
        <v>0</v>
      </c>
      <c r="AO55" s="198">
        <v>37</v>
      </c>
      <c r="AP55" s="198">
        <v>0</v>
      </c>
      <c r="AQ55" s="198">
        <v>17.7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0.33</v>
      </c>
      <c r="K56" s="198">
        <v>9.11</v>
      </c>
      <c r="L56" s="198">
        <v>373.29</v>
      </c>
      <c r="M56" s="198">
        <v>27.32</v>
      </c>
      <c r="N56" s="198">
        <v>35.07</v>
      </c>
      <c r="O56" s="198">
        <v>0</v>
      </c>
      <c r="P56" s="198">
        <v>35.409999999999997</v>
      </c>
      <c r="Q56" s="198">
        <v>5.77</v>
      </c>
      <c r="R56" s="198">
        <v>6.29</v>
      </c>
      <c r="S56" s="198">
        <v>7.84</v>
      </c>
      <c r="T56" s="198">
        <v>0</v>
      </c>
      <c r="U56" s="198">
        <v>103.63</v>
      </c>
      <c r="V56" s="198">
        <v>4.2300000000000004</v>
      </c>
      <c r="W56" s="198">
        <v>13.34</v>
      </c>
      <c r="X56" s="198">
        <v>43.81</v>
      </c>
      <c r="Y56" s="198">
        <v>0</v>
      </c>
      <c r="Z56" s="198">
        <v>75.260000000000005</v>
      </c>
      <c r="AA56" s="198">
        <v>20.79</v>
      </c>
      <c r="AB56" s="198">
        <v>0</v>
      </c>
      <c r="AC56" s="198">
        <v>19.59</v>
      </c>
      <c r="AD56" s="198">
        <v>0</v>
      </c>
      <c r="AE56" s="198">
        <v>0</v>
      </c>
      <c r="AF56" s="198">
        <v>0</v>
      </c>
      <c r="AG56" s="198">
        <v>25.06</v>
      </c>
      <c r="AH56" s="198">
        <v>0</v>
      </c>
      <c r="AI56" s="198">
        <v>25</v>
      </c>
      <c r="AJ56" s="198">
        <v>0</v>
      </c>
      <c r="AK56" s="198">
        <v>69.599999999999994</v>
      </c>
      <c r="AL56" s="198">
        <v>0</v>
      </c>
      <c r="AM56" s="198">
        <v>0</v>
      </c>
      <c r="AN56" s="198">
        <v>0</v>
      </c>
      <c r="AO56" s="198">
        <v>37</v>
      </c>
      <c r="AP56" s="198">
        <v>0</v>
      </c>
      <c r="AQ56" s="198">
        <v>17.7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0.33</v>
      </c>
      <c r="K57" s="198">
        <v>9.11</v>
      </c>
      <c r="L57" s="198">
        <v>373.29</v>
      </c>
      <c r="M57" s="198">
        <v>27.32</v>
      </c>
      <c r="N57" s="198">
        <v>35.07</v>
      </c>
      <c r="O57" s="198">
        <v>0</v>
      </c>
      <c r="P57" s="198">
        <v>35.409999999999997</v>
      </c>
      <c r="Q57" s="198">
        <v>5.77</v>
      </c>
      <c r="R57" s="198">
        <v>6.29</v>
      </c>
      <c r="S57" s="198">
        <v>7.84</v>
      </c>
      <c r="T57" s="198">
        <v>0</v>
      </c>
      <c r="U57" s="198">
        <v>103.63</v>
      </c>
      <c r="V57" s="198">
        <v>4.2300000000000004</v>
      </c>
      <c r="W57" s="198">
        <v>13.34</v>
      </c>
      <c r="X57" s="198">
        <v>43.81</v>
      </c>
      <c r="Y57" s="198">
        <v>0</v>
      </c>
      <c r="Z57" s="198">
        <v>75.260000000000005</v>
      </c>
      <c r="AA57" s="198">
        <v>20.79</v>
      </c>
      <c r="AB57" s="198">
        <v>0</v>
      </c>
      <c r="AC57" s="198">
        <v>19.59</v>
      </c>
      <c r="AD57" s="198">
        <v>0</v>
      </c>
      <c r="AE57" s="198">
        <v>0</v>
      </c>
      <c r="AF57" s="198">
        <v>0</v>
      </c>
      <c r="AG57" s="198">
        <v>25.06</v>
      </c>
      <c r="AH57" s="198">
        <v>0</v>
      </c>
      <c r="AI57" s="198">
        <v>25</v>
      </c>
      <c r="AJ57" s="198">
        <v>0</v>
      </c>
      <c r="AK57" s="198">
        <v>69.599999999999994</v>
      </c>
      <c r="AL57" s="198">
        <v>0</v>
      </c>
      <c r="AM57" s="198">
        <v>0</v>
      </c>
      <c r="AN57" s="198">
        <v>0</v>
      </c>
      <c r="AO57" s="198">
        <v>37</v>
      </c>
      <c r="AP57" s="198">
        <v>0</v>
      </c>
      <c r="AQ57" s="198">
        <v>17.7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0.33</v>
      </c>
      <c r="K58" s="198">
        <v>9.11</v>
      </c>
      <c r="L58" s="198">
        <v>373.29</v>
      </c>
      <c r="M58" s="198">
        <v>27.32</v>
      </c>
      <c r="N58" s="198">
        <v>35.07</v>
      </c>
      <c r="O58" s="198">
        <v>0</v>
      </c>
      <c r="P58" s="198">
        <v>35.409999999999997</v>
      </c>
      <c r="Q58" s="198">
        <v>5.77</v>
      </c>
      <c r="R58" s="198">
        <v>6.29</v>
      </c>
      <c r="S58" s="198">
        <v>7.84</v>
      </c>
      <c r="T58" s="198">
        <v>0</v>
      </c>
      <c r="U58" s="198">
        <v>103.63</v>
      </c>
      <c r="V58" s="198">
        <v>4.2300000000000004</v>
      </c>
      <c r="W58" s="198">
        <v>13.34</v>
      </c>
      <c r="X58" s="198">
        <v>43.81</v>
      </c>
      <c r="Y58" s="198">
        <v>0</v>
      </c>
      <c r="Z58" s="198">
        <v>75.260000000000005</v>
      </c>
      <c r="AA58" s="198">
        <v>20.79</v>
      </c>
      <c r="AB58" s="198">
        <v>0</v>
      </c>
      <c r="AC58" s="198">
        <v>19.59</v>
      </c>
      <c r="AD58" s="198">
        <v>0</v>
      </c>
      <c r="AE58" s="198">
        <v>0</v>
      </c>
      <c r="AF58" s="198">
        <v>0</v>
      </c>
      <c r="AG58" s="198">
        <v>25.06</v>
      </c>
      <c r="AH58" s="198">
        <v>0</v>
      </c>
      <c r="AI58" s="198">
        <v>25</v>
      </c>
      <c r="AJ58" s="198">
        <v>0</v>
      </c>
      <c r="AK58" s="198">
        <v>69.599999999999994</v>
      </c>
      <c r="AL58" s="198">
        <v>0</v>
      </c>
      <c r="AM58" s="198">
        <v>0</v>
      </c>
      <c r="AN58" s="198">
        <v>0</v>
      </c>
      <c r="AO58" s="198">
        <v>37</v>
      </c>
      <c r="AP58" s="198">
        <v>0</v>
      </c>
      <c r="AQ58" s="198">
        <v>17.7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1.94</v>
      </c>
      <c r="H59" s="198">
        <v>0</v>
      </c>
      <c r="I59" s="198">
        <v>0</v>
      </c>
      <c r="J59" s="198">
        <v>0.33</v>
      </c>
      <c r="K59" s="198">
        <v>9.11</v>
      </c>
      <c r="L59" s="198">
        <v>373.29</v>
      </c>
      <c r="M59" s="198">
        <v>27.32</v>
      </c>
      <c r="N59" s="198">
        <v>35.07</v>
      </c>
      <c r="O59" s="198">
        <v>0</v>
      </c>
      <c r="P59" s="198">
        <v>35.409999999999997</v>
      </c>
      <c r="Q59" s="198">
        <v>5.77</v>
      </c>
      <c r="R59" s="198">
        <v>6.29</v>
      </c>
      <c r="S59" s="198">
        <v>7.84</v>
      </c>
      <c r="T59" s="198">
        <v>0</v>
      </c>
      <c r="U59" s="198">
        <v>103.63</v>
      </c>
      <c r="V59" s="198">
        <v>4.2300000000000004</v>
      </c>
      <c r="W59" s="198">
        <v>13.34</v>
      </c>
      <c r="X59" s="198">
        <v>43.81</v>
      </c>
      <c r="Y59" s="198">
        <v>0</v>
      </c>
      <c r="Z59" s="198">
        <v>75.260000000000005</v>
      </c>
      <c r="AA59" s="198">
        <v>20.79</v>
      </c>
      <c r="AB59" s="198">
        <v>0</v>
      </c>
      <c r="AC59" s="198">
        <v>19.59</v>
      </c>
      <c r="AD59" s="198">
        <v>0</v>
      </c>
      <c r="AE59" s="198">
        <v>0</v>
      </c>
      <c r="AF59" s="198">
        <v>0</v>
      </c>
      <c r="AG59" s="198">
        <v>25.06</v>
      </c>
      <c r="AH59" s="198">
        <v>0</v>
      </c>
      <c r="AI59" s="198">
        <v>25</v>
      </c>
      <c r="AJ59" s="198">
        <v>0</v>
      </c>
      <c r="AK59" s="198">
        <v>69.599999999999994</v>
      </c>
      <c r="AL59" s="198">
        <v>0</v>
      </c>
      <c r="AM59" s="198">
        <v>0</v>
      </c>
      <c r="AN59" s="198">
        <v>0</v>
      </c>
      <c r="AO59" s="198">
        <v>37</v>
      </c>
      <c r="AP59" s="198">
        <v>0</v>
      </c>
      <c r="AQ59" s="198">
        <v>17.7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1.94</v>
      </c>
      <c r="G60" s="198">
        <v>0</v>
      </c>
      <c r="H60" s="198">
        <v>0</v>
      </c>
      <c r="I60" s="198">
        <v>0</v>
      </c>
      <c r="J60" s="198">
        <v>0.33</v>
      </c>
      <c r="K60" s="198">
        <v>9.11</v>
      </c>
      <c r="L60" s="198">
        <v>373.29</v>
      </c>
      <c r="M60" s="198">
        <v>27.32</v>
      </c>
      <c r="N60" s="198">
        <v>35.07</v>
      </c>
      <c r="O60" s="198">
        <v>0</v>
      </c>
      <c r="P60" s="198">
        <v>35.409999999999997</v>
      </c>
      <c r="Q60" s="198">
        <v>5.77</v>
      </c>
      <c r="R60" s="198">
        <v>6.29</v>
      </c>
      <c r="S60" s="198">
        <v>7.84</v>
      </c>
      <c r="T60" s="198">
        <v>0</v>
      </c>
      <c r="U60" s="198">
        <v>103.63</v>
      </c>
      <c r="V60" s="198">
        <v>4.2300000000000004</v>
      </c>
      <c r="W60" s="198">
        <v>13.34</v>
      </c>
      <c r="X60" s="198">
        <v>43.81</v>
      </c>
      <c r="Y60" s="198">
        <v>0</v>
      </c>
      <c r="Z60" s="198">
        <v>75.260000000000005</v>
      </c>
      <c r="AA60" s="198">
        <v>20.79</v>
      </c>
      <c r="AB60" s="198">
        <v>0</v>
      </c>
      <c r="AC60" s="198">
        <v>19.59</v>
      </c>
      <c r="AD60" s="198">
        <v>0</v>
      </c>
      <c r="AE60" s="198">
        <v>0</v>
      </c>
      <c r="AF60" s="198">
        <v>0</v>
      </c>
      <c r="AG60" s="198">
        <v>25.06</v>
      </c>
      <c r="AH60" s="198">
        <v>0</v>
      </c>
      <c r="AI60" s="198">
        <v>25</v>
      </c>
      <c r="AJ60" s="198">
        <v>0</v>
      </c>
      <c r="AK60" s="198">
        <v>69.599999999999994</v>
      </c>
      <c r="AL60" s="198">
        <v>0</v>
      </c>
      <c r="AM60" s="198">
        <v>0</v>
      </c>
      <c r="AN60" s="198">
        <v>0</v>
      </c>
      <c r="AO60" s="198">
        <v>37</v>
      </c>
      <c r="AP60" s="198">
        <v>0</v>
      </c>
      <c r="AQ60" s="198">
        <v>17.7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0.33</v>
      </c>
      <c r="K61" s="198">
        <v>9.11</v>
      </c>
      <c r="L61" s="198">
        <v>373.29</v>
      </c>
      <c r="M61" s="198">
        <v>27.32</v>
      </c>
      <c r="N61" s="198">
        <v>35.07</v>
      </c>
      <c r="O61" s="198">
        <v>0</v>
      </c>
      <c r="P61" s="198">
        <v>35.409999999999997</v>
      </c>
      <c r="Q61" s="198">
        <v>5.77</v>
      </c>
      <c r="R61" s="198">
        <v>6.29</v>
      </c>
      <c r="S61" s="198">
        <v>7.84</v>
      </c>
      <c r="T61" s="198">
        <v>0</v>
      </c>
      <c r="U61" s="198">
        <v>103.63</v>
      </c>
      <c r="V61" s="198">
        <v>4.2300000000000004</v>
      </c>
      <c r="W61" s="198">
        <v>13.34</v>
      </c>
      <c r="X61" s="198">
        <v>43.81</v>
      </c>
      <c r="Y61" s="198">
        <v>0</v>
      </c>
      <c r="Z61" s="198">
        <v>75.260000000000005</v>
      </c>
      <c r="AA61" s="198">
        <v>20.79</v>
      </c>
      <c r="AB61" s="198">
        <v>0</v>
      </c>
      <c r="AC61" s="198">
        <v>19.59</v>
      </c>
      <c r="AD61" s="198">
        <v>0</v>
      </c>
      <c r="AE61" s="198">
        <v>0</v>
      </c>
      <c r="AF61" s="198">
        <v>0</v>
      </c>
      <c r="AG61" s="198">
        <v>25.06</v>
      </c>
      <c r="AH61" s="198">
        <v>0</v>
      </c>
      <c r="AI61" s="198">
        <v>25</v>
      </c>
      <c r="AJ61" s="198">
        <v>0</v>
      </c>
      <c r="AK61" s="198">
        <v>69.599999999999994</v>
      </c>
      <c r="AL61" s="198">
        <v>0</v>
      </c>
      <c r="AM61" s="198">
        <v>0</v>
      </c>
      <c r="AN61" s="198">
        <v>0</v>
      </c>
      <c r="AO61" s="198">
        <v>37</v>
      </c>
      <c r="AP61" s="198">
        <v>0</v>
      </c>
      <c r="AQ61" s="198">
        <v>17.7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0.33</v>
      </c>
      <c r="K62" s="198">
        <v>9.11</v>
      </c>
      <c r="L62" s="198">
        <v>373.29</v>
      </c>
      <c r="M62" s="198">
        <v>27.32</v>
      </c>
      <c r="N62" s="198">
        <v>35.07</v>
      </c>
      <c r="O62" s="198">
        <v>0</v>
      </c>
      <c r="P62" s="198">
        <v>35.409999999999997</v>
      </c>
      <c r="Q62" s="198">
        <v>5.77</v>
      </c>
      <c r="R62" s="198">
        <v>6.29</v>
      </c>
      <c r="S62" s="198">
        <v>7.84</v>
      </c>
      <c r="T62" s="198">
        <v>0</v>
      </c>
      <c r="U62" s="198">
        <v>103.63</v>
      </c>
      <c r="V62" s="198">
        <v>4.2300000000000004</v>
      </c>
      <c r="W62" s="198">
        <v>13.34</v>
      </c>
      <c r="X62" s="198">
        <v>43.81</v>
      </c>
      <c r="Y62" s="198">
        <v>0</v>
      </c>
      <c r="Z62" s="198">
        <v>75.260000000000005</v>
      </c>
      <c r="AA62" s="198">
        <v>20.79</v>
      </c>
      <c r="AB62" s="198">
        <v>0</v>
      </c>
      <c r="AC62" s="198">
        <v>19.59</v>
      </c>
      <c r="AD62" s="198">
        <v>0</v>
      </c>
      <c r="AE62" s="198">
        <v>0</v>
      </c>
      <c r="AF62" s="198">
        <v>0</v>
      </c>
      <c r="AG62" s="198">
        <v>25.06</v>
      </c>
      <c r="AH62" s="198">
        <v>0</v>
      </c>
      <c r="AI62" s="198">
        <v>25</v>
      </c>
      <c r="AJ62" s="198">
        <v>0</v>
      </c>
      <c r="AK62" s="198">
        <v>69.599999999999994</v>
      </c>
      <c r="AL62" s="198">
        <v>0</v>
      </c>
      <c r="AM62" s="198">
        <v>0</v>
      </c>
      <c r="AN62" s="198">
        <v>0</v>
      </c>
      <c r="AO62" s="198">
        <v>37</v>
      </c>
      <c r="AP62" s="198">
        <v>0</v>
      </c>
      <c r="AQ62" s="198">
        <v>17.7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0.33</v>
      </c>
      <c r="K63" s="198">
        <v>9.11</v>
      </c>
      <c r="L63" s="198">
        <v>373.29</v>
      </c>
      <c r="M63" s="198">
        <v>27.32</v>
      </c>
      <c r="N63" s="198">
        <v>35.07</v>
      </c>
      <c r="O63" s="198">
        <v>0</v>
      </c>
      <c r="P63" s="198">
        <v>35.409999999999997</v>
      </c>
      <c r="Q63" s="198">
        <v>5.77</v>
      </c>
      <c r="R63" s="198">
        <v>6.29</v>
      </c>
      <c r="S63" s="198">
        <v>7.84</v>
      </c>
      <c r="T63" s="198">
        <v>0</v>
      </c>
      <c r="U63" s="198">
        <v>103.63</v>
      </c>
      <c r="V63" s="198">
        <v>4.2300000000000004</v>
      </c>
      <c r="W63" s="198">
        <v>13.34</v>
      </c>
      <c r="X63" s="198">
        <v>43.81</v>
      </c>
      <c r="Y63" s="198">
        <v>0</v>
      </c>
      <c r="Z63" s="198">
        <v>75.260000000000005</v>
      </c>
      <c r="AA63" s="198">
        <v>20.79</v>
      </c>
      <c r="AB63" s="198">
        <v>0</v>
      </c>
      <c r="AC63" s="198">
        <v>19.59</v>
      </c>
      <c r="AD63" s="198">
        <v>0</v>
      </c>
      <c r="AE63" s="198">
        <v>0</v>
      </c>
      <c r="AF63" s="198">
        <v>0</v>
      </c>
      <c r="AG63" s="198">
        <v>25.06</v>
      </c>
      <c r="AH63" s="198">
        <v>0</v>
      </c>
      <c r="AI63" s="198">
        <v>25</v>
      </c>
      <c r="AJ63" s="198">
        <v>0</v>
      </c>
      <c r="AK63" s="198">
        <v>69.599999999999994</v>
      </c>
      <c r="AL63" s="198">
        <v>0</v>
      </c>
      <c r="AM63" s="198">
        <v>0</v>
      </c>
      <c r="AN63" s="198">
        <v>0</v>
      </c>
      <c r="AO63" s="198">
        <v>37</v>
      </c>
      <c r="AP63" s="198">
        <v>0</v>
      </c>
      <c r="AQ63" s="198">
        <v>17.7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0.33</v>
      </c>
      <c r="K64" s="198">
        <v>9.11</v>
      </c>
      <c r="L64" s="198">
        <v>373.29</v>
      </c>
      <c r="M64" s="198">
        <v>27.32</v>
      </c>
      <c r="N64" s="198">
        <v>35.07</v>
      </c>
      <c r="O64" s="198">
        <v>0</v>
      </c>
      <c r="P64" s="198">
        <v>35.409999999999997</v>
      </c>
      <c r="Q64" s="198">
        <v>5.77</v>
      </c>
      <c r="R64" s="198">
        <v>6.29</v>
      </c>
      <c r="S64" s="198">
        <v>7.84</v>
      </c>
      <c r="T64" s="198">
        <v>0</v>
      </c>
      <c r="U64" s="198">
        <v>103.63</v>
      </c>
      <c r="V64" s="198">
        <v>4.2300000000000004</v>
      </c>
      <c r="W64" s="198">
        <v>13.34</v>
      </c>
      <c r="X64" s="198">
        <v>43.81</v>
      </c>
      <c r="Y64" s="198">
        <v>0</v>
      </c>
      <c r="Z64" s="198">
        <v>75.260000000000005</v>
      </c>
      <c r="AA64" s="198">
        <v>20.79</v>
      </c>
      <c r="AB64" s="198">
        <v>0</v>
      </c>
      <c r="AC64" s="198">
        <v>19.59</v>
      </c>
      <c r="AD64" s="198">
        <v>0</v>
      </c>
      <c r="AE64" s="198">
        <v>0</v>
      </c>
      <c r="AF64" s="198">
        <v>0</v>
      </c>
      <c r="AG64" s="198">
        <v>25.06</v>
      </c>
      <c r="AH64" s="198">
        <v>0</v>
      </c>
      <c r="AI64" s="198">
        <v>25</v>
      </c>
      <c r="AJ64" s="198">
        <v>0</v>
      </c>
      <c r="AK64" s="198">
        <v>69.599999999999994</v>
      </c>
      <c r="AL64" s="198">
        <v>0</v>
      </c>
      <c r="AM64" s="198">
        <v>0</v>
      </c>
      <c r="AN64" s="198">
        <v>0</v>
      </c>
      <c r="AO64" s="198">
        <v>37</v>
      </c>
      <c r="AP64" s="198">
        <v>0</v>
      </c>
      <c r="AQ64" s="198">
        <v>17.7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0.33</v>
      </c>
      <c r="K65" s="198">
        <v>9.11</v>
      </c>
      <c r="L65" s="198">
        <v>373.29</v>
      </c>
      <c r="M65" s="198">
        <v>27.32</v>
      </c>
      <c r="N65" s="198">
        <v>35.07</v>
      </c>
      <c r="O65" s="198">
        <v>0</v>
      </c>
      <c r="P65" s="198">
        <v>35.409999999999997</v>
      </c>
      <c r="Q65" s="198">
        <v>5.77</v>
      </c>
      <c r="R65" s="198">
        <v>6.29</v>
      </c>
      <c r="S65" s="198">
        <v>7.84</v>
      </c>
      <c r="T65" s="198">
        <v>0</v>
      </c>
      <c r="U65" s="198">
        <v>103.63</v>
      </c>
      <c r="V65" s="198">
        <v>4.2300000000000004</v>
      </c>
      <c r="W65" s="198">
        <v>13.34</v>
      </c>
      <c r="X65" s="198">
        <v>43.81</v>
      </c>
      <c r="Y65" s="198">
        <v>0</v>
      </c>
      <c r="Z65" s="198">
        <v>75.260000000000005</v>
      </c>
      <c r="AA65" s="198">
        <v>20.79</v>
      </c>
      <c r="AB65" s="198">
        <v>0</v>
      </c>
      <c r="AC65" s="198">
        <v>19.59</v>
      </c>
      <c r="AD65" s="198">
        <v>0</v>
      </c>
      <c r="AE65" s="198">
        <v>0</v>
      </c>
      <c r="AF65" s="198">
        <v>0</v>
      </c>
      <c r="AG65" s="198">
        <v>25.06</v>
      </c>
      <c r="AH65" s="198">
        <v>0</v>
      </c>
      <c r="AI65" s="198">
        <v>25</v>
      </c>
      <c r="AJ65" s="198">
        <v>0</v>
      </c>
      <c r="AK65" s="198">
        <v>69.599999999999994</v>
      </c>
      <c r="AL65" s="198">
        <v>0</v>
      </c>
      <c r="AM65" s="198">
        <v>0</v>
      </c>
      <c r="AN65" s="198">
        <v>0</v>
      </c>
      <c r="AO65" s="198">
        <v>37</v>
      </c>
      <c r="AP65" s="198">
        <v>0</v>
      </c>
      <c r="AQ65" s="198">
        <v>17.7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0.33</v>
      </c>
      <c r="K66" s="198">
        <v>9.11</v>
      </c>
      <c r="L66" s="198">
        <v>373.29</v>
      </c>
      <c r="M66" s="198">
        <v>27.32</v>
      </c>
      <c r="N66" s="198">
        <v>35.07</v>
      </c>
      <c r="O66" s="198">
        <v>0</v>
      </c>
      <c r="P66" s="198">
        <v>35.409999999999997</v>
      </c>
      <c r="Q66" s="198">
        <v>5.77</v>
      </c>
      <c r="R66" s="198">
        <v>6.29</v>
      </c>
      <c r="S66" s="198">
        <v>7.84</v>
      </c>
      <c r="T66" s="198">
        <v>0</v>
      </c>
      <c r="U66" s="198">
        <v>103.63</v>
      </c>
      <c r="V66" s="198">
        <v>4.2300000000000004</v>
      </c>
      <c r="W66" s="198">
        <v>13.34</v>
      </c>
      <c r="X66" s="198">
        <v>43.81</v>
      </c>
      <c r="Y66" s="198">
        <v>0</v>
      </c>
      <c r="Z66" s="198">
        <v>75.260000000000005</v>
      </c>
      <c r="AA66" s="198">
        <v>20.79</v>
      </c>
      <c r="AB66" s="198">
        <v>0</v>
      </c>
      <c r="AC66" s="198">
        <v>19.59</v>
      </c>
      <c r="AD66" s="198">
        <v>0</v>
      </c>
      <c r="AE66" s="198">
        <v>0</v>
      </c>
      <c r="AF66" s="198">
        <v>0</v>
      </c>
      <c r="AG66" s="198">
        <v>25.06</v>
      </c>
      <c r="AH66" s="198">
        <v>0</v>
      </c>
      <c r="AI66" s="198">
        <v>25</v>
      </c>
      <c r="AJ66" s="198">
        <v>0</v>
      </c>
      <c r="AK66" s="198">
        <v>69.599999999999994</v>
      </c>
      <c r="AL66" s="198">
        <v>0</v>
      </c>
      <c r="AM66" s="198">
        <v>0</v>
      </c>
      <c r="AN66" s="198">
        <v>0</v>
      </c>
      <c r="AO66" s="198">
        <v>37</v>
      </c>
      <c r="AP66" s="198">
        <v>0</v>
      </c>
      <c r="AQ66" s="198">
        <v>17.7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0.33</v>
      </c>
      <c r="K67" s="198">
        <v>9.11</v>
      </c>
      <c r="L67" s="198">
        <v>373.29</v>
      </c>
      <c r="M67" s="198">
        <v>27.32</v>
      </c>
      <c r="N67" s="198">
        <v>35.07</v>
      </c>
      <c r="O67" s="198">
        <v>0</v>
      </c>
      <c r="P67" s="198">
        <v>35.409999999999997</v>
      </c>
      <c r="Q67" s="198">
        <v>5.77</v>
      </c>
      <c r="R67" s="198">
        <v>6.29</v>
      </c>
      <c r="S67" s="198">
        <v>7.84</v>
      </c>
      <c r="T67" s="198">
        <v>0</v>
      </c>
      <c r="U67" s="198">
        <v>103.63</v>
      </c>
      <c r="V67" s="198">
        <v>4.2300000000000004</v>
      </c>
      <c r="W67" s="198">
        <v>13.34</v>
      </c>
      <c r="X67" s="198">
        <v>43.81</v>
      </c>
      <c r="Y67" s="198">
        <v>0</v>
      </c>
      <c r="Z67" s="198">
        <v>75.260000000000005</v>
      </c>
      <c r="AA67" s="198">
        <v>20.79</v>
      </c>
      <c r="AB67" s="198">
        <v>0</v>
      </c>
      <c r="AC67" s="198">
        <v>19.59</v>
      </c>
      <c r="AD67" s="198">
        <v>0</v>
      </c>
      <c r="AE67" s="198">
        <v>0</v>
      </c>
      <c r="AF67" s="198">
        <v>0</v>
      </c>
      <c r="AG67" s="198">
        <v>25.06</v>
      </c>
      <c r="AH67" s="198">
        <v>0</v>
      </c>
      <c r="AI67" s="198">
        <v>25</v>
      </c>
      <c r="AJ67" s="198">
        <v>0</v>
      </c>
      <c r="AK67" s="198">
        <v>69.599999999999994</v>
      </c>
      <c r="AL67" s="198">
        <v>0</v>
      </c>
      <c r="AM67" s="198">
        <v>0</v>
      </c>
      <c r="AN67" s="198">
        <v>0</v>
      </c>
      <c r="AO67" s="198">
        <v>37</v>
      </c>
      <c r="AP67" s="198">
        <v>0</v>
      </c>
      <c r="AQ67" s="198">
        <v>17.7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0.33</v>
      </c>
      <c r="K68" s="198">
        <v>9.11</v>
      </c>
      <c r="L68" s="198">
        <v>373.29</v>
      </c>
      <c r="M68" s="198">
        <v>27.32</v>
      </c>
      <c r="N68" s="198">
        <v>35.07</v>
      </c>
      <c r="O68" s="198">
        <v>0</v>
      </c>
      <c r="P68" s="198">
        <v>35.409999999999997</v>
      </c>
      <c r="Q68" s="198">
        <v>5.77</v>
      </c>
      <c r="R68" s="198">
        <v>6.29</v>
      </c>
      <c r="S68" s="198">
        <v>7.84</v>
      </c>
      <c r="T68" s="198">
        <v>0</v>
      </c>
      <c r="U68" s="198">
        <v>103.63</v>
      </c>
      <c r="V68" s="198">
        <v>4.2300000000000004</v>
      </c>
      <c r="W68" s="198">
        <v>13.34</v>
      </c>
      <c r="X68" s="198">
        <v>43.81</v>
      </c>
      <c r="Y68" s="198">
        <v>0</v>
      </c>
      <c r="Z68" s="198">
        <v>75.260000000000005</v>
      </c>
      <c r="AA68" s="198">
        <v>20.79</v>
      </c>
      <c r="AB68" s="198">
        <v>0</v>
      </c>
      <c r="AC68" s="198">
        <v>19.59</v>
      </c>
      <c r="AD68" s="198">
        <v>0</v>
      </c>
      <c r="AE68" s="198">
        <v>0</v>
      </c>
      <c r="AF68" s="198">
        <v>0</v>
      </c>
      <c r="AG68" s="198">
        <v>25.06</v>
      </c>
      <c r="AH68" s="198">
        <v>0</v>
      </c>
      <c r="AI68" s="198">
        <v>25</v>
      </c>
      <c r="AJ68" s="198">
        <v>0</v>
      </c>
      <c r="AK68" s="198">
        <v>69.599999999999994</v>
      </c>
      <c r="AL68" s="198">
        <v>0</v>
      </c>
      <c r="AM68" s="198">
        <v>0</v>
      </c>
      <c r="AN68" s="198">
        <v>0</v>
      </c>
      <c r="AO68" s="198">
        <v>37</v>
      </c>
      <c r="AP68" s="198">
        <v>0</v>
      </c>
      <c r="AQ68" s="198">
        <v>17.7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0.33</v>
      </c>
      <c r="K69" s="198">
        <v>9.11</v>
      </c>
      <c r="L69" s="198">
        <v>373.29</v>
      </c>
      <c r="M69" s="198">
        <v>27.32</v>
      </c>
      <c r="N69" s="198">
        <v>35.07</v>
      </c>
      <c r="O69" s="198">
        <v>0</v>
      </c>
      <c r="P69" s="198">
        <v>35.409999999999997</v>
      </c>
      <c r="Q69" s="198">
        <v>5.77</v>
      </c>
      <c r="R69" s="198">
        <v>6.29</v>
      </c>
      <c r="S69" s="198">
        <v>7.84</v>
      </c>
      <c r="T69" s="198">
        <v>0</v>
      </c>
      <c r="U69" s="198">
        <v>103.63</v>
      </c>
      <c r="V69" s="198">
        <v>4.2300000000000004</v>
      </c>
      <c r="W69" s="198">
        <v>13.34</v>
      </c>
      <c r="X69" s="198">
        <v>43.81</v>
      </c>
      <c r="Y69" s="198">
        <v>0</v>
      </c>
      <c r="Z69" s="198">
        <v>75.260000000000005</v>
      </c>
      <c r="AA69" s="198">
        <v>20.79</v>
      </c>
      <c r="AB69" s="198">
        <v>0</v>
      </c>
      <c r="AC69" s="198">
        <v>19.59</v>
      </c>
      <c r="AD69" s="198">
        <v>0</v>
      </c>
      <c r="AE69" s="198">
        <v>0</v>
      </c>
      <c r="AF69" s="198">
        <v>0</v>
      </c>
      <c r="AG69" s="198">
        <v>25.06</v>
      </c>
      <c r="AH69" s="198">
        <v>0</v>
      </c>
      <c r="AI69" s="198">
        <v>25</v>
      </c>
      <c r="AJ69" s="198">
        <v>0</v>
      </c>
      <c r="AK69" s="198">
        <v>69.599999999999994</v>
      </c>
      <c r="AL69" s="198">
        <v>0</v>
      </c>
      <c r="AM69" s="198">
        <v>0</v>
      </c>
      <c r="AN69" s="198">
        <v>0</v>
      </c>
      <c r="AO69" s="198">
        <v>37</v>
      </c>
      <c r="AP69" s="198">
        <v>0</v>
      </c>
      <c r="AQ69" s="198">
        <v>14.67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0.33</v>
      </c>
      <c r="K70" s="198">
        <v>9.11</v>
      </c>
      <c r="L70" s="198">
        <v>373.29</v>
      </c>
      <c r="M70" s="198">
        <v>27.32</v>
      </c>
      <c r="N70" s="198">
        <v>35.07</v>
      </c>
      <c r="O70" s="198">
        <v>0</v>
      </c>
      <c r="P70" s="198">
        <v>35.409999999999997</v>
      </c>
      <c r="Q70" s="198">
        <v>5.77</v>
      </c>
      <c r="R70" s="198">
        <v>6.29</v>
      </c>
      <c r="S70" s="198">
        <v>7.84</v>
      </c>
      <c r="T70" s="198">
        <v>0</v>
      </c>
      <c r="U70" s="198">
        <v>103.63</v>
      </c>
      <c r="V70" s="198">
        <v>4.2300000000000004</v>
      </c>
      <c r="W70" s="198">
        <v>13.34</v>
      </c>
      <c r="X70" s="198">
        <v>43.81</v>
      </c>
      <c r="Y70" s="198">
        <v>0</v>
      </c>
      <c r="Z70" s="198">
        <v>75.260000000000005</v>
      </c>
      <c r="AA70" s="198">
        <v>20.79</v>
      </c>
      <c r="AB70" s="198">
        <v>0</v>
      </c>
      <c r="AC70" s="198">
        <v>19.59</v>
      </c>
      <c r="AD70" s="198">
        <v>0</v>
      </c>
      <c r="AE70" s="198">
        <v>0</v>
      </c>
      <c r="AF70" s="198">
        <v>0</v>
      </c>
      <c r="AG70" s="198">
        <v>25.06</v>
      </c>
      <c r="AH70" s="198">
        <v>0</v>
      </c>
      <c r="AI70" s="198">
        <v>25</v>
      </c>
      <c r="AJ70" s="198">
        <v>0</v>
      </c>
      <c r="AK70" s="198">
        <v>69.599999999999994</v>
      </c>
      <c r="AL70" s="198">
        <v>0</v>
      </c>
      <c r="AM70" s="198">
        <v>0</v>
      </c>
      <c r="AN70" s="198">
        <v>0</v>
      </c>
      <c r="AO70" s="198">
        <v>37</v>
      </c>
      <c r="AP70" s="198">
        <v>0</v>
      </c>
      <c r="AQ70" s="198">
        <v>12.37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0.33</v>
      </c>
      <c r="K71" s="198">
        <v>9.11</v>
      </c>
      <c r="L71" s="198">
        <v>373.29</v>
      </c>
      <c r="M71" s="198">
        <v>27.32</v>
      </c>
      <c r="N71" s="198">
        <v>35.07</v>
      </c>
      <c r="O71" s="198">
        <v>0</v>
      </c>
      <c r="P71" s="198">
        <v>35.409999999999997</v>
      </c>
      <c r="Q71" s="198">
        <v>5.77</v>
      </c>
      <c r="R71" s="198">
        <v>6.29</v>
      </c>
      <c r="S71" s="198">
        <v>7.84</v>
      </c>
      <c r="T71" s="198">
        <v>0</v>
      </c>
      <c r="U71" s="198">
        <v>103.63</v>
      </c>
      <c r="V71" s="198">
        <v>4.2300000000000004</v>
      </c>
      <c r="W71" s="198">
        <v>13.34</v>
      </c>
      <c r="X71" s="198">
        <v>43.81</v>
      </c>
      <c r="Y71" s="198">
        <v>0</v>
      </c>
      <c r="Z71" s="198">
        <v>75.260000000000005</v>
      </c>
      <c r="AA71" s="198">
        <v>20.79</v>
      </c>
      <c r="AB71" s="198">
        <v>0</v>
      </c>
      <c r="AC71" s="198">
        <v>19.89</v>
      </c>
      <c r="AD71" s="198">
        <v>0</v>
      </c>
      <c r="AE71" s="198">
        <v>0</v>
      </c>
      <c r="AF71" s="198">
        <v>0</v>
      </c>
      <c r="AG71" s="198">
        <v>25.06</v>
      </c>
      <c r="AH71" s="198">
        <v>0</v>
      </c>
      <c r="AI71" s="198">
        <v>25</v>
      </c>
      <c r="AJ71" s="198">
        <v>0</v>
      </c>
      <c r="AK71" s="198">
        <v>69.599999999999994</v>
      </c>
      <c r="AL71" s="198">
        <v>0</v>
      </c>
      <c r="AM71" s="198">
        <v>0</v>
      </c>
      <c r="AN71" s="198">
        <v>0</v>
      </c>
      <c r="AO71" s="198">
        <v>37</v>
      </c>
      <c r="AP71" s="198">
        <v>0</v>
      </c>
      <c r="AQ71" s="198">
        <v>10.54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0.33</v>
      </c>
      <c r="K72" s="198">
        <v>9.11</v>
      </c>
      <c r="L72" s="198">
        <v>373.29</v>
      </c>
      <c r="M72" s="198">
        <v>27.32</v>
      </c>
      <c r="N72" s="198">
        <v>35.07</v>
      </c>
      <c r="O72" s="198">
        <v>0</v>
      </c>
      <c r="P72" s="198">
        <v>35.409999999999997</v>
      </c>
      <c r="Q72" s="198">
        <v>5.77</v>
      </c>
      <c r="R72" s="198">
        <v>6.29</v>
      </c>
      <c r="S72" s="198">
        <v>7.84</v>
      </c>
      <c r="T72" s="198">
        <v>0</v>
      </c>
      <c r="U72" s="198">
        <v>103.63</v>
      </c>
      <c r="V72" s="198">
        <v>4.2300000000000004</v>
      </c>
      <c r="W72" s="198">
        <v>13.34</v>
      </c>
      <c r="X72" s="198">
        <v>43.81</v>
      </c>
      <c r="Y72" s="198">
        <v>0</v>
      </c>
      <c r="Z72" s="198">
        <v>75.260000000000005</v>
      </c>
      <c r="AA72" s="198">
        <v>20.79</v>
      </c>
      <c r="AB72" s="198">
        <v>0</v>
      </c>
      <c r="AC72" s="198">
        <v>19.89</v>
      </c>
      <c r="AD72" s="198">
        <v>0</v>
      </c>
      <c r="AE72" s="198">
        <v>0</v>
      </c>
      <c r="AF72" s="198">
        <v>0</v>
      </c>
      <c r="AG72" s="198">
        <v>25.06</v>
      </c>
      <c r="AH72" s="198">
        <v>0</v>
      </c>
      <c r="AI72" s="198">
        <v>25</v>
      </c>
      <c r="AJ72" s="198">
        <v>0</v>
      </c>
      <c r="AK72" s="198">
        <v>69.599999999999994</v>
      </c>
      <c r="AL72" s="198">
        <v>0</v>
      </c>
      <c r="AM72" s="198">
        <v>0</v>
      </c>
      <c r="AN72" s="198">
        <v>0</v>
      </c>
      <c r="AO72" s="198">
        <v>37</v>
      </c>
      <c r="AP72" s="198">
        <v>0</v>
      </c>
      <c r="AQ72" s="198">
        <v>9.5399999999999991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0.33</v>
      </c>
      <c r="K73" s="198">
        <v>9.11</v>
      </c>
      <c r="L73" s="198">
        <v>373.29</v>
      </c>
      <c r="M73" s="198">
        <v>27.32</v>
      </c>
      <c r="N73" s="198">
        <v>35.07</v>
      </c>
      <c r="O73" s="198">
        <v>0</v>
      </c>
      <c r="P73" s="198">
        <v>35.409999999999997</v>
      </c>
      <c r="Q73" s="198">
        <v>5.77</v>
      </c>
      <c r="R73" s="198">
        <v>6.29</v>
      </c>
      <c r="S73" s="198">
        <v>7.84</v>
      </c>
      <c r="T73" s="198">
        <v>0</v>
      </c>
      <c r="U73" s="198">
        <v>103.63</v>
      </c>
      <c r="V73" s="198">
        <v>4.2300000000000004</v>
      </c>
      <c r="W73" s="198">
        <v>13.34</v>
      </c>
      <c r="X73" s="198">
        <v>43.81</v>
      </c>
      <c r="Y73" s="198">
        <v>0</v>
      </c>
      <c r="Z73" s="198">
        <v>75.260000000000005</v>
      </c>
      <c r="AA73" s="198">
        <v>20.79</v>
      </c>
      <c r="AB73" s="198">
        <v>0</v>
      </c>
      <c r="AC73" s="198">
        <v>19.89</v>
      </c>
      <c r="AD73" s="198">
        <v>0</v>
      </c>
      <c r="AE73" s="198">
        <v>0</v>
      </c>
      <c r="AF73" s="198">
        <v>0</v>
      </c>
      <c r="AG73" s="198">
        <v>25.06</v>
      </c>
      <c r="AH73" s="198">
        <v>0</v>
      </c>
      <c r="AI73" s="198">
        <v>25</v>
      </c>
      <c r="AJ73" s="198">
        <v>0</v>
      </c>
      <c r="AK73" s="198">
        <v>69.599999999999994</v>
      </c>
      <c r="AL73" s="198">
        <v>0</v>
      </c>
      <c r="AM73" s="198">
        <v>0</v>
      </c>
      <c r="AN73" s="198">
        <v>0</v>
      </c>
      <c r="AO73" s="198">
        <v>37</v>
      </c>
      <c r="AP73" s="198">
        <v>0</v>
      </c>
      <c r="AQ73" s="198">
        <v>7.03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0.33</v>
      </c>
      <c r="K74" s="198">
        <v>9.11</v>
      </c>
      <c r="L74" s="198">
        <v>373.29</v>
      </c>
      <c r="M74" s="198">
        <v>27.32</v>
      </c>
      <c r="N74" s="198">
        <v>35.07</v>
      </c>
      <c r="O74" s="198">
        <v>0</v>
      </c>
      <c r="P74" s="198">
        <v>35.409999999999997</v>
      </c>
      <c r="Q74" s="198">
        <v>5.77</v>
      </c>
      <c r="R74" s="198">
        <v>6.29</v>
      </c>
      <c r="S74" s="198">
        <v>7.84</v>
      </c>
      <c r="T74" s="198">
        <v>0</v>
      </c>
      <c r="U74" s="198">
        <v>103.63</v>
      </c>
      <c r="V74" s="198">
        <v>4.2300000000000004</v>
      </c>
      <c r="W74" s="198">
        <v>13.34</v>
      </c>
      <c r="X74" s="198">
        <v>43.81</v>
      </c>
      <c r="Y74" s="198">
        <v>0</v>
      </c>
      <c r="Z74" s="198">
        <v>75.260000000000005</v>
      </c>
      <c r="AA74" s="198">
        <v>20.79</v>
      </c>
      <c r="AB74" s="198">
        <v>0</v>
      </c>
      <c r="AC74" s="198">
        <v>19.89</v>
      </c>
      <c r="AD74" s="198">
        <v>0</v>
      </c>
      <c r="AE74" s="198">
        <v>0</v>
      </c>
      <c r="AF74" s="198">
        <v>0</v>
      </c>
      <c r="AG74" s="198">
        <v>25.06</v>
      </c>
      <c r="AH74" s="198">
        <v>0</v>
      </c>
      <c r="AI74" s="198">
        <v>25</v>
      </c>
      <c r="AJ74" s="198">
        <v>0</v>
      </c>
      <c r="AK74" s="198">
        <v>69.599999999999994</v>
      </c>
      <c r="AL74" s="198">
        <v>0</v>
      </c>
      <c r="AM74" s="198">
        <v>0</v>
      </c>
      <c r="AN74" s="198">
        <v>0</v>
      </c>
      <c r="AO74" s="198">
        <v>37</v>
      </c>
      <c r="AP74" s="198">
        <v>0</v>
      </c>
      <c r="AQ74" s="198">
        <v>2.96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0.33</v>
      </c>
      <c r="K75" s="198">
        <v>9.11</v>
      </c>
      <c r="L75" s="198">
        <v>373.29</v>
      </c>
      <c r="M75" s="198">
        <v>27.32</v>
      </c>
      <c r="N75" s="198">
        <v>35.07</v>
      </c>
      <c r="O75" s="198">
        <v>0</v>
      </c>
      <c r="P75" s="198">
        <v>35.409999999999997</v>
      </c>
      <c r="Q75" s="198">
        <v>5.77</v>
      </c>
      <c r="R75" s="198">
        <v>6.29</v>
      </c>
      <c r="S75" s="198">
        <v>7.84</v>
      </c>
      <c r="T75" s="198">
        <v>0</v>
      </c>
      <c r="U75" s="198">
        <v>103.63</v>
      </c>
      <c r="V75" s="198">
        <v>4.2300000000000004</v>
      </c>
      <c r="W75" s="198">
        <v>13.34</v>
      </c>
      <c r="X75" s="198">
        <v>43.81</v>
      </c>
      <c r="Y75" s="198">
        <v>0</v>
      </c>
      <c r="Z75" s="198">
        <v>75.260000000000005</v>
      </c>
      <c r="AA75" s="198">
        <v>20.79</v>
      </c>
      <c r="AB75" s="198">
        <v>0</v>
      </c>
      <c r="AC75" s="198">
        <v>20.190000000000001</v>
      </c>
      <c r="AD75" s="198">
        <v>0</v>
      </c>
      <c r="AE75" s="198">
        <v>0</v>
      </c>
      <c r="AF75" s="198">
        <v>0</v>
      </c>
      <c r="AG75" s="198">
        <v>25.06</v>
      </c>
      <c r="AH75" s="198">
        <v>0</v>
      </c>
      <c r="AI75" s="198">
        <v>25</v>
      </c>
      <c r="AJ75" s="198">
        <v>0</v>
      </c>
      <c r="AK75" s="198">
        <v>69.599999999999994</v>
      </c>
      <c r="AL75" s="198">
        <v>0</v>
      </c>
      <c r="AM75" s="198">
        <v>0</v>
      </c>
      <c r="AN75" s="198">
        <v>0</v>
      </c>
      <c r="AO75" s="198">
        <v>37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0.33</v>
      </c>
      <c r="K76" s="198">
        <v>9.11</v>
      </c>
      <c r="L76" s="198">
        <v>373.29</v>
      </c>
      <c r="M76" s="198">
        <v>27.32</v>
      </c>
      <c r="N76" s="198">
        <v>35.07</v>
      </c>
      <c r="O76" s="198">
        <v>0</v>
      </c>
      <c r="P76" s="198">
        <v>35.409999999999997</v>
      </c>
      <c r="Q76" s="198">
        <v>5.77</v>
      </c>
      <c r="R76" s="198">
        <v>6.29</v>
      </c>
      <c r="S76" s="198">
        <v>7.84</v>
      </c>
      <c r="T76" s="198">
        <v>0</v>
      </c>
      <c r="U76" s="198">
        <v>103.63</v>
      </c>
      <c r="V76" s="198">
        <v>4.2300000000000004</v>
      </c>
      <c r="W76" s="198">
        <v>13.34</v>
      </c>
      <c r="X76" s="198">
        <v>43.81</v>
      </c>
      <c r="Y76" s="198">
        <v>0</v>
      </c>
      <c r="Z76" s="198">
        <v>75.260000000000005</v>
      </c>
      <c r="AA76" s="198">
        <v>20.79</v>
      </c>
      <c r="AB76" s="198">
        <v>0</v>
      </c>
      <c r="AC76" s="198">
        <v>20.190000000000001</v>
      </c>
      <c r="AD76" s="198">
        <v>0</v>
      </c>
      <c r="AE76" s="198">
        <v>0</v>
      </c>
      <c r="AF76" s="198">
        <v>0</v>
      </c>
      <c r="AG76" s="198">
        <v>25.06</v>
      </c>
      <c r="AH76" s="198">
        <v>0</v>
      </c>
      <c r="AI76" s="198">
        <v>25</v>
      </c>
      <c r="AJ76" s="198">
        <v>0</v>
      </c>
      <c r="AK76" s="198">
        <v>69.599999999999994</v>
      </c>
      <c r="AL76" s="198">
        <v>0</v>
      </c>
      <c r="AM76" s="198">
        <v>0</v>
      </c>
      <c r="AN76" s="198">
        <v>0</v>
      </c>
      <c r="AO76" s="198">
        <v>37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0.33</v>
      </c>
      <c r="K77" s="198">
        <v>9.11</v>
      </c>
      <c r="L77" s="198">
        <v>373.29</v>
      </c>
      <c r="M77" s="198">
        <v>27.32</v>
      </c>
      <c r="N77" s="198">
        <v>35.07</v>
      </c>
      <c r="O77" s="198">
        <v>0</v>
      </c>
      <c r="P77" s="198">
        <v>35.409999999999997</v>
      </c>
      <c r="Q77" s="198">
        <v>5.77</v>
      </c>
      <c r="R77" s="198">
        <v>6.29</v>
      </c>
      <c r="S77" s="198">
        <v>7.84</v>
      </c>
      <c r="T77" s="198">
        <v>0</v>
      </c>
      <c r="U77" s="198">
        <v>103.63</v>
      </c>
      <c r="V77" s="198">
        <v>4.2300000000000004</v>
      </c>
      <c r="W77" s="198">
        <v>13.78</v>
      </c>
      <c r="X77" s="198">
        <v>43.81</v>
      </c>
      <c r="Y77" s="198">
        <v>0</v>
      </c>
      <c r="Z77" s="198">
        <v>75.260000000000005</v>
      </c>
      <c r="AA77" s="198">
        <v>20.79</v>
      </c>
      <c r="AB77" s="198">
        <v>0</v>
      </c>
      <c r="AC77" s="198">
        <v>20.190000000000001</v>
      </c>
      <c r="AD77" s="198">
        <v>0</v>
      </c>
      <c r="AE77" s="198">
        <v>0</v>
      </c>
      <c r="AF77" s="198">
        <v>0</v>
      </c>
      <c r="AG77" s="198">
        <v>25.06</v>
      </c>
      <c r="AH77" s="198">
        <v>0</v>
      </c>
      <c r="AI77" s="198">
        <v>25</v>
      </c>
      <c r="AJ77" s="198">
        <v>0</v>
      </c>
      <c r="AK77" s="198">
        <v>69.599999999999994</v>
      </c>
      <c r="AL77" s="198">
        <v>0</v>
      </c>
      <c r="AM77" s="198">
        <v>0</v>
      </c>
      <c r="AN77" s="198">
        <v>0</v>
      </c>
      <c r="AO77" s="198">
        <v>37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0.33</v>
      </c>
      <c r="K78" s="198">
        <v>9.11</v>
      </c>
      <c r="L78" s="198">
        <v>373.29</v>
      </c>
      <c r="M78" s="198">
        <v>27.32</v>
      </c>
      <c r="N78" s="198">
        <v>35.07</v>
      </c>
      <c r="O78" s="198">
        <v>0</v>
      </c>
      <c r="P78" s="198">
        <v>35.409999999999997</v>
      </c>
      <c r="Q78" s="198">
        <v>5.77</v>
      </c>
      <c r="R78" s="198">
        <v>6.29</v>
      </c>
      <c r="S78" s="198">
        <v>7.84</v>
      </c>
      <c r="T78" s="198">
        <v>0</v>
      </c>
      <c r="U78" s="198">
        <v>103.63</v>
      </c>
      <c r="V78" s="198">
        <v>4.2300000000000004</v>
      </c>
      <c r="W78" s="198">
        <v>13.78</v>
      </c>
      <c r="X78" s="198">
        <v>43.81</v>
      </c>
      <c r="Y78" s="198">
        <v>0</v>
      </c>
      <c r="Z78" s="198">
        <v>75.260000000000005</v>
      </c>
      <c r="AA78" s="198">
        <v>20.79</v>
      </c>
      <c r="AB78" s="198">
        <v>0</v>
      </c>
      <c r="AC78" s="198">
        <v>20.190000000000001</v>
      </c>
      <c r="AD78" s="198">
        <v>0</v>
      </c>
      <c r="AE78" s="198">
        <v>0</v>
      </c>
      <c r="AF78" s="198">
        <v>0</v>
      </c>
      <c r="AG78" s="198">
        <v>25.06</v>
      </c>
      <c r="AH78" s="198">
        <v>0</v>
      </c>
      <c r="AI78" s="198">
        <v>25</v>
      </c>
      <c r="AJ78" s="198">
        <v>0</v>
      </c>
      <c r="AK78" s="198">
        <v>69.599999999999994</v>
      </c>
      <c r="AL78" s="198">
        <v>0</v>
      </c>
      <c r="AM78" s="198">
        <v>0</v>
      </c>
      <c r="AN78" s="198">
        <v>0</v>
      </c>
      <c r="AO78" s="198">
        <v>37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0.33</v>
      </c>
      <c r="K79" s="198">
        <v>9.11</v>
      </c>
      <c r="L79" s="198">
        <v>373.29</v>
      </c>
      <c r="M79" s="198">
        <v>27.32</v>
      </c>
      <c r="N79" s="198">
        <v>35.07</v>
      </c>
      <c r="O79" s="198">
        <v>0</v>
      </c>
      <c r="P79" s="198">
        <v>35.520000000000003</v>
      </c>
      <c r="Q79" s="198">
        <v>5.77</v>
      </c>
      <c r="R79" s="198">
        <v>6.29</v>
      </c>
      <c r="S79" s="198">
        <v>7.84</v>
      </c>
      <c r="T79" s="198">
        <v>0</v>
      </c>
      <c r="U79" s="198">
        <v>103.63</v>
      </c>
      <c r="V79" s="198">
        <v>4.2300000000000004</v>
      </c>
      <c r="W79" s="198">
        <v>13.78</v>
      </c>
      <c r="X79" s="198">
        <v>43.81</v>
      </c>
      <c r="Y79" s="198">
        <v>0</v>
      </c>
      <c r="Z79" s="198">
        <v>75.260000000000005</v>
      </c>
      <c r="AA79" s="198">
        <v>20.79</v>
      </c>
      <c r="AB79" s="198">
        <v>0</v>
      </c>
      <c r="AC79" s="198">
        <v>20.78</v>
      </c>
      <c r="AD79" s="198">
        <v>0</v>
      </c>
      <c r="AE79" s="198">
        <v>0</v>
      </c>
      <c r="AF79" s="198">
        <v>0</v>
      </c>
      <c r="AG79" s="198">
        <v>25.06</v>
      </c>
      <c r="AH79" s="198">
        <v>0</v>
      </c>
      <c r="AI79" s="198">
        <v>25</v>
      </c>
      <c r="AJ79" s="198">
        <v>0</v>
      </c>
      <c r="AK79" s="198">
        <v>69.599999999999994</v>
      </c>
      <c r="AL79" s="198">
        <v>0</v>
      </c>
      <c r="AM79" s="198">
        <v>0</v>
      </c>
      <c r="AN79" s="198">
        <v>0</v>
      </c>
      <c r="AO79" s="198">
        <v>37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0.33</v>
      </c>
      <c r="K80" s="198">
        <v>9.11</v>
      </c>
      <c r="L80" s="198">
        <v>373.29</v>
      </c>
      <c r="M80" s="198">
        <v>27.32</v>
      </c>
      <c r="N80" s="198">
        <v>35.07</v>
      </c>
      <c r="O80" s="198">
        <v>0</v>
      </c>
      <c r="P80" s="198">
        <v>35.520000000000003</v>
      </c>
      <c r="Q80" s="198">
        <v>5.77</v>
      </c>
      <c r="R80" s="198">
        <v>6.29</v>
      </c>
      <c r="S80" s="198">
        <v>7.84</v>
      </c>
      <c r="T80" s="198">
        <v>0</v>
      </c>
      <c r="U80" s="198">
        <v>103.63</v>
      </c>
      <c r="V80" s="198">
        <v>4.2300000000000004</v>
      </c>
      <c r="W80" s="198">
        <v>13.78</v>
      </c>
      <c r="X80" s="198">
        <v>43.81</v>
      </c>
      <c r="Y80" s="198">
        <v>0</v>
      </c>
      <c r="Z80" s="198">
        <v>75.260000000000005</v>
      </c>
      <c r="AA80" s="198">
        <v>20.79</v>
      </c>
      <c r="AB80" s="198">
        <v>0</v>
      </c>
      <c r="AC80" s="198">
        <v>20.78</v>
      </c>
      <c r="AD80" s="198">
        <v>0</v>
      </c>
      <c r="AE80" s="198">
        <v>0</v>
      </c>
      <c r="AF80" s="198">
        <v>0</v>
      </c>
      <c r="AG80" s="198">
        <v>25.06</v>
      </c>
      <c r="AH80" s="198">
        <v>0</v>
      </c>
      <c r="AI80" s="198">
        <v>25</v>
      </c>
      <c r="AJ80" s="198">
        <v>0</v>
      </c>
      <c r="AK80" s="198">
        <v>69.599999999999994</v>
      </c>
      <c r="AL80" s="198">
        <v>0</v>
      </c>
      <c r="AM80" s="198">
        <v>0</v>
      </c>
      <c r="AN80" s="198">
        <v>0</v>
      </c>
      <c r="AO80" s="198">
        <v>37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0.33</v>
      </c>
      <c r="K81" s="198">
        <v>9.11</v>
      </c>
      <c r="L81" s="198">
        <v>396.06</v>
      </c>
      <c r="M81" s="198">
        <v>27.32</v>
      </c>
      <c r="N81" s="198">
        <v>35.07</v>
      </c>
      <c r="O81" s="198">
        <v>0</v>
      </c>
      <c r="P81" s="198">
        <v>35.520000000000003</v>
      </c>
      <c r="Q81" s="198">
        <v>5.77</v>
      </c>
      <c r="R81" s="198">
        <v>6.29</v>
      </c>
      <c r="S81" s="198">
        <v>7.84</v>
      </c>
      <c r="T81" s="198">
        <v>0</v>
      </c>
      <c r="U81" s="198">
        <v>103.63</v>
      </c>
      <c r="V81" s="198">
        <v>4.2300000000000004</v>
      </c>
      <c r="W81" s="198">
        <v>13.78</v>
      </c>
      <c r="X81" s="198">
        <v>43.81</v>
      </c>
      <c r="Y81" s="198">
        <v>0</v>
      </c>
      <c r="Z81" s="198">
        <v>75.260000000000005</v>
      </c>
      <c r="AA81" s="198">
        <v>20.79</v>
      </c>
      <c r="AB81" s="198">
        <v>0</v>
      </c>
      <c r="AC81" s="198">
        <v>20.78</v>
      </c>
      <c r="AD81" s="198">
        <v>0</v>
      </c>
      <c r="AE81" s="198">
        <v>0</v>
      </c>
      <c r="AF81" s="198">
        <v>0</v>
      </c>
      <c r="AG81" s="198">
        <v>25.06</v>
      </c>
      <c r="AH81" s="198">
        <v>0</v>
      </c>
      <c r="AI81" s="198">
        <v>25</v>
      </c>
      <c r="AJ81" s="198">
        <v>0</v>
      </c>
      <c r="AK81" s="198">
        <v>69.599999999999994</v>
      </c>
      <c r="AL81" s="198">
        <v>0</v>
      </c>
      <c r="AM81" s="198">
        <v>0</v>
      </c>
      <c r="AN81" s="198">
        <v>0</v>
      </c>
      <c r="AO81" s="198">
        <v>37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0.33</v>
      </c>
      <c r="K82" s="198">
        <v>9.11</v>
      </c>
      <c r="L82" s="198">
        <v>415.86</v>
      </c>
      <c r="M82" s="198">
        <v>27.32</v>
      </c>
      <c r="N82" s="198">
        <v>35.07</v>
      </c>
      <c r="O82" s="198">
        <v>0</v>
      </c>
      <c r="P82" s="198">
        <v>35.520000000000003</v>
      </c>
      <c r="Q82" s="198">
        <v>5.77</v>
      </c>
      <c r="R82" s="198">
        <v>6.29</v>
      </c>
      <c r="S82" s="198">
        <v>7.84</v>
      </c>
      <c r="T82" s="198">
        <v>0</v>
      </c>
      <c r="U82" s="198">
        <v>103.63</v>
      </c>
      <c r="V82" s="198">
        <v>4.2300000000000004</v>
      </c>
      <c r="W82" s="198">
        <v>13.78</v>
      </c>
      <c r="X82" s="198">
        <v>43.81</v>
      </c>
      <c r="Y82" s="198">
        <v>0</v>
      </c>
      <c r="Z82" s="198">
        <v>75.260000000000005</v>
      </c>
      <c r="AA82" s="198">
        <v>20.79</v>
      </c>
      <c r="AB82" s="198">
        <v>0</v>
      </c>
      <c r="AC82" s="198">
        <v>20.78</v>
      </c>
      <c r="AD82" s="198">
        <v>0</v>
      </c>
      <c r="AE82" s="198">
        <v>0</v>
      </c>
      <c r="AF82" s="198">
        <v>0</v>
      </c>
      <c r="AG82" s="198">
        <v>25.06</v>
      </c>
      <c r="AH82" s="198">
        <v>0</v>
      </c>
      <c r="AI82" s="198">
        <v>25</v>
      </c>
      <c r="AJ82" s="198">
        <v>0</v>
      </c>
      <c r="AK82" s="198">
        <v>69.599999999999994</v>
      </c>
      <c r="AL82" s="198">
        <v>0</v>
      </c>
      <c r="AM82" s="198">
        <v>0</v>
      </c>
      <c r="AN82" s="198">
        <v>0</v>
      </c>
      <c r="AO82" s="198">
        <v>37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0.33</v>
      </c>
      <c r="K83" s="198">
        <v>9.11</v>
      </c>
      <c r="L83" s="198">
        <v>415.86</v>
      </c>
      <c r="M83" s="198">
        <v>27.32</v>
      </c>
      <c r="N83" s="198">
        <v>35.07</v>
      </c>
      <c r="O83" s="198">
        <v>0</v>
      </c>
      <c r="P83" s="198">
        <v>35.520000000000003</v>
      </c>
      <c r="Q83" s="198">
        <v>5.77</v>
      </c>
      <c r="R83" s="198">
        <v>6.29</v>
      </c>
      <c r="S83" s="198">
        <v>7.84</v>
      </c>
      <c r="T83" s="198">
        <v>0</v>
      </c>
      <c r="U83" s="198">
        <v>103.63</v>
      </c>
      <c r="V83" s="198">
        <v>4.2300000000000004</v>
      </c>
      <c r="W83" s="198">
        <v>13.78</v>
      </c>
      <c r="X83" s="198">
        <v>43.81</v>
      </c>
      <c r="Y83" s="198">
        <v>0</v>
      </c>
      <c r="Z83" s="198">
        <v>75.260000000000005</v>
      </c>
      <c r="AA83" s="198">
        <v>20.79</v>
      </c>
      <c r="AB83" s="198">
        <v>0</v>
      </c>
      <c r="AC83" s="198">
        <v>20.78</v>
      </c>
      <c r="AD83" s="198">
        <v>0</v>
      </c>
      <c r="AE83" s="198">
        <v>0</v>
      </c>
      <c r="AF83" s="198">
        <v>0</v>
      </c>
      <c r="AG83" s="198">
        <v>25.06</v>
      </c>
      <c r="AH83" s="198">
        <v>0</v>
      </c>
      <c r="AI83" s="198">
        <v>25</v>
      </c>
      <c r="AJ83" s="198">
        <v>0</v>
      </c>
      <c r="AK83" s="198">
        <v>69.599999999999994</v>
      </c>
      <c r="AL83" s="198">
        <v>0</v>
      </c>
      <c r="AM83" s="198">
        <v>0</v>
      </c>
      <c r="AN83" s="198">
        <v>0</v>
      </c>
      <c r="AO83" s="198">
        <v>37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0.33</v>
      </c>
      <c r="K84" s="198">
        <v>9.11</v>
      </c>
      <c r="L84" s="198">
        <v>435.66</v>
      </c>
      <c r="M84" s="198">
        <v>27.32</v>
      </c>
      <c r="N84" s="198">
        <v>35.07</v>
      </c>
      <c r="O84" s="198">
        <v>0</v>
      </c>
      <c r="P84" s="198">
        <v>35.520000000000003</v>
      </c>
      <c r="Q84" s="198">
        <v>5.77</v>
      </c>
      <c r="R84" s="198">
        <v>6.29</v>
      </c>
      <c r="S84" s="198">
        <v>7.84</v>
      </c>
      <c r="T84" s="198">
        <v>0</v>
      </c>
      <c r="U84" s="198">
        <v>103.63</v>
      </c>
      <c r="V84" s="198">
        <v>4.2300000000000004</v>
      </c>
      <c r="W84" s="198">
        <v>13.78</v>
      </c>
      <c r="X84" s="198">
        <v>43.81</v>
      </c>
      <c r="Y84" s="198">
        <v>0</v>
      </c>
      <c r="Z84" s="198">
        <v>75.260000000000005</v>
      </c>
      <c r="AA84" s="198">
        <v>20.79</v>
      </c>
      <c r="AB84" s="198">
        <v>0</v>
      </c>
      <c r="AC84" s="198">
        <v>20.190000000000001</v>
      </c>
      <c r="AD84" s="198">
        <v>0</v>
      </c>
      <c r="AE84" s="198">
        <v>0</v>
      </c>
      <c r="AF84" s="198">
        <v>0</v>
      </c>
      <c r="AG84" s="198">
        <v>25.06</v>
      </c>
      <c r="AH84" s="198">
        <v>0</v>
      </c>
      <c r="AI84" s="198">
        <v>25</v>
      </c>
      <c r="AJ84" s="198">
        <v>0</v>
      </c>
      <c r="AK84" s="198">
        <v>69.599999999999994</v>
      </c>
      <c r="AL84" s="198">
        <v>0</v>
      </c>
      <c r="AM84" s="198">
        <v>0</v>
      </c>
      <c r="AN84" s="198">
        <v>0</v>
      </c>
      <c r="AO84" s="198">
        <v>37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0.33</v>
      </c>
      <c r="K85" s="198">
        <v>9.11</v>
      </c>
      <c r="L85" s="198">
        <v>435.66</v>
      </c>
      <c r="M85" s="198">
        <v>27.32</v>
      </c>
      <c r="N85" s="198">
        <v>35.07</v>
      </c>
      <c r="O85" s="198">
        <v>0</v>
      </c>
      <c r="P85" s="198">
        <v>35.520000000000003</v>
      </c>
      <c r="Q85" s="198">
        <v>5.77</v>
      </c>
      <c r="R85" s="198">
        <v>6.29</v>
      </c>
      <c r="S85" s="198">
        <v>7.84</v>
      </c>
      <c r="T85" s="198">
        <v>0</v>
      </c>
      <c r="U85" s="198">
        <v>103.63</v>
      </c>
      <c r="V85" s="198">
        <v>4.2300000000000004</v>
      </c>
      <c r="W85" s="198">
        <v>13.78</v>
      </c>
      <c r="X85" s="198">
        <v>43.81</v>
      </c>
      <c r="Y85" s="198">
        <v>0</v>
      </c>
      <c r="Z85" s="198">
        <v>75.260000000000005</v>
      </c>
      <c r="AA85" s="198">
        <v>20.79</v>
      </c>
      <c r="AB85" s="198">
        <v>0</v>
      </c>
      <c r="AC85" s="198">
        <v>20.190000000000001</v>
      </c>
      <c r="AD85" s="198">
        <v>0</v>
      </c>
      <c r="AE85" s="198">
        <v>0</v>
      </c>
      <c r="AF85" s="198">
        <v>0</v>
      </c>
      <c r="AG85" s="198">
        <v>25.06</v>
      </c>
      <c r="AH85" s="198">
        <v>0</v>
      </c>
      <c r="AI85" s="198">
        <v>25</v>
      </c>
      <c r="AJ85" s="198">
        <v>0</v>
      </c>
      <c r="AK85" s="198">
        <v>69.599999999999994</v>
      </c>
      <c r="AL85" s="198">
        <v>0</v>
      </c>
      <c r="AM85" s="198">
        <v>0</v>
      </c>
      <c r="AN85" s="198">
        <v>0</v>
      </c>
      <c r="AO85" s="198">
        <v>37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0.33</v>
      </c>
      <c r="K86" s="198">
        <v>9.11</v>
      </c>
      <c r="L86" s="198">
        <v>435.66</v>
      </c>
      <c r="M86" s="198">
        <v>27.32</v>
      </c>
      <c r="N86" s="198">
        <v>35.07</v>
      </c>
      <c r="O86" s="198">
        <v>0</v>
      </c>
      <c r="P86" s="198">
        <v>35.520000000000003</v>
      </c>
      <c r="Q86" s="198">
        <v>5.77</v>
      </c>
      <c r="R86" s="198">
        <v>6.29</v>
      </c>
      <c r="S86" s="198">
        <v>7.84</v>
      </c>
      <c r="T86" s="198">
        <v>0</v>
      </c>
      <c r="U86" s="198">
        <v>103.63</v>
      </c>
      <c r="V86" s="198">
        <v>4.2300000000000004</v>
      </c>
      <c r="W86" s="198">
        <v>13.78</v>
      </c>
      <c r="X86" s="198">
        <v>43.81</v>
      </c>
      <c r="Y86" s="198">
        <v>0</v>
      </c>
      <c r="Z86" s="198">
        <v>75.260000000000005</v>
      </c>
      <c r="AA86" s="198">
        <v>20.79</v>
      </c>
      <c r="AB86" s="198">
        <v>0</v>
      </c>
      <c r="AC86" s="198">
        <v>20.190000000000001</v>
      </c>
      <c r="AD86" s="198">
        <v>0</v>
      </c>
      <c r="AE86" s="198">
        <v>0</v>
      </c>
      <c r="AF86" s="198">
        <v>0</v>
      </c>
      <c r="AG86" s="198">
        <v>25.06</v>
      </c>
      <c r="AH86" s="198">
        <v>0</v>
      </c>
      <c r="AI86" s="198">
        <v>25</v>
      </c>
      <c r="AJ86" s="198">
        <v>0</v>
      </c>
      <c r="AK86" s="198">
        <v>69.599999999999994</v>
      </c>
      <c r="AL86" s="198">
        <v>0</v>
      </c>
      <c r="AM86" s="198">
        <v>0</v>
      </c>
      <c r="AN86" s="198">
        <v>0</v>
      </c>
      <c r="AO86" s="198">
        <v>37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0.33</v>
      </c>
      <c r="K87" s="198">
        <v>9.11</v>
      </c>
      <c r="L87" s="198">
        <v>435.66</v>
      </c>
      <c r="M87" s="198">
        <v>27.32</v>
      </c>
      <c r="N87" s="198">
        <v>35.07</v>
      </c>
      <c r="O87" s="198">
        <v>0</v>
      </c>
      <c r="P87" s="198">
        <v>35.520000000000003</v>
      </c>
      <c r="Q87" s="198">
        <v>5.76</v>
      </c>
      <c r="R87" s="198">
        <v>6.29</v>
      </c>
      <c r="S87" s="198">
        <v>7.84</v>
      </c>
      <c r="T87" s="198">
        <v>0</v>
      </c>
      <c r="U87" s="198">
        <v>103.63</v>
      </c>
      <c r="V87" s="198">
        <v>4.2300000000000004</v>
      </c>
      <c r="W87" s="198">
        <v>13.78</v>
      </c>
      <c r="X87" s="198">
        <v>43.81</v>
      </c>
      <c r="Y87" s="198">
        <v>0</v>
      </c>
      <c r="Z87" s="198">
        <v>75.260000000000005</v>
      </c>
      <c r="AA87" s="198">
        <v>20.79</v>
      </c>
      <c r="AB87" s="198">
        <v>0</v>
      </c>
      <c r="AC87" s="198">
        <v>20.190000000000001</v>
      </c>
      <c r="AD87" s="198">
        <v>0</v>
      </c>
      <c r="AE87" s="198">
        <v>0</v>
      </c>
      <c r="AF87" s="198">
        <v>0</v>
      </c>
      <c r="AG87" s="198">
        <v>25.06</v>
      </c>
      <c r="AH87" s="198">
        <v>0</v>
      </c>
      <c r="AI87" s="198">
        <v>25</v>
      </c>
      <c r="AJ87" s="198">
        <v>0</v>
      </c>
      <c r="AK87" s="198">
        <v>69.599999999999994</v>
      </c>
      <c r="AL87" s="198">
        <v>0</v>
      </c>
      <c r="AM87" s="198">
        <v>0</v>
      </c>
      <c r="AN87" s="198">
        <v>0</v>
      </c>
      <c r="AO87" s="198">
        <v>37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0.33</v>
      </c>
      <c r="K88" s="198">
        <v>9.11</v>
      </c>
      <c r="L88" s="198">
        <v>435.66</v>
      </c>
      <c r="M88" s="198">
        <v>27.32</v>
      </c>
      <c r="N88" s="198">
        <v>35.07</v>
      </c>
      <c r="O88" s="198">
        <v>0</v>
      </c>
      <c r="P88" s="198">
        <v>35.520000000000003</v>
      </c>
      <c r="Q88" s="198">
        <v>5.76</v>
      </c>
      <c r="R88" s="198">
        <v>6.29</v>
      </c>
      <c r="S88" s="198">
        <v>7.84</v>
      </c>
      <c r="T88" s="198">
        <v>0</v>
      </c>
      <c r="U88" s="198">
        <v>103.63</v>
      </c>
      <c r="V88" s="198">
        <v>4.2300000000000004</v>
      </c>
      <c r="W88" s="198">
        <v>13.78</v>
      </c>
      <c r="X88" s="198">
        <v>43.81</v>
      </c>
      <c r="Y88" s="198">
        <v>0</v>
      </c>
      <c r="Z88" s="198">
        <v>75.260000000000005</v>
      </c>
      <c r="AA88" s="198">
        <v>20.79</v>
      </c>
      <c r="AB88" s="198">
        <v>0</v>
      </c>
      <c r="AC88" s="198">
        <v>20.190000000000001</v>
      </c>
      <c r="AD88" s="198">
        <v>0</v>
      </c>
      <c r="AE88" s="198">
        <v>0</v>
      </c>
      <c r="AF88" s="198">
        <v>0</v>
      </c>
      <c r="AG88" s="198">
        <v>25.06</v>
      </c>
      <c r="AH88" s="198">
        <v>0</v>
      </c>
      <c r="AI88" s="198">
        <v>25</v>
      </c>
      <c r="AJ88" s="198">
        <v>0</v>
      </c>
      <c r="AK88" s="198">
        <v>69.599999999999994</v>
      </c>
      <c r="AL88" s="198">
        <v>0</v>
      </c>
      <c r="AM88" s="198">
        <v>0</v>
      </c>
      <c r="AN88" s="198">
        <v>0</v>
      </c>
      <c r="AO88" s="198">
        <v>37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0.33</v>
      </c>
      <c r="K89" s="198">
        <v>9.11</v>
      </c>
      <c r="L89" s="198">
        <v>475.26</v>
      </c>
      <c r="M89" s="198">
        <v>27.32</v>
      </c>
      <c r="N89" s="198">
        <v>35.07</v>
      </c>
      <c r="O89" s="198">
        <v>0</v>
      </c>
      <c r="P89" s="198">
        <v>35.520000000000003</v>
      </c>
      <c r="Q89" s="198">
        <v>5.93</v>
      </c>
      <c r="R89" s="198">
        <v>6.29</v>
      </c>
      <c r="S89" s="198">
        <v>7.84</v>
      </c>
      <c r="T89" s="198">
        <v>0</v>
      </c>
      <c r="U89" s="198">
        <v>103.63</v>
      </c>
      <c r="V89" s="198">
        <v>4.2300000000000004</v>
      </c>
      <c r="W89" s="198">
        <v>13.78</v>
      </c>
      <c r="X89" s="198">
        <v>43.81</v>
      </c>
      <c r="Y89" s="198">
        <v>0</v>
      </c>
      <c r="Z89" s="198">
        <v>75.260000000000005</v>
      </c>
      <c r="AA89" s="198">
        <v>20.79</v>
      </c>
      <c r="AB89" s="198">
        <v>0</v>
      </c>
      <c r="AC89" s="198">
        <v>20.190000000000001</v>
      </c>
      <c r="AD89" s="198">
        <v>0</v>
      </c>
      <c r="AE89" s="198">
        <v>0</v>
      </c>
      <c r="AF89" s="198">
        <v>0</v>
      </c>
      <c r="AG89" s="198">
        <v>25.06</v>
      </c>
      <c r="AH89" s="198">
        <v>0</v>
      </c>
      <c r="AI89" s="198">
        <v>25</v>
      </c>
      <c r="AJ89" s="198">
        <v>0</v>
      </c>
      <c r="AK89" s="198">
        <v>69.599999999999994</v>
      </c>
      <c r="AL89" s="198">
        <v>0</v>
      </c>
      <c r="AM89" s="198">
        <v>0</v>
      </c>
      <c r="AN89" s="198">
        <v>0</v>
      </c>
      <c r="AO89" s="198">
        <v>37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0.33</v>
      </c>
      <c r="K90" s="198">
        <v>9.11</v>
      </c>
      <c r="L90" s="198">
        <v>495.07</v>
      </c>
      <c r="M90" s="198">
        <v>27.32</v>
      </c>
      <c r="N90" s="198">
        <v>35.07</v>
      </c>
      <c r="O90" s="198">
        <v>0</v>
      </c>
      <c r="P90" s="198">
        <v>35.520000000000003</v>
      </c>
      <c r="Q90" s="198">
        <v>5.93</v>
      </c>
      <c r="R90" s="198">
        <v>6.29</v>
      </c>
      <c r="S90" s="198">
        <v>7.84</v>
      </c>
      <c r="T90" s="198">
        <v>0</v>
      </c>
      <c r="U90" s="198">
        <v>103.63</v>
      </c>
      <c r="V90" s="198">
        <v>4.2300000000000004</v>
      </c>
      <c r="W90" s="198">
        <v>13.78</v>
      </c>
      <c r="X90" s="198">
        <v>43.81</v>
      </c>
      <c r="Y90" s="198">
        <v>0</v>
      </c>
      <c r="Z90" s="198">
        <v>75.260000000000005</v>
      </c>
      <c r="AA90" s="198">
        <v>20.79</v>
      </c>
      <c r="AB90" s="198">
        <v>0</v>
      </c>
      <c r="AC90" s="198">
        <v>20.190000000000001</v>
      </c>
      <c r="AD90" s="198">
        <v>0</v>
      </c>
      <c r="AE90" s="198">
        <v>0</v>
      </c>
      <c r="AF90" s="198">
        <v>0</v>
      </c>
      <c r="AG90" s="198">
        <v>25.06</v>
      </c>
      <c r="AH90" s="198">
        <v>0</v>
      </c>
      <c r="AI90" s="198">
        <v>25</v>
      </c>
      <c r="AJ90" s="198">
        <v>0</v>
      </c>
      <c r="AK90" s="198">
        <v>69.599999999999994</v>
      </c>
      <c r="AL90" s="198">
        <v>0</v>
      </c>
      <c r="AM90" s="198">
        <v>0</v>
      </c>
      <c r="AN90" s="198">
        <v>0</v>
      </c>
      <c r="AO90" s="198">
        <v>75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0.33</v>
      </c>
      <c r="K91" s="198">
        <v>9.11</v>
      </c>
      <c r="L91" s="198">
        <v>514.87</v>
      </c>
      <c r="M91" s="198">
        <v>27.32</v>
      </c>
      <c r="N91" s="198">
        <v>35.07</v>
      </c>
      <c r="O91" s="198">
        <v>0</v>
      </c>
      <c r="P91" s="198">
        <v>35.520000000000003</v>
      </c>
      <c r="Q91" s="198">
        <v>5.93</v>
      </c>
      <c r="R91" s="198">
        <v>6.29</v>
      </c>
      <c r="S91" s="198">
        <v>7.84</v>
      </c>
      <c r="T91" s="198">
        <v>0</v>
      </c>
      <c r="U91" s="198">
        <v>103.63</v>
      </c>
      <c r="V91" s="198">
        <v>4.2300000000000004</v>
      </c>
      <c r="W91" s="198">
        <v>13.78</v>
      </c>
      <c r="X91" s="198">
        <v>43.81</v>
      </c>
      <c r="Y91" s="198">
        <v>0</v>
      </c>
      <c r="Z91" s="198">
        <v>75.260000000000005</v>
      </c>
      <c r="AA91" s="198">
        <v>20.79</v>
      </c>
      <c r="AB91" s="198">
        <v>0</v>
      </c>
      <c r="AC91" s="198">
        <v>20.78</v>
      </c>
      <c r="AD91" s="198">
        <v>0</v>
      </c>
      <c r="AE91" s="198">
        <v>0</v>
      </c>
      <c r="AF91" s="198">
        <v>0</v>
      </c>
      <c r="AG91" s="198">
        <v>25.06</v>
      </c>
      <c r="AH91" s="198">
        <v>0</v>
      </c>
      <c r="AI91" s="198">
        <v>25</v>
      </c>
      <c r="AJ91" s="198">
        <v>0</v>
      </c>
      <c r="AK91" s="198">
        <v>69.599999999999994</v>
      </c>
      <c r="AL91" s="198">
        <v>0</v>
      </c>
      <c r="AM91" s="198">
        <v>0</v>
      </c>
      <c r="AN91" s="198">
        <v>0</v>
      </c>
      <c r="AO91" s="198">
        <v>75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0.33</v>
      </c>
      <c r="K92" s="198">
        <v>9.11</v>
      </c>
      <c r="L92" s="198">
        <v>534.67999999999995</v>
      </c>
      <c r="M92" s="198">
        <v>27.32</v>
      </c>
      <c r="N92" s="198">
        <v>35.07</v>
      </c>
      <c r="O92" s="198">
        <v>0</v>
      </c>
      <c r="P92" s="198">
        <v>35.520000000000003</v>
      </c>
      <c r="Q92" s="198">
        <v>5.93</v>
      </c>
      <c r="R92" s="198">
        <v>6.29</v>
      </c>
      <c r="S92" s="198">
        <v>7.84</v>
      </c>
      <c r="T92" s="198">
        <v>0</v>
      </c>
      <c r="U92" s="198">
        <v>103.63</v>
      </c>
      <c r="V92" s="198">
        <v>4.2300000000000004</v>
      </c>
      <c r="W92" s="198">
        <v>13.78</v>
      </c>
      <c r="X92" s="198">
        <v>43.81</v>
      </c>
      <c r="Y92" s="198">
        <v>0</v>
      </c>
      <c r="Z92" s="198">
        <v>75.260000000000005</v>
      </c>
      <c r="AA92" s="198">
        <v>20.79</v>
      </c>
      <c r="AB92" s="198">
        <v>0</v>
      </c>
      <c r="AC92" s="198">
        <v>20.78</v>
      </c>
      <c r="AD92" s="198">
        <v>0</v>
      </c>
      <c r="AE92" s="198">
        <v>0</v>
      </c>
      <c r="AF92" s="198">
        <v>0</v>
      </c>
      <c r="AG92" s="198">
        <v>25.06</v>
      </c>
      <c r="AH92" s="198">
        <v>0</v>
      </c>
      <c r="AI92" s="198">
        <v>25</v>
      </c>
      <c r="AJ92" s="198">
        <v>0</v>
      </c>
      <c r="AK92" s="198">
        <v>69.599999999999994</v>
      </c>
      <c r="AL92" s="198">
        <v>0</v>
      </c>
      <c r="AM92" s="198">
        <v>0</v>
      </c>
      <c r="AN92" s="198">
        <v>0</v>
      </c>
      <c r="AO92" s="198">
        <v>75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0.33</v>
      </c>
      <c r="K93" s="198">
        <v>9.11</v>
      </c>
      <c r="L93" s="198">
        <v>554.48</v>
      </c>
      <c r="M93" s="198">
        <v>27.32</v>
      </c>
      <c r="N93" s="198">
        <v>35.07</v>
      </c>
      <c r="O93" s="198">
        <v>0</v>
      </c>
      <c r="P93" s="198">
        <v>35.520000000000003</v>
      </c>
      <c r="Q93" s="198">
        <v>5.93</v>
      </c>
      <c r="R93" s="198">
        <v>6.29</v>
      </c>
      <c r="S93" s="198">
        <v>7.84</v>
      </c>
      <c r="T93" s="198">
        <v>0</v>
      </c>
      <c r="U93" s="198">
        <v>103.63</v>
      </c>
      <c r="V93" s="198">
        <v>4.2300000000000004</v>
      </c>
      <c r="W93" s="198">
        <v>13.78</v>
      </c>
      <c r="X93" s="198">
        <v>43.81</v>
      </c>
      <c r="Y93" s="198">
        <v>0</v>
      </c>
      <c r="Z93" s="198">
        <v>75.260000000000005</v>
      </c>
      <c r="AA93" s="198">
        <v>20.79</v>
      </c>
      <c r="AB93" s="198">
        <v>0</v>
      </c>
      <c r="AC93" s="198">
        <v>18.329999999999998</v>
      </c>
      <c r="AD93" s="198">
        <v>0</v>
      </c>
      <c r="AE93" s="198">
        <v>0</v>
      </c>
      <c r="AF93" s="198">
        <v>0</v>
      </c>
      <c r="AG93" s="198">
        <v>25.06</v>
      </c>
      <c r="AH93" s="198">
        <v>0</v>
      </c>
      <c r="AI93" s="198">
        <v>25</v>
      </c>
      <c r="AJ93" s="198">
        <v>0</v>
      </c>
      <c r="AK93" s="198">
        <v>69.599999999999994</v>
      </c>
      <c r="AL93" s="198">
        <v>0</v>
      </c>
      <c r="AM93" s="198">
        <v>0</v>
      </c>
      <c r="AN93" s="198">
        <v>0</v>
      </c>
      <c r="AO93" s="198">
        <v>75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0.33</v>
      </c>
      <c r="K94" s="198">
        <v>9.11</v>
      </c>
      <c r="L94" s="198">
        <v>559.92999999999995</v>
      </c>
      <c r="M94" s="198">
        <v>27.32</v>
      </c>
      <c r="N94" s="198">
        <v>35.07</v>
      </c>
      <c r="O94" s="198">
        <v>0</v>
      </c>
      <c r="P94" s="198">
        <v>35.520000000000003</v>
      </c>
      <c r="Q94" s="198">
        <v>5.93</v>
      </c>
      <c r="R94" s="198">
        <v>6.29</v>
      </c>
      <c r="S94" s="198">
        <v>7.84</v>
      </c>
      <c r="T94" s="198">
        <v>0</v>
      </c>
      <c r="U94" s="198">
        <v>103.63</v>
      </c>
      <c r="V94" s="198">
        <v>4.2300000000000004</v>
      </c>
      <c r="W94" s="198">
        <v>13.78</v>
      </c>
      <c r="X94" s="198">
        <v>43.81</v>
      </c>
      <c r="Y94" s="198">
        <v>0</v>
      </c>
      <c r="Z94" s="198">
        <v>75.260000000000005</v>
      </c>
      <c r="AA94" s="198">
        <v>20.79</v>
      </c>
      <c r="AB94" s="198">
        <v>0</v>
      </c>
      <c r="AC94" s="198">
        <v>18.86</v>
      </c>
      <c r="AD94" s="198">
        <v>0</v>
      </c>
      <c r="AE94" s="198">
        <v>0</v>
      </c>
      <c r="AF94" s="198">
        <v>0</v>
      </c>
      <c r="AG94" s="198">
        <v>25.06</v>
      </c>
      <c r="AH94" s="198">
        <v>0</v>
      </c>
      <c r="AI94" s="198">
        <v>25</v>
      </c>
      <c r="AJ94" s="198">
        <v>0</v>
      </c>
      <c r="AK94" s="198">
        <v>69.599999999999994</v>
      </c>
      <c r="AL94" s="198">
        <v>0</v>
      </c>
      <c r="AM94" s="198">
        <v>0</v>
      </c>
      <c r="AN94" s="198">
        <v>0</v>
      </c>
      <c r="AO94" s="198">
        <v>75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0.33</v>
      </c>
      <c r="K95" s="198">
        <v>9.11</v>
      </c>
      <c r="L95" s="198">
        <v>559.92999999999995</v>
      </c>
      <c r="M95" s="198">
        <v>27.32</v>
      </c>
      <c r="N95" s="198">
        <v>35.07</v>
      </c>
      <c r="O95" s="198">
        <v>0</v>
      </c>
      <c r="P95" s="198">
        <v>35.520000000000003</v>
      </c>
      <c r="Q95" s="198">
        <v>5.93</v>
      </c>
      <c r="R95" s="198">
        <v>6.29</v>
      </c>
      <c r="S95" s="198">
        <v>7.84</v>
      </c>
      <c r="T95" s="198">
        <v>0</v>
      </c>
      <c r="U95" s="198">
        <v>103.63</v>
      </c>
      <c r="V95" s="198">
        <v>4.2300000000000004</v>
      </c>
      <c r="W95" s="198">
        <v>13.34</v>
      </c>
      <c r="X95" s="198">
        <v>43.81</v>
      </c>
      <c r="Y95" s="198">
        <v>0</v>
      </c>
      <c r="Z95" s="198">
        <v>75.260000000000005</v>
      </c>
      <c r="AA95" s="198">
        <v>20.79</v>
      </c>
      <c r="AB95" s="198">
        <v>0</v>
      </c>
      <c r="AC95" s="198">
        <v>18.86</v>
      </c>
      <c r="AD95" s="198">
        <v>0</v>
      </c>
      <c r="AE95" s="198">
        <v>0</v>
      </c>
      <c r="AF95" s="198">
        <v>0</v>
      </c>
      <c r="AG95" s="198">
        <v>25.06</v>
      </c>
      <c r="AH95" s="198">
        <v>0</v>
      </c>
      <c r="AI95" s="198">
        <v>25</v>
      </c>
      <c r="AJ95" s="198">
        <v>0</v>
      </c>
      <c r="AK95" s="198">
        <v>69.599999999999994</v>
      </c>
      <c r="AL95" s="198">
        <v>0</v>
      </c>
      <c r="AM95" s="198">
        <v>0</v>
      </c>
      <c r="AN95" s="198">
        <v>0</v>
      </c>
      <c r="AO95" s="198">
        <v>75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0.33</v>
      </c>
      <c r="K96" s="198">
        <v>9.11</v>
      </c>
      <c r="L96" s="198">
        <v>559.92999999999995</v>
      </c>
      <c r="M96" s="198">
        <v>27.32</v>
      </c>
      <c r="N96" s="198">
        <v>35.07</v>
      </c>
      <c r="O96" s="198">
        <v>0</v>
      </c>
      <c r="P96" s="198">
        <v>35.520000000000003</v>
      </c>
      <c r="Q96" s="198">
        <v>5.93</v>
      </c>
      <c r="R96" s="198">
        <v>6.29</v>
      </c>
      <c r="S96" s="198">
        <v>7.84</v>
      </c>
      <c r="T96" s="198">
        <v>0</v>
      </c>
      <c r="U96" s="198">
        <v>103.63</v>
      </c>
      <c r="V96" s="198">
        <v>4.2300000000000004</v>
      </c>
      <c r="W96" s="198">
        <v>13.34</v>
      </c>
      <c r="X96" s="198">
        <v>43.81</v>
      </c>
      <c r="Y96" s="198">
        <v>0</v>
      </c>
      <c r="Z96" s="198">
        <v>75.260000000000005</v>
      </c>
      <c r="AA96" s="198">
        <v>20.79</v>
      </c>
      <c r="AB96" s="198">
        <v>0</v>
      </c>
      <c r="AC96" s="198">
        <v>18.86</v>
      </c>
      <c r="AD96" s="198">
        <v>0</v>
      </c>
      <c r="AE96" s="198">
        <v>0</v>
      </c>
      <c r="AF96" s="198">
        <v>0</v>
      </c>
      <c r="AG96" s="198">
        <v>25.06</v>
      </c>
      <c r="AH96" s="198">
        <v>0</v>
      </c>
      <c r="AI96" s="198">
        <v>25</v>
      </c>
      <c r="AJ96" s="198">
        <v>0</v>
      </c>
      <c r="AK96" s="198">
        <v>69.599999999999994</v>
      </c>
      <c r="AL96" s="198">
        <v>0</v>
      </c>
      <c r="AM96" s="198">
        <v>0</v>
      </c>
      <c r="AN96" s="198">
        <v>0</v>
      </c>
      <c r="AO96" s="198">
        <v>75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0.33</v>
      </c>
      <c r="K97" s="198">
        <v>9.11</v>
      </c>
      <c r="L97" s="198">
        <v>559.92999999999995</v>
      </c>
      <c r="M97" s="198">
        <v>27.32</v>
      </c>
      <c r="N97" s="198">
        <v>35.07</v>
      </c>
      <c r="O97" s="198">
        <v>0</v>
      </c>
      <c r="P97" s="198">
        <v>35.520000000000003</v>
      </c>
      <c r="Q97" s="198">
        <v>5.93</v>
      </c>
      <c r="R97" s="198">
        <v>6.29</v>
      </c>
      <c r="S97" s="198">
        <v>7.84</v>
      </c>
      <c r="T97" s="198">
        <v>0</v>
      </c>
      <c r="U97" s="198">
        <v>103.63</v>
      </c>
      <c r="V97" s="198">
        <v>4.2300000000000004</v>
      </c>
      <c r="W97" s="198">
        <v>13.78</v>
      </c>
      <c r="X97" s="198">
        <v>43.81</v>
      </c>
      <c r="Y97" s="198">
        <v>0</v>
      </c>
      <c r="Z97" s="198">
        <v>75.260000000000005</v>
      </c>
      <c r="AA97" s="198">
        <v>20.79</v>
      </c>
      <c r="AB97" s="198">
        <v>0</v>
      </c>
      <c r="AC97" s="198">
        <v>18.86</v>
      </c>
      <c r="AD97" s="198">
        <v>0</v>
      </c>
      <c r="AE97" s="198">
        <v>0</v>
      </c>
      <c r="AF97" s="198">
        <v>0</v>
      </c>
      <c r="AG97" s="198">
        <v>25.06</v>
      </c>
      <c r="AH97" s="198">
        <v>0</v>
      </c>
      <c r="AI97" s="198">
        <v>25</v>
      </c>
      <c r="AJ97" s="198">
        <v>0</v>
      </c>
      <c r="AK97" s="198">
        <v>69.599999999999994</v>
      </c>
      <c r="AL97" s="198">
        <v>0</v>
      </c>
      <c r="AM97" s="198">
        <v>0</v>
      </c>
      <c r="AN97" s="198">
        <v>0</v>
      </c>
      <c r="AO97" s="198">
        <v>75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0.33</v>
      </c>
      <c r="K98" s="198">
        <v>9.11</v>
      </c>
      <c r="L98" s="198">
        <v>559.92999999999995</v>
      </c>
      <c r="M98" s="198">
        <v>27.32</v>
      </c>
      <c r="N98" s="198">
        <v>35.07</v>
      </c>
      <c r="O98" s="198">
        <v>0</v>
      </c>
      <c r="P98" s="198">
        <v>35.520000000000003</v>
      </c>
      <c r="Q98" s="198">
        <v>5.93</v>
      </c>
      <c r="R98" s="198">
        <v>6.29</v>
      </c>
      <c r="S98" s="198">
        <v>7.84</v>
      </c>
      <c r="T98" s="198">
        <v>0</v>
      </c>
      <c r="U98" s="198">
        <v>103.63</v>
      </c>
      <c r="V98" s="198">
        <v>4.2300000000000004</v>
      </c>
      <c r="W98" s="198">
        <v>13.78</v>
      </c>
      <c r="X98" s="198">
        <v>43.81</v>
      </c>
      <c r="Y98" s="198">
        <v>0</v>
      </c>
      <c r="Z98" s="198">
        <v>75.260000000000005</v>
      </c>
      <c r="AA98" s="198">
        <v>20.79</v>
      </c>
      <c r="AB98" s="198">
        <v>0</v>
      </c>
      <c r="AC98" s="198">
        <v>18.86</v>
      </c>
      <c r="AD98" s="198">
        <v>0</v>
      </c>
      <c r="AE98" s="198">
        <v>0</v>
      </c>
      <c r="AF98" s="198">
        <v>0</v>
      </c>
      <c r="AG98" s="198">
        <v>25.06</v>
      </c>
      <c r="AH98" s="198">
        <v>0</v>
      </c>
      <c r="AI98" s="198">
        <v>25</v>
      </c>
      <c r="AJ98" s="198">
        <v>0</v>
      </c>
      <c r="AK98" s="198">
        <v>69.599999999999994</v>
      </c>
      <c r="AL98" s="198">
        <v>0</v>
      </c>
      <c r="AM98" s="198">
        <v>0</v>
      </c>
      <c r="AN98" s="198">
        <v>0</v>
      </c>
      <c r="AO98" s="198">
        <v>75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4.8499999999999997E-4</v>
      </c>
      <c r="G99">
        <f t="shared" si="0"/>
        <v>4.8499999999999997E-4</v>
      </c>
      <c r="H99">
        <f t="shared" si="0"/>
        <v>0</v>
      </c>
      <c r="I99">
        <f t="shared" si="0"/>
        <v>2.1654999999999997E-2</v>
      </c>
      <c r="J99">
        <f t="shared" si="0"/>
        <v>7.9424999999999808E-3</v>
      </c>
      <c r="K99">
        <f t="shared" si="0"/>
        <v>0.21864000000000028</v>
      </c>
      <c r="L99">
        <f t="shared" si="0"/>
        <v>9.4741775000000139</v>
      </c>
      <c r="M99">
        <f t="shared" si="0"/>
        <v>0.65124000000000049</v>
      </c>
      <c r="N99">
        <f t="shared" si="0"/>
        <v>0.8416800000000012</v>
      </c>
      <c r="O99">
        <f t="shared" si="0"/>
        <v>0</v>
      </c>
      <c r="P99">
        <f t="shared" si="0"/>
        <v>0.84510999999999981</v>
      </c>
      <c r="Q99">
        <f t="shared" si="0"/>
        <v>0.14249249999999974</v>
      </c>
      <c r="R99">
        <f t="shared" si="0"/>
        <v>0.15096000000000007</v>
      </c>
      <c r="S99">
        <f t="shared" si="0"/>
        <v>0.18816000000000005</v>
      </c>
      <c r="T99">
        <f t="shared" si="0"/>
        <v>0</v>
      </c>
      <c r="U99">
        <f t="shared" si="0"/>
        <v>2.4871199999999987</v>
      </c>
      <c r="V99">
        <f t="shared" si="0"/>
        <v>0.10152000000000011</v>
      </c>
      <c r="W99">
        <f t="shared" si="0"/>
        <v>0.32178999999999996</v>
      </c>
      <c r="X99">
        <f t="shared" si="0"/>
        <v>1.051439999999999</v>
      </c>
      <c r="Y99">
        <f t="shared" si="0"/>
        <v>0</v>
      </c>
      <c r="Z99">
        <f t="shared" si="0"/>
        <v>1.8062400000000036</v>
      </c>
      <c r="AA99">
        <f t="shared" si="0"/>
        <v>0.4989599999999994</v>
      </c>
      <c r="AB99">
        <f t="shared" si="0"/>
        <v>0</v>
      </c>
      <c r="AC99">
        <f t="shared" si="0"/>
        <v>0.49383499999999969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0.6014249999999991</v>
      </c>
      <c r="AH99">
        <f t="shared" si="0"/>
        <v>0</v>
      </c>
      <c r="AI99">
        <f t="shared" si="0"/>
        <v>0.6</v>
      </c>
      <c r="AJ99">
        <f t="shared" si="0"/>
        <v>0</v>
      </c>
      <c r="AK99">
        <f t="shared" si="0"/>
        <v>1.6704000000000025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1.0098875</v>
      </c>
      <c r="AP99">
        <f t="shared" si="0"/>
        <v>0</v>
      </c>
      <c r="AQ99">
        <f t="shared" si="0"/>
        <v>0.18429000000000001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44663</v>
      </c>
      <c r="B1" s="105" t="s">
        <v>200</v>
      </c>
      <c r="C1" s="201" t="s">
        <v>308</v>
      </c>
      <c r="D1" s="202"/>
      <c r="E1" s="202"/>
      <c r="F1" s="202"/>
      <c r="G1" s="202"/>
      <c r="H1" s="202"/>
      <c r="I1" s="202"/>
      <c r="J1" s="202"/>
      <c r="K1" s="203"/>
      <c r="L1" s="201" t="s">
        <v>307</v>
      </c>
      <c r="M1" s="204" t="s">
        <v>142</v>
      </c>
      <c r="O1" s="205" t="s">
        <v>309</v>
      </c>
      <c r="P1" s="205"/>
      <c r="Q1" s="205"/>
      <c r="R1" s="205"/>
      <c r="S1" s="205"/>
      <c r="U1" t="s">
        <v>313</v>
      </c>
      <c r="V1" s="206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1"/>
      <c r="M2" s="204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06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2.02</v>
      </c>
      <c r="AD3" s="198">
        <v>0</v>
      </c>
      <c r="AE3" s="198">
        <v>0</v>
      </c>
      <c r="AF3" s="198">
        <v>0</v>
      </c>
      <c r="AG3" s="198">
        <v>39.39</v>
      </c>
      <c r="AH3" s="198">
        <v>0</v>
      </c>
      <c r="AI3" s="198">
        <v>40</v>
      </c>
      <c r="AJ3" s="198">
        <v>0</v>
      </c>
      <c r="AK3" s="198">
        <v>31.04</v>
      </c>
      <c r="AL3" s="198">
        <v>0</v>
      </c>
      <c r="AM3" s="198">
        <v>0</v>
      </c>
      <c r="AN3" s="198">
        <v>0</v>
      </c>
      <c r="AO3" s="198">
        <v>0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2.02</v>
      </c>
      <c r="AD4" s="198">
        <v>0</v>
      </c>
      <c r="AE4" s="198">
        <v>0</v>
      </c>
      <c r="AF4" s="198">
        <v>0</v>
      </c>
      <c r="AG4" s="198">
        <v>39.39</v>
      </c>
      <c r="AH4" s="198">
        <v>0</v>
      </c>
      <c r="AI4" s="198">
        <v>40</v>
      </c>
      <c r="AJ4" s="198">
        <v>0</v>
      </c>
      <c r="AK4" s="198">
        <v>31.04</v>
      </c>
      <c r="AL4" s="198">
        <v>0</v>
      </c>
      <c r="AM4" s="198">
        <v>0</v>
      </c>
      <c r="AN4" s="198">
        <v>0</v>
      </c>
      <c r="AO4" s="198">
        <v>0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2.02</v>
      </c>
      <c r="AD5" s="198">
        <v>0</v>
      </c>
      <c r="AE5" s="198">
        <v>0</v>
      </c>
      <c r="AF5" s="198">
        <v>0</v>
      </c>
      <c r="AG5" s="198">
        <v>39.39</v>
      </c>
      <c r="AH5" s="198">
        <v>0</v>
      </c>
      <c r="AI5" s="198">
        <v>40</v>
      </c>
      <c r="AJ5" s="198">
        <v>0</v>
      </c>
      <c r="AK5" s="198">
        <v>31.04</v>
      </c>
      <c r="AL5" s="198">
        <v>0</v>
      </c>
      <c r="AM5" s="198">
        <v>0</v>
      </c>
      <c r="AN5" s="198">
        <v>0</v>
      </c>
      <c r="AO5" s="198">
        <v>0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2.04</v>
      </c>
      <c r="AD6" s="198">
        <v>0</v>
      </c>
      <c r="AE6" s="198">
        <v>0</v>
      </c>
      <c r="AF6" s="198">
        <v>0</v>
      </c>
      <c r="AG6" s="198">
        <v>39.39</v>
      </c>
      <c r="AH6" s="198">
        <v>0</v>
      </c>
      <c r="AI6" s="198">
        <v>40</v>
      </c>
      <c r="AJ6" s="198">
        <v>0</v>
      </c>
      <c r="AK6" s="198">
        <v>31.04</v>
      </c>
      <c r="AL6" s="198">
        <v>0</v>
      </c>
      <c r="AM6" s="198">
        <v>0</v>
      </c>
      <c r="AN6" s="198">
        <v>0</v>
      </c>
      <c r="AO6" s="198">
        <v>0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2.04</v>
      </c>
      <c r="AD7" s="198">
        <v>0</v>
      </c>
      <c r="AE7" s="198">
        <v>0</v>
      </c>
      <c r="AF7" s="198">
        <v>0</v>
      </c>
      <c r="AG7" s="198">
        <v>39.39</v>
      </c>
      <c r="AH7" s="198">
        <v>0</v>
      </c>
      <c r="AI7" s="198">
        <v>40</v>
      </c>
      <c r="AJ7" s="198">
        <v>0</v>
      </c>
      <c r="AK7" s="198">
        <v>31.04</v>
      </c>
      <c r="AL7" s="198">
        <v>0</v>
      </c>
      <c r="AM7" s="198">
        <v>0</v>
      </c>
      <c r="AN7" s="198">
        <v>0</v>
      </c>
      <c r="AO7" s="198">
        <v>0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2.04</v>
      </c>
      <c r="AD8" s="198">
        <v>0</v>
      </c>
      <c r="AE8" s="198">
        <v>0</v>
      </c>
      <c r="AF8" s="198">
        <v>0</v>
      </c>
      <c r="AG8" s="198">
        <v>39.39</v>
      </c>
      <c r="AH8" s="198">
        <v>0</v>
      </c>
      <c r="AI8" s="198">
        <v>40</v>
      </c>
      <c r="AJ8" s="198">
        <v>0</v>
      </c>
      <c r="AK8" s="198">
        <v>31.04</v>
      </c>
      <c r="AL8" s="198">
        <v>0</v>
      </c>
      <c r="AM8" s="198">
        <v>0</v>
      </c>
      <c r="AN8" s="198">
        <v>0</v>
      </c>
      <c r="AO8" s="198">
        <v>0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2.04</v>
      </c>
      <c r="AD9" s="198">
        <v>0</v>
      </c>
      <c r="AE9" s="198">
        <v>0</v>
      </c>
      <c r="AF9" s="198">
        <v>0</v>
      </c>
      <c r="AG9" s="198">
        <v>39.39</v>
      </c>
      <c r="AH9" s="198">
        <v>0</v>
      </c>
      <c r="AI9" s="198">
        <v>40</v>
      </c>
      <c r="AJ9" s="198">
        <v>0</v>
      </c>
      <c r="AK9" s="198">
        <v>31.04</v>
      </c>
      <c r="AL9" s="198">
        <v>0</v>
      </c>
      <c r="AM9" s="198">
        <v>0</v>
      </c>
      <c r="AN9" s="198">
        <v>0</v>
      </c>
      <c r="AO9" s="198">
        <v>0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2.04</v>
      </c>
      <c r="AD10" s="198">
        <v>0</v>
      </c>
      <c r="AE10" s="198">
        <v>0</v>
      </c>
      <c r="AF10" s="198">
        <v>0</v>
      </c>
      <c r="AG10" s="198">
        <v>39.39</v>
      </c>
      <c r="AH10" s="198">
        <v>0</v>
      </c>
      <c r="AI10" s="198">
        <v>40</v>
      </c>
      <c r="AJ10" s="198">
        <v>0</v>
      </c>
      <c r="AK10" s="198">
        <v>31.04</v>
      </c>
      <c r="AL10" s="198">
        <v>0</v>
      </c>
      <c r="AM10" s="198">
        <v>0</v>
      </c>
      <c r="AN10" s="198">
        <v>0</v>
      </c>
      <c r="AO10" s="198">
        <v>0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2.04</v>
      </c>
      <c r="AD11" s="198">
        <v>0</v>
      </c>
      <c r="AE11" s="198">
        <v>0</v>
      </c>
      <c r="AF11" s="198">
        <v>0</v>
      </c>
      <c r="AG11" s="198">
        <v>39.39</v>
      </c>
      <c r="AH11" s="198">
        <v>0</v>
      </c>
      <c r="AI11" s="198">
        <v>40</v>
      </c>
      <c r="AJ11" s="198">
        <v>0</v>
      </c>
      <c r="AK11" s="198">
        <v>31.04</v>
      </c>
      <c r="AL11" s="198">
        <v>0</v>
      </c>
      <c r="AM11" s="198">
        <v>0</v>
      </c>
      <c r="AN11" s="198">
        <v>0</v>
      </c>
      <c r="AO11" s="198">
        <v>0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2.04</v>
      </c>
      <c r="AD12" s="198">
        <v>0</v>
      </c>
      <c r="AE12" s="198">
        <v>0</v>
      </c>
      <c r="AF12" s="198">
        <v>0</v>
      </c>
      <c r="AG12" s="198">
        <v>39.39</v>
      </c>
      <c r="AH12" s="198">
        <v>0</v>
      </c>
      <c r="AI12" s="198">
        <v>40</v>
      </c>
      <c r="AJ12" s="198">
        <v>0</v>
      </c>
      <c r="AK12" s="198">
        <v>31.04</v>
      </c>
      <c r="AL12" s="198">
        <v>0</v>
      </c>
      <c r="AM12" s="198">
        <v>0</v>
      </c>
      <c r="AN12" s="198">
        <v>0</v>
      </c>
      <c r="AO12" s="198">
        <v>0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2.04</v>
      </c>
      <c r="AD13" s="198">
        <v>0</v>
      </c>
      <c r="AE13" s="198">
        <v>0</v>
      </c>
      <c r="AF13" s="198">
        <v>0</v>
      </c>
      <c r="AG13" s="198">
        <v>39.39</v>
      </c>
      <c r="AH13" s="198">
        <v>0</v>
      </c>
      <c r="AI13" s="198">
        <v>40</v>
      </c>
      <c r="AJ13" s="198">
        <v>0</v>
      </c>
      <c r="AK13" s="198">
        <v>31.04</v>
      </c>
      <c r="AL13" s="198">
        <v>0</v>
      </c>
      <c r="AM13" s="198">
        <v>0</v>
      </c>
      <c r="AN13" s="198">
        <v>0</v>
      </c>
      <c r="AO13" s="198">
        <v>0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2.04</v>
      </c>
      <c r="AD14" s="198">
        <v>0</v>
      </c>
      <c r="AE14" s="198">
        <v>0</v>
      </c>
      <c r="AF14" s="198">
        <v>0</v>
      </c>
      <c r="AG14" s="198">
        <v>39.39</v>
      </c>
      <c r="AH14" s="198">
        <v>0</v>
      </c>
      <c r="AI14" s="198">
        <v>40</v>
      </c>
      <c r="AJ14" s="198">
        <v>0</v>
      </c>
      <c r="AK14" s="198">
        <v>31.04</v>
      </c>
      <c r="AL14" s="198">
        <v>0</v>
      </c>
      <c r="AM14" s="198">
        <v>0</v>
      </c>
      <c r="AN14" s="198">
        <v>0</v>
      </c>
      <c r="AO14" s="198">
        <v>0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2.04</v>
      </c>
      <c r="AD15" s="198">
        <v>0</v>
      </c>
      <c r="AE15" s="198">
        <v>0</v>
      </c>
      <c r="AF15" s="198">
        <v>0</v>
      </c>
      <c r="AG15" s="198">
        <v>39.39</v>
      </c>
      <c r="AH15" s="198">
        <v>0</v>
      </c>
      <c r="AI15" s="198">
        <v>40</v>
      </c>
      <c r="AJ15" s="198">
        <v>0</v>
      </c>
      <c r="AK15" s="198">
        <v>31.04</v>
      </c>
      <c r="AL15" s="198">
        <v>0</v>
      </c>
      <c r="AM15" s="198">
        <v>0</v>
      </c>
      <c r="AN15" s="198">
        <v>0</v>
      </c>
      <c r="AO15" s="198">
        <v>0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2.04</v>
      </c>
      <c r="AD16" s="198">
        <v>0</v>
      </c>
      <c r="AE16" s="198">
        <v>0</v>
      </c>
      <c r="AF16" s="198">
        <v>0</v>
      </c>
      <c r="AG16" s="198">
        <v>39.39</v>
      </c>
      <c r="AH16" s="198">
        <v>0</v>
      </c>
      <c r="AI16" s="198">
        <v>40</v>
      </c>
      <c r="AJ16" s="198">
        <v>0</v>
      </c>
      <c r="AK16" s="198">
        <v>31.04</v>
      </c>
      <c r="AL16" s="198">
        <v>0</v>
      </c>
      <c r="AM16" s="198">
        <v>0</v>
      </c>
      <c r="AN16" s="198">
        <v>0</v>
      </c>
      <c r="AO16" s="198">
        <v>4.33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2.04</v>
      </c>
      <c r="AD17" s="198">
        <v>0</v>
      </c>
      <c r="AE17" s="198">
        <v>0</v>
      </c>
      <c r="AF17" s="198">
        <v>0</v>
      </c>
      <c r="AG17" s="198">
        <v>39.39</v>
      </c>
      <c r="AH17" s="198">
        <v>0</v>
      </c>
      <c r="AI17" s="198">
        <v>40</v>
      </c>
      <c r="AJ17" s="198">
        <v>0</v>
      </c>
      <c r="AK17" s="198">
        <v>31.04</v>
      </c>
      <c r="AL17" s="198">
        <v>0</v>
      </c>
      <c r="AM17" s="198">
        <v>0</v>
      </c>
      <c r="AN17" s="198">
        <v>0</v>
      </c>
      <c r="AO17" s="198">
        <v>4.33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2.04</v>
      </c>
      <c r="AD18" s="198">
        <v>0</v>
      </c>
      <c r="AE18" s="198">
        <v>0</v>
      </c>
      <c r="AF18" s="198">
        <v>0</v>
      </c>
      <c r="AG18" s="198">
        <v>39.39</v>
      </c>
      <c r="AH18" s="198">
        <v>0</v>
      </c>
      <c r="AI18" s="198">
        <v>40</v>
      </c>
      <c r="AJ18" s="198">
        <v>0</v>
      </c>
      <c r="AK18" s="198">
        <v>31.04</v>
      </c>
      <c r="AL18" s="198">
        <v>0</v>
      </c>
      <c r="AM18" s="198">
        <v>0</v>
      </c>
      <c r="AN18" s="198">
        <v>0</v>
      </c>
      <c r="AO18" s="198">
        <v>4.33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2.04</v>
      </c>
      <c r="AD19" s="198">
        <v>0</v>
      </c>
      <c r="AE19" s="198">
        <v>0</v>
      </c>
      <c r="AF19" s="198">
        <v>0</v>
      </c>
      <c r="AG19" s="198">
        <v>39.39</v>
      </c>
      <c r="AH19" s="198">
        <v>0</v>
      </c>
      <c r="AI19" s="198">
        <v>40</v>
      </c>
      <c r="AJ19" s="198">
        <v>0</v>
      </c>
      <c r="AK19" s="198">
        <v>31.04</v>
      </c>
      <c r="AL19" s="198">
        <v>0</v>
      </c>
      <c r="AM19" s="198">
        <v>0</v>
      </c>
      <c r="AN19" s="198">
        <v>0</v>
      </c>
      <c r="AO19" s="198">
        <v>4.33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2.04</v>
      </c>
      <c r="AD20" s="198">
        <v>0</v>
      </c>
      <c r="AE20" s="198">
        <v>0</v>
      </c>
      <c r="AF20" s="198">
        <v>0</v>
      </c>
      <c r="AG20" s="198">
        <v>39.39</v>
      </c>
      <c r="AH20" s="198">
        <v>0</v>
      </c>
      <c r="AI20" s="198">
        <v>40</v>
      </c>
      <c r="AJ20" s="198">
        <v>0</v>
      </c>
      <c r="AK20" s="198">
        <v>31.04</v>
      </c>
      <c r="AL20" s="198">
        <v>0</v>
      </c>
      <c r="AM20" s="198">
        <v>0</v>
      </c>
      <c r="AN20" s="198">
        <v>0</v>
      </c>
      <c r="AO20" s="198">
        <v>4.33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2.04</v>
      </c>
      <c r="AD21" s="198">
        <v>0</v>
      </c>
      <c r="AE21" s="198">
        <v>0</v>
      </c>
      <c r="AF21" s="198">
        <v>0</v>
      </c>
      <c r="AG21" s="198">
        <v>39.39</v>
      </c>
      <c r="AH21" s="198">
        <v>0</v>
      </c>
      <c r="AI21" s="198">
        <v>40</v>
      </c>
      <c r="AJ21" s="198">
        <v>0</v>
      </c>
      <c r="AK21" s="198">
        <v>31.04</v>
      </c>
      <c r="AL21" s="198">
        <v>0</v>
      </c>
      <c r="AM21" s="198">
        <v>0</v>
      </c>
      <c r="AN21" s="198">
        <v>0</v>
      </c>
      <c r="AO21" s="198">
        <v>4.33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2.04</v>
      </c>
      <c r="AD22" s="198">
        <v>0</v>
      </c>
      <c r="AE22" s="198">
        <v>0</v>
      </c>
      <c r="AF22" s="198">
        <v>0</v>
      </c>
      <c r="AG22" s="198">
        <v>39.39</v>
      </c>
      <c r="AH22" s="198">
        <v>0</v>
      </c>
      <c r="AI22" s="198">
        <v>40</v>
      </c>
      <c r="AJ22" s="198">
        <v>0</v>
      </c>
      <c r="AK22" s="198">
        <v>31.04</v>
      </c>
      <c r="AL22" s="198">
        <v>0</v>
      </c>
      <c r="AM22" s="198">
        <v>0</v>
      </c>
      <c r="AN22" s="198">
        <v>0</v>
      </c>
      <c r="AO22" s="198">
        <v>4.33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2.04</v>
      </c>
      <c r="AD23" s="198">
        <v>0</v>
      </c>
      <c r="AE23" s="198">
        <v>0</v>
      </c>
      <c r="AF23" s="198">
        <v>0</v>
      </c>
      <c r="AG23" s="198">
        <v>39.39</v>
      </c>
      <c r="AH23" s="198">
        <v>0</v>
      </c>
      <c r="AI23" s="198">
        <v>40</v>
      </c>
      <c r="AJ23" s="198">
        <v>0</v>
      </c>
      <c r="AK23" s="198">
        <v>31.04</v>
      </c>
      <c r="AL23" s="198">
        <v>0</v>
      </c>
      <c r="AM23" s="198">
        <v>0</v>
      </c>
      <c r="AN23" s="198">
        <v>0</v>
      </c>
      <c r="AO23" s="198">
        <v>4.33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2.04</v>
      </c>
      <c r="AD24" s="198">
        <v>0</v>
      </c>
      <c r="AE24" s="198">
        <v>0</v>
      </c>
      <c r="AF24" s="198">
        <v>0</v>
      </c>
      <c r="AG24" s="198">
        <v>39.39</v>
      </c>
      <c r="AH24" s="198">
        <v>0</v>
      </c>
      <c r="AI24" s="198">
        <v>40</v>
      </c>
      <c r="AJ24" s="198">
        <v>0</v>
      </c>
      <c r="AK24" s="198">
        <v>31.04</v>
      </c>
      <c r="AL24" s="198">
        <v>0</v>
      </c>
      <c r="AM24" s="198">
        <v>0</v>
      </c>
      <c r="AN24" s="198">
        <v>0</v>
      </c>
      <c r="AO24" s="198">
        <v>4.33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2.04</v>
      </c>
      <c r="AD25" s="198">
        <v>0</v>
      </c>
      <c r="AE25" s="198">
        <v>0</v>
      </c>
      <c r="AF25" s="198">
        <v>0</v>
      </c>
      <c r="AG25" s="198">
        <v>39.39</v>
      </c>
      <c r="AH25" s="198">
        <v>0</v>
      </c>
      <c r="AI25" s="198">
        <v>40</v>
      </c>
      <c r="AJ25" s="198">
        <v>0</v>
      </c>
      <c r="AK25" s="198">
        <v>31.04</v>
      </c>
      <c r="AL25" s="198">
        <v>0</v>
      </c>
      <c r="AM25" s="198">
        <v>0</v>
      </c>
      <c r="AN25" s="198">
        <v>0</v>
      </c>
      <c r="AO25" s="198">
        <v>4.33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2.04</v>
      </c>
      <c r="AD26" s="198">
        <v>0</v>
      </c>
      <c r="AE26" s="198">
        <v>0</v>
      </c>
      <c r="AF26" s="198">
        <v>0</v>
      </c>
      <c r="AG26" s="198">
        <v>39.39</v>
      </c>
      <c r="AH26" s="198">
        <v>0</v>
      </c>
      <c r="AI26" s="198">
        <v>40</v>
      </c>
      <c r="AJ26" s="198">
        <v>0</v>
      </c>
      <c r="AK26" s="198">
        <v>31.04</v>
      </c>
      <c r="AL26" s="198">
        <v>0</v>
      </c>
      <c r="AM26" s="198">
        <v>0</v>
      </c>
      <c r="AN26" s="198">
        <v>0</v>
      </c>
      <c r="AO26" s="198">
        <v>4.33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2.04</v>
      </c>
      <c r="AD27" s="198">
        <v>0</v>
      </c>
      <c r="AE27" s="198">
        <v>0</v>
      </c>
      <c r="AF27" s="198">
        <v>0</v>
      </c>
      <c r="AG27" s="198">
        <v>39.39</v>
      </c>
      <c r="AH27" s="198">
        <v>0</v>
      </c>
      <c r="AI27" s="198">
        <v>40</v>
      </c>
      <c r="AJ27" s="198">
        <v>0</v>
      </c>
      <c r="AK27" s="198">
        <v>31.04</v>
      </c>
      <c r="AL27" s="198">
        <v>0</v>
      </c>
      <c r="AM27" s="198">
        <v>0</v>
      </c>
      <c r="AN27" s="198">
        <v>0</v>
      </c>
      <c r="AO27" s="198">
        <v>4.33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2.04</v>
      </c>
      <c r="AD28" s="198">
        <v>0</v>
      </c>
      <c r="AE28" s="198">
        <v>0</v>
      </c>
      <c r="AF28" s="198">
        <v>0</v>
      </c>
      <c r="AG28" s="198">
        <v>39.39</v>
      </c>
      <c r="AH28" s="198">
        <v>0</v>
      </c>
      <c r="AI28" s="198">
        <v>40</v>
      </c>
      <c r="AJ28" s="198">
        <v>0</v>
      </c>
      <c r="AK28" s="198">
        <v>31.04</v>
      </c>
      <c r="AL28" s="198">
        <v>0</v>
      </c>
      <c r="AM28" s="198">
        <v>0</v>
      </c>
      <c r="AN28" s="198">
        <v>0</v>
      </c>
      <c r="AO28" s="198">
        <v>4.33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2.04</v>
      </c>
      <c r="AD29" s="198">
        <v>0</v>
      </c>
      <c r="AE29" s="198">
        <v>0</v>
      </c>
      <c r="AF29" s="198">
        <v>0</v>
      </c>
      <c r="AG29" s="198">
        <v>39.39</v>
      </c>
      <c r="AH29" s="198">
        <v>0</v>
      </c>
      <c r="AI29" s="198">
        <v>40</v>
      </c>
      <c r="AJ29" s="198">
        <v>0</v>
      </c>
      <c r="AK29" s="198">
        <v>31.04</v>
      </c>
      <c r="AL29" s="198">
        <v>0</v>
      </c>
      <c r="AM29" s="198">
        <v>0</v>
      </c>
      <c r="AN29" s="198">
        <v>0</v>
      </c>
      <c r="AO29" s="198">
        <v>4.33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2.02</v>
      </c>
      <c r="AD30" s="198">
        <v>0</v>
      </c>
      <c r="AE30" s="198">
        <v>0</v>
      </c>
      <c r="AF30" s="198">
        <v>0</v>
      </c>
      <c r="AG30" s="198">
        <v>39.39</v>
      </c>
      <c r="AH30" s="198">
        <v>0</v>
      </c>
      <c r="AI30" s="198">
        <v>40</v>
      </c>
      <c r="AJ30" s="198">
        <v>0</v>
      </c>
      <c r="AK30" s="198">
        <v>31.04</v>
      </c>
      <c r="AL30" s="198">
        <v>0</v>
      </c>
      <c r="AM30" s="198">
        <v>0</v>
      </c>
      <c r="AN30" s="198">
        <v>0</v>
      </c>
      <c r="AO30" s="198">
        <v>4.33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2.02</v>
      </c>
      <c r="AD31" s="198">
        <v>0</v>
      </c>
      <c r="AE31" s="198">
        <v>0</v>
      </c>
      <c r="AF31" s="198">
        <v>0</v>
      </c>
      <c r="AG31" s="198">
        <v>39.39</v>
      </c>
      <c r="AH31" s="198">
        <v>0</v>
      </c>
      <c r="AI31" s="198">
        <v>40</v>
      </c>
      <c r="AJ31" s="198">
        <v>0</v>
      </c>
      <c r="AK31" s="198">
        <v>31.04</v>
      </c>
      <c r="AL31" s="198">
        <v>0</v>
      </c>
      <c r="AM31" s="198">
        <v>0</v>
      </c>
      <c r="AN31" s="198">
        <v>0</v>
      </c>
      <c r="AO31" s="198">
        <v>4.33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2.02</v>
      </c>
      <c r="AD32" s="198">
        <v>0</v>
      </c>
      <c r="AE32" s="198">
        <v>0</v>
      </c>
      <c r="AF32" s="198">
        <v>0</v>
      </c>
      <c r="AG32" s="198">
        <v>39.39</v>
      </c>
      <c r="AH32" s="198">
        <v>0</v>
      </c>
      <c r="AI32" s="198">
        <v>40</v>
      </c>
      <c r="AJ32" s="198">
        <v>0</v>
      </c>
      <c r="AK32" s="198">
        <v>31.04</v>
      </c>
      <c r="AL32" s="198">
        <v>0</v>
      </c>
      <c r="AM32" s="198">
        <v>0</v>
      </c>
      <c r="AN32" s="198">
        <v>0</v>
      </c>
      <c r="AO32" s="198">
        <v>4.33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2.02</v>
      </c>
      <c r="AD33" s="198">
        <v>0</v>
      </c>
      <c r="AE33" s="198">
        <v>0</v>
      </c>
      <c r="AF33" s="198">
        <v>0</v>
      </c>
      <c r="AG33" s="198">
        <v>39.39</v>
      </c>
      <c r="AH33" s="198">
        <v>0</v>
      </c>
      <c r="AI33" s="198">
        <v>40</v>
      </c>
      <c r="AJ33" s="198">
        <v>0</v>
      </c>
      <c r="AK33" s="198">
        <v>31.04</v>
      </c>
      <c r="AL33" s="198">
        <v>0</v>
      </c>
      <c r="AM33" s="198">
        <v>0</v>
      </c>
      <c r="AN33" s="198">
        <v>0</v>
      </c>
      <c r="AO33" s="198">
        <v>4.33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2.02</v>
      </c>
      <c r="AD34" s="198">
        <v>0</v>
      </c>
      <c r="AE34" s="198">
        <v>0</v>
      </c>
      <c r="AF34" s="198">
        <v>0</v>
      </c>
      <c r="AG34" s="198">
        <v>39.39</v>
      </c>
      <c r="AH34" s="198">
        <v>0</v>
      </c>
      <c r="AI34" s="198">
        <v>40</v>
      </c>
      <c r="AJ34" s="198">
        <v>0</v>
      </c>
      <c r="AK34" s="198">
        <v>31.04</v>
      </c>
      <c r="AL34" s="198">
        <v>0</v>
      </c>
      <c r="AM34" s="198">
        <v>0</v>
      </c>
      <c r="AN34" s="198">
        <v>0</v>
      </c>
      <c r="AO34" s="198">
        <v>4.33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2.02</v>
      </c>
      <c r="AD35" s="198">
        <v>0</v>
      </c>
      <c r="AE35" s="198">
        <v>0</v>
      </c>
      <c r="AF35" s="198">
        <v>0</v>
      </c>
      <c r="AG35" s="198">
        <v>39.39</v>
      </c>
      <c r="AH35" s="198">
        <v>0</v>
      </c>
      <c r="AI35" s="198">
        <v>40</v>
      </c>
      <c r="AJ35" s="198">
        <v>0</v>
      </c>
      <c r="AK35" s="198">
        <v>31.04</v>
      </c>
      <c r="AL35" s="198">
        <v>0</v>
      </c>
      <c r="AM35" s="198">
        <v>0</v>
      </c>
      <c r="AN35" s="198">
        <v>0</v>
      </c>
      <c r="AO35" s="198">
        <v>4.33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2.02</v>
      </c>
      <c r="AD36" s="198">
        <v>0</v>
      </c>
      <c r="AE36" s="198">
        <v>0</v>
      </c>
      <c r="AF36" s="198">
        <v>0</v>
      </c>
      <c r="AG36" s="198">
        <v>39.39</v>
      </c>
      <c r="AH36" s="198">
        <v>0</v>
      </c>
      <c r="AI36" s="198">
        <v>40</v>
      </c>
      <c r="AJ36" s="198">
        <v>0</v>
      </c>
      <c r="AK36" s="198">
        <v>31.04</v>
      </c>
      <c r="AL36" s="198">
        <v>0</v>
      </c>
      <c r="AM36" s="198">
        <v>0</v>
      </c>
      <c r="AN36" s="198">
        <v>0</v>
      </c>
      <c r="AO36" s="198">
        <v>4.33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2.02</v>
      </c>
      <c r="AD37" s="198">
        <v>0</v>
      </c>
      <c r="AE37" s="198">
        <v>0</v>
      </c>
      <c r="AF37" s="198">
        <v>0</v>
      </c>
      <c r="AG37" s="198">
        <v>39.39</v>
      </c>
      <c r="AH37" s="198">
        <v>0</v>
      </c>
      <c r="AI37" s="198">
        <v>40</v>
      </c>
      <c r="AJ37" s="198">
        <v>0</v>
      </c>
      <c r="AK37" s="198">
        <v>31</v>
      </c>
      <c r="AL37" s="198">
        <v>0</v>
      </c>
      <c r="AM37" s="198">
        <v>0</v>
      </c>
      <c r="AN37" s="198">
        <v>0</v>
      </c>
      <c r="AO37" s="198">
        <v>4.33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2.02</v>
      </c>
      <c r="AD38" s="198">
        <v>0</v>
      </c>
      <c r="AE38" s="198">
        <v>0</v>
      </c>
      <c r="AF38" s="198">
        <v>0</v>
      </c>
      <c r="AG38" s="198">
        <v>39.39</v>
      </c>
      <c r="AH38" s="198">
        <v>0</v>
      </c>
      <c r="AI38" s="198">
        <v>40</v>
      </c>
      <c r="AJ38" s="198">
        <v>0</v>
      </c>
      <c r="AK38" s="198">
        <v>31.04</v>
      </c>
      <c r="AL38" s="198">
        <v>0</v>
      </c>
      <c r="AM38" s="198">
        <v>0</v>
      </c>
      <c r="AN38" s="198">
        <v>0</v>
      </c>
      <c r="AO38" s="198">
        <v>4.33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2.02</v>
      </c>
      <c r="AD39" s="198">
        <v>0</v>
      </c>
      <c r="AE39" s="198">
        <v>0</v>
      </c>
      <c r="AF39" s="198">
        <v>0</v>
      </c>
      <c r="AG39" s="198">
        <v>39.39</v>
      </c>
      <c r="AH39" s="198">
        <v>0</v>
      </c>
      <c r="AI39" s="198">
        <v>40</v>
      </c>
      <c r="AJ39" s="198">
        <v>0</v>
      </c>
      <c r="AK39" s="198">
        <v>31.04</v>
      </c>
      <c r="AL39" s="198">
        <v>0</v>
      </c>
      <c r="AM39" s="198">
        <v>0</v>
      </c>
      <c r="AN39" s="198">
        <v>0</v>
      </c>
      <c r="AO39" s="198">
        <v>4.33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2.02</v>
      </c>
      <c r="AD40" s="198">
        <v>0</v>
      </c>
      <c r="AE40" s="198">
        <v>0</v>
      </c>
      <c r="AF40" s="198">
        <v>0</v>
      </c>
      <c r="AG40" s="198">
        <v>39.39</v>
      </c>
      <c r="AH40" s="198">
        <v>0</v>
      </c>
      <c r="AI40" s="198">
        <v>40</v>
      </c>
      <c r="AJ40" s="198">
        <v>0</v>
      </c>
      <c r="AK40" s="198">
        <v>31.04</v>
      </c>
      <c r="AL40" s="198">
        <v>0</v>
      </c>
      <c r="AM40" s="198">
        <v>0</v>
      </c>
      <c r="AN40" s="198">
        <v>0</v>
      </c>
      <c r="AO40" s="198">
        <v>4.33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1.96</v>
      </c>
      <c r="AD41" s="198">
        <v>0</v>
      </c>
      <c r="AE41" s="198">
        <v>0</v>
      </c>
      <c r="AF41" s="198">
        <v>0</v>
      </c>
      <c r="AG41" s="198">
        <v>39.39</v>
      </c>
      <c r="AH41" s="198">
        <v>0</v>
      </c>
      <c r="AI41" s="198">
        <v>40</v>
      </c>
      <c r="AJ41" s="198">
        <v>0</v>
      </c>
      <c r="AK41" s="198">
        <v>31.04</v>
      </c>
      <c r="AL41" s="198">
        <v>0</v>
      </c>
      <c r="AM41" s="198">
        <v>0</v>
      </c>
      <c r="AN41" s="198">
        <v>0</v>
      </c>
      <c r="AO41" s="198">
        <v>4.33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1.96</v>
      </c>
      <c r="AD42" s="198">
        <v>0</v>
      </c>
      <c r="AE42" s="198">
        <v>0</v>
      </c>
      <c r="AF42" s="198">
        <v>0</v>
      </c>
      <c r="AG42" s="198">
        <v>39.39</v>
      </c>
      <c r="AH42" s="198">
        <v>0</v>
      </c>
      <c r="AI42" s="198">
        <v>40</v>
      </c>
      <c r="AJ42" s="198">
        <v>0</v>
      </c>
      <c r="AK42" s="198">
        <v>31.04</v>
      </c>
      <c r="AL42" s="198">
        <v>0</v>
      </c>
      <c r="AM42" s="198">
        <v>0</v>
      </c>
      <c r="AN42" s="198">
        <v>0</v>
      </c>
      <c r="AO42" s="198">
        <v>4.33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1.96</v>
      </c>
      <c r="AD43" s="198">
        <v>0</v>
      </c>
      <c r="AE43" s="198">
        <v>0</v>
      </c>
      <c r="AF43" s="198">
        <v>0</v>
      </c>
      <c r="AG43" s="198">
        <v>39.39</v>
      </c>
      <c r="AH43" s="198">
        <v>0</v>
      </c>
      <c r="AI43" s="198">
        <v>40</v>
      </c>
      <c r="AJ43" s="198">
        <v>0</v>
      </c>
      <c r="AK43" s="198">
        <v>31.04</v>
      </c>
      <c r="AL43" s="198">
        <v>0</v>
      </c>
      <c r="AM43" s="198">
        <v>0</v>
      </c>
      <c r="AN43" s="198">
        <v>0</v>
      </c>
      <c r="AO43" s="198">
        <v>4.33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1.96</v>
      </c>
      <c r="AD44" s="198">
        <v>0</v>
      </c>
      <c r="AE44" s="198">
        <v>0</v>
      </c>
      <c r="AF44" s="198">
        <v>0</v>
      </c>
      <c r="AG44" s="198">
        <v>39.39</v>
      </c>
      <c r="AH44" s="198">
        <v>0</v>
      </c>
      <c r="AI44" s="198">
        <v>40</v>
      </c>
      <c r="AJ44" s="198">
        <v>0</v>
      </c>
      <c r="AK44" s="198">
        <v>31.04</v>
      </c>
      <c r="AL44" s="198">
        <v>0</v>
      </c>
      <c r="AM44" s="198">
        <v>0</v>
      </c>
      <c r="AN44" s="198">
        <v>0</v>
      </c>
      <c r="AO44" s="198">
        <v>4.33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1.96</v>
      </c>
      <c r="AD45" s="198">
        <v>0</v>
      </c>
      <c r="AE45" s="198">
        <v>0</v>
      </c>
      <c r="AF45" s="198">
        <v>0</v>
      </c>
      <c r="AG45" s="198">
        <v>39.39</v>
      </c>
      <c r="AH45" s="198">
        <v>0</v>
      </c>
      <c r="AI45" s="198">
        <v>40</v>
      </c>
      <c r="AJ45" s="198">
        <v>0</v>
      </c>
      <c r="AK45" s="198">
        <v>31.04</v>
      </c>
      <c r="AL45" s="198">
        <v>0</v>
      </c>
      <c r="AM45" s="198">
        <v>0</v>
      </c>
      <c r="AN45" s="198">
        <v>0</v>
      </c>
      <c r="AO45" s="198">
        <v>4.33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1.96</v>
      </c>
      <c r="AD46" s="198">
        <v>0</v>
      </c>
      <c r="AE46" s="198">
        <v>0</v>
      </c>
      <c r="AF46" s="198">
        <v>0</v>
      </c>
      <c r="AG46" s="198">
        <v>39.39</v>
      </c>
      <c r="AH46" s="198">
        <v>0</v>
      </c>
      <c r="AI46" s="198">
        <v>40</v>
      </c>
      <c r="AJ46" s="198">
        <v>0</v>
      </c>
      <c r="AK46" s="198">
        <v>31.04</v>
      </c>
      <c r="AL46" s="198">
        <v>0</v>
      </c>
      <c r="AM46" s="198">
        <v>0</v>
      </c>
      <c r="AN46" s="198">
        <v>0</v>
      </c>
      <c r="AO46" s="198">
        <v>4.33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1.88</v>
      </c>
      <c r="AD47" s="198">
        <v>0</v>
      </c>
      <c r="AE47" s="198">
        <v>0</v>
      </c>
      <c r="AF47" s="198">
        <v>0</v>
      </c>
      <c r="AG47" s="198">
        <v>39.39</v>
      </c>
      <c r="AH47" s="198">
        <v>0</v>
      </c>
      <c r="AI47" s="198">
        <v>40</v>
      </c>
      <c r="AJ47" s="198">
        <v>0</v>
      </c>
      <c r="AK47" s="198">
        <v>31.04</v>
      </c>
      <c r="AL47" s="198">
        <v>0</v>
      </c>
      <c r="AM47" s="198">
        <v>0</v>
      </c>
      <c r="AN47" s="198">
        <v>0</v>
      </c>
      <c r="AO47" s="198">
        <v>13.98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1.88</v>
      </c>
      <c r="AD48" s="198">
        <v>0</v>
      </c>
      <c r="AE48" s="198">
        <v>0</v>
      </c>
      <c r="AF48" s="198">
        <v>0</v>
      </c>
      <c r="AG48" s="198">
        <v>39.39</v>
      </c>
      <c r="AH48" s="198">
        <v>0</v>
      </c>
      <c r="AI48" s="198">
        <v>40</v>
      </c>
      <c r="AJ48" s="198">
        <v>0</v>
      </c>
      <c r="AK48" s="198">
        <v>31.04</v>
      </c>
      <c r="AL48" s="198">
        <v>0</v>
      </c>
      <c r="AM48" s="198">
        <v>0</v>
      </c>
      <c r="AN48" s="198">
        <v>0</v>
      </c>
      <c r="AO48" s="198">
        <v>13.98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1.88</v>
      </c>
      <c r="AD49" s="198">
        <v>0</v>
      </c>
      <c r="AE49" s="198">
        <v>0</v>
      </c>
      <c r="AF49" s="198">
        <v>0</v>
      </c>
      <c r="AG49" s="198">
        <v>39.39</v>
      </c>
      <c r="AH49" s="198">
        <v>0</v>
      </c>
      <c r="AI49" s="198">
        <v>40</v>
      </c>
      <c r="AJ49" s="198">
        <v>0</v>
      </c>
      <c r="AK49" s="198">
        <v>31.04</v>
      </c>
      <c r="AL49" s="198">
        <v>0</v>
      </c>
      <c r="AM49" s="198">
        <v>0</v>
      </c>
      <c r="AN49" s="198">
        <v>0</v>
      </c>
      <c r="AO49" s="198">
        <v>13.98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1.88</v>
      </c>
      <c r="AD50" s="198">
        <v>0</v>
      </c>
      <c r="AE50" s="198">
        <v>0</v>
      </c>
      <c r="AF50" s="198">
        <v>0</v>
      </c>
      <c r="AG50" s="198">
        <v>39.39</v>
      </c>
      <c r="AH50" s="198">
        <v>0</v>
      </c>
      <c r="AI50" s="198">
        <v>40</v>
      </c>
      <c r="AJ50" s="198">
        <v>0</v>
      </c>
      <c r="AK50" s="198">
        <v>31.04</v>
      </c>
      <c r="AL50" s="198">
        <v>0</v>
      </c>
      <c r="AM50" s="198">
        <v>0</v>
      </c>
      <c r="AN50" s="198">
        <v>0</v>
      </c>
      <c r="AO50" s="198">
        <v>13.98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1.88</v>
      </c>
      <c r="AD51" s="198">
        <v>0</v>
      </c>
      <c r="AE51" s="198">
        <v>0</v>
      </c>
      <c r="AF51" s="198">
        <v>0</v>
      </c>
      <c r="AG51" s="198">
        <v>39.39</v>
      </c>
      <c r="AH51" s="198">
        <v>0</v>
      </c>
      <c r="AI51" s="198">
        <v>40</v>
      </c>
      <c r="AJ51" s="198">
        <v>0</v>
      </c>
      <c r="AK51" s="198">
        <v>31.04</v>
      </c>
      <c r="AL51" s="198">
        <v>0</v>
      </c>
      <c r="AM51" s="198">
        <v>0</v>
      </c>
      <c r="AN51" s="198">
        <v>0</v>
      </c>
      <c r="AO51" s="198">
        <v>13.98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1.85</v>
      </c>
      <c r="AD52" s="198">
        <v>0</v>
      </c>
      <c r="AE52" s="198">
        <v>0</v>
      </c>
      <c r="AF52" s="198">
        <v>0</v>
      </c>
      <c r="AG52" s="198">
        <v>39.39</v>
      </c>
      <c r="AH52" s="198">
        <v>0</v>
      </c>
      <c r="AI52" s="198">
        <v>40</v>
      </c>
      <c r="AJ52" s="198">
        <v>0</v>
      </c>
      <c r="AK52" s="198">
        <v>31.04</v>
      </c>
      <c r="AL52" s="198">
        <v>0</v>
      </c>
      <c r="AM52" s="198">
        <v>0</v>
      </c>
      <c r="AN52" s="198">
        <v>0</v>
      </c>
      <c r="AO52" s="198">
        <v>13.98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1.85</v>
      </c>
      <c r="AD53" s="198">
        <v>0</v>
      </c>
      <c r="AE53" s="198">
        <v>0</v>
      </c>
      <c r="AF53" s="198">
        <v>0</v>
      </c>
      <c r="AG53" s="198">
        <v>39.39</v>
      </c>
      <c r="AH53" s="198">
        <v>0</v>
      </c>
      <c r="AI53" s="198">
        <v>40</v>
      </c>
      <c r="AJ53" s="198">
        <v>0</v>
      </c>
      <c r="AK53" s="198">
        <v>31.04</v>
      </c>
      <c r="AL53" s="198">
        <v>0</v>
      </c>
      <c r="AM53" s="198">
        <v>0</v>
      </c>
      <c r="AN53" s="198">
        <v>0</v>
      </c>
      <c r="AO53" s="198">
        <v>13.98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1.85</v>
      </c>
      <c r="AD54" s="198">
        <v>0</v>
      </c>
      <c r="AE54" s="198">
        <v>0</v>
      </c>
      <c r="AF54" s="198">
        <v>0</v>
      </c>
      <c r="AG54" s="198">
        <v>39.39</v>
      </c>
      <c r="AH54" s="198">
        <v>0</v>
      </c>
      <c r="AI54" s="198">
        <v>40</v>
      </c>
      <c r="AJ54" s="198">
        <v>0</v>
      </c>
      <c r="AK54" s="198">
        <v>31.04</v>
      </c>
      <c r="AL54" s="198">
        <v>0</v>
      </c>
      <c r="AM54" s="198">
        <v>0</v>
      </c>
      <c r="AN54" s="198">
        <v>0</v>
      </c>
      <c r="AO54" s="198">
        <v>13.98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1.85</v>
      </c>
      <c r="AD55" s="198">
        <v>0</v>
      </c>
      <c r="AE55" s="198">
        <v>0</v>
      </c>
      <c r="AF55" s="198">
        <v>0</v>
      </c>
      <c r="AG55" s="198">
        <v>39.39</v>
      </c>
      <c r="AH55" s="198">
        <v>0</v>
      </c>
      <c r="AI55" s="198">
        <v>40</v>
      </c>
      <c r="AJ55" s="198">
        <v>0</v>
      </c>
      <c r="AK55" s="198">
        <v>31.04</v>
      </c>
      <c r="AL55" s="198">
        <v>0</v>
      </c>
      <c r="AM55" s="198">
        <v>0</v>
      </c>
      <c r="AN55" s="198">
        <v>0</v>
      </c>
      <c r="AO55" s="198">
        <v>13.98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1.85</v>
      </c>
      <c r="AD56" s="198">
        <v>0</v>
      </c>
      <c r="AE56" s="198">
        <v>0</v>
      </c>
      <c r="AF56" s="198">
        <v>0</v>
      </c>
      <c r="AG56" s="198">
        <v>39.39</v>
      </c>
      <c r="AH56" s="198">
        <v>0</v>
      </c>
      <c r="AI56" s="198">
        <v>40</v>
      </c>
      <c r="AJ56" s="198">
        <v>0</v>
      </c>
      <c r="AK56" s="198">
        <v>31.04</v>
      </c>
      <c r="AL56" s="198">
        <v>0</v>
      </c>
      <c r="AM56" s="198">
        <v>0</v>
      </c>
      <c r="AN56" s="198">
        <v>0</v>
      </c>
      <c r="AO56" s="198">
        <v>13.98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1.85</v>
      </c>
      <c r="AD57" s="198">
        <v>0</v>
      </c>
      <c r="AE57" s="198">
        <v>0</v>
      </c>
      <c r="AF57" s="198">
        <v>0</v>
      </c>
      <c r="AG57" s="198">
        <v>39.39</v>
      </c>
      <c r="AH57" s="198">
        <v>0</v>
      </c>
      <c r="AI57" s="198">
        <v>40</v>
      </c>
      <c r="AJ57" s="198">
        <v>0</v>
      </c>
      <c r="AK57" s="198">
        <v>31.04</v>
      </c>
      <c r="AL57" s="198">
        <v>0</v>
      </c>
      <c r="AM57" s="198">
        <v>0</v>
      </c>
      <c r="AN57" s="198">
        <v>0</v>
      </c>
      <c r="AO57" s="198">
        <v>13.98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1.85</v>
      </c>
      <c r="AD58" s="198">
        <v>0</v>
      </c>
      <c r="AE58" s="198">
        <v>0</v>
      </c>
      <c r="AF58" s="198">
        <v>0</v>
      </c>
      <c r="AG58" s="198">
        <v>39.39</v>
      </c>
      <c r="AH58" s="198">
        <v>0</v>
      </c>
      <c r="AI58" s="198">
        <v>40</v>
      </c>
      <c r="AJ58" s="198">
        <v>0</v>
      </c>
      <c r="AK58" s="198">
        <v>31.04</v>
      </c>
      <c r="AL58" s="198">
        <v>0</v>
      </c>
      <c r="AM58" s="198">
        <v>0</v>
      </c>
      <c r="AN58" s="198">
        <v>0</v>
      </c>
      <c r="AO58" s="198">
        <v>13.98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1.85</v>
      </c>
      <c r="AD59" s="198">
        <v>0</v>
      </c>
      <c r="AE59" s="198">
        <v>0</v>
      </c>
      <c r="AF59" s="198">
        <v>0</v>
      </c>
      <c r="AG59" s="198">
        <v>39.39</v>
      </c>
      <c r="AH59" s="198">
        <v>0</v>
      </c>
      <c r="AI59" s="198">
        <v>40</v>
      </c>
      <c r="AJ59" s="198">
        <v>0</v>
      </c>
      <c r="AK59" s="198">
        <v>31.04</v>
      </c>
      <c r="AL59" s="198">
        <v>0</v>
      </c>
      <c r="AM59" s="198">
        <v>0</v>
      </c>
      <c r="AN59" s="198">
        <v>0</v>
      </c>
      <c r="AO59" s="198">
        <v>13.98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1.85</v>
      </c>
      <c r="AD60" s="198">
        <v>0</v>
      </c>
      <c r="AE60" s="198">
        <v>0</v>
      </c>
      <c r="AF60" s="198">
        <v>0</v>
      </c>
      <c r="AG60" s="198">
        <v>39.39</v>
      </c>
      <c r="AH60" s="198">
        <v>0</v>
      </c>
      <c r="AI60" s="198">
        <v>40</v>
      </c>
      <c r="AJ60" s="198">
        <v>0</v>
      </c>
      <c r="AK60" s="198">
        <v>31.04</v>
      </c>
      <c r="AL60" s="198">
        <v>0</v>
      </c>
      <c r="AM60" s="198">
        <v>0</v>
      </c>
      <c r="AN60" s="198">
        <v>0</v>
      </c>
      <c r="AO60" s="198">
        <v>13.98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1.85</v>
      </c>
      <c r="AD61" s="198">
        <v>0</v>
      </c>
      <c r="AE61" s="198">
        <v>0</v>
      </c>
      <c r="AF61" s="198">
        <v>0</v>
      </c>
      <c r="AG61" s="198">
        <v>39.39</v>
      </c>
      <c r="AH61" s="198">
        <v>0</v>
      </c>
      <c r="AI61" s="198">
        <v>40</v>
      </c>
      <c r="AJ61" s="198">
        <v>0</v>
      </c>
      <c r="AK61" s="198">
        <v>31.04</v>
      </c>
      <c r="AL61" s="198">
        <v>0</v>
      </c>
      <c r="AM61" s="198">
        <v>0</v>
      </c>
      <c r="AN61" s="198">
        <v>0</v>
      </c>
      <c r="AO61" s="198">
        <v>13.98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1.85</v>
      </c>
      <c r="AD62" s="198">
        <v>0</v>
      </c>
      <c r="AE62" s="198">
        <v>0</v>
      </c>
      <c r="AF62" s="198">
        <v>0</v>
      </c>
      <c r="AG62" s="198">
        <v>39.39</v>
      </c>
      <c r="AH62" s="198">
        <v>0</v>
      </c>
      <c r="AI62" s="198">
        <v>40</v>
      </c>
      <c r="AJ62" s="198">
        <v>0</v>
      </c>
      <c r="AK62" s="198">
        <v>31.04</v>
      </c>
      <c r="AL62" s="198">
        <v>0</v>
      </c>
      <c r="AM62" s="198">
        <v>0</v>
      </c>
      <c r="AN62" s="198">
        <v>0</v>
      </c>
      <c r="AO62" s="198">
        <v>13.98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1.85</v>
      </c>
      <c r="AD63" s="198">
        <v>0</v>
      </c>
      <c r="AE63" s="198">
        <v>0</v>
      </c>
      <c r="AF63" s="198">
        <v>0</v>
      </c>
      <c r="AG63" s="198">
        <v>39.39</v>
      </c>
      <c r="AH63" s="198">
        <v>0</v>
      </c>
      <c r="AI63" s="198">
        <v>40</v>
      </c>
      <c r="AJ63" s="198">
        <v>0</v>
      </c>
      <c r="AK63" s="198">
        <v>31.04</v>
      </c>
      <c r="AL63" s="198">
        <v>0</v>
      </c>
      <c r="AM63" s="198">
        <v>0</v>
      </c>
      <c r="AN63" s="198">
        <v>0</v>
      </c>
      <c r="AO63" s="198">
        <v>3.35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1.85</v>
      </c>
      <c r="AD64" s="198">
        <v>0</v>
      </c>
      <c r="AE64" s="198">
        <v>0</v>
      </c>
      <c r="AF64" s="198">
        <v>0</v>
      </c>
      <c r="AG64" s="198">
        <v>39.39</v>
      </c>
      <c r="AH64" s="198">
        <v>0</v>
      </c>
      <c r="AI64" s="198">
        <v>40</v>
      </c>
      <c r="AJ64" s="198">
        <v>0</v>
      </c>
      <c r="AK64" s="198">
        <v>31.04</v>
      </c>
      <c r="AL64" s="198">
        <v>0</v>
      </c>
      <c r="AM64" s="198">
        <v>0</v>
      </c>
      <c r="AN64" s="198">
        <v>0</v>
      </c>
      <c r="AO64" s="198">
        <v>0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1.85</v>
      </c>
      <c r="AD65" s="198">
        <v>0</v>
      </c>
      <c r="AE65" s="198">
        <v>0</v>
      </c>
      <c r="AF65" s="198">
        <v>0</v>
      </c>
      <c r="AG65" s="198">
        <v>39.39</v>
      </c>
      <c r="AH65" s="198">
        <v>0</v>
      </c>
      <c r="AI65" s="198">
        <v>40</v>
      </c>
      <c r="AJ65" s="198">
        <v>0</v>
      </c>
      <c r="AK65" s="198">
        <v>31.04</v>
      </c>
      <c r="AL65" s="198">
        <v>0</v>
      </c>
      <c r="AM65" s="198">
        <v>0</v>
      </c>
      <c r="AN65" s="198">
        <v>0</v>
      </c>
      <c r="AO65" s="198">
        <v>0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1.85</v>
      </c>
      <c r="AD66" s="198">
        <v>0</v>
      </c>
      <c r="AE66" s="198">
        <v>0</v>
      </c>
      <c r="AF66" s="198">
        <v>0</v>
      </c>
      <c r="AG66" s="198">
        <v>39.39</v>
      </c>
      <c r="AH66" s="198">
        <v>0</v>
      </c>
      <c r="AI66" s="198">
        <v>40</v>
      </c>
      <c r="AJ66" s="198">
        <v>0</v>
      </c>
      <c r="AK66" s="198">
        <v>31.04</v>
      </c>
      <c r="AL66" s="198">
        <v>0</v>
      </c>
      <c r="AM66" s="198">
        <v>0</v>
      </c>
      <c r="AN66" s="198">
        <v>0</v>
      </c>
      <c r="AO66" s="198">
        <v>3.35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1.85</v>
      </c>
      <c r="AD67" s="198">
        <v>0</v>
      </c>
      <c r="AE67" s="198">
        <v>0</v>
      </c>
      <c r="AF67" s="198">
        <v>0</v>
      </c>
      <c r="AG67" s="198">
        <v>39.39</v>
      </c>
      <c r="AH67" s="198">
        <v>0</v>
      </c>
      <c r="AI67" s="198">
        <v>40</v>
      </c>
      <c r="AJ67" s="198">
        <v>0</v>
      </c>
      <c r="AK67" s="198">
        <v>31.04</v>
      </c>
      <c r="AL67" s="198">
        <v>0</v>
      </c>
      <c r="AM67" s="198">
        <v>0</v>
      </c>
      <c r="AN67" s="198">
        <v>0</v>
      </c>
      <c r="AO67" s="198">
        <v>3.35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1.85</v>
      </c>
      <c r="AD68" s="198">
        <v>0</v>
      </c>
      <c r="AE68" s="198">
        <v>0</v>
      </c>
      <c r="AF68" s="198">
        <v>0</v>
      </c>
      <c r="AG68" s="198">
        <v>39.39</v>
      </c>
      <c r="AH68" s="198">
        <v>0</v>
      </c>
      <c r="AI68" s="198">
        <v>40</v>
      </c>
      <c r="AJ68" s="198">
        <v>0</v>
      </c>
      <c r="AK68" s="198">
        <v>31.04</v>
      </c>
      <c r="AL68" s="198">
        <v>0</v>
      </c>
      <c r="AM68" s="198">
        <v>0</v>
      </c>
      <c r="AN68" s="198">
        <v>0</v>
      </c>
      <c r="AO68" s="198">
        <v>0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1.85</v>
      </c>
      <c r="AD69" s="198">
        <v>0</v>
      </c>
      <c r="AE69" s="198">
        <v>0</v>
      </c>
      <c r="AF69" s="198">
        <v>0</v>
      </c>
      <c r="AG69" s="198">
        <v>39.39</v>
      </c>
      <c r="AH69" s="198">
        <v>0</v>
      </c>
      <c r="AI69" s="198">
        <v>40</v>
      </c>
      <c r="AJ69" s="198">
        <v>0</v>
      </c>
      <c r="AK69" s="198">
        <v>31.04</v>
      </c>
      <c r="AL69" s="198">
        <v>0</v>
      </c>
      <c r="AM69" s="198">
        <v>0</v>
      </c>
      <c r="AN69" s="198">
        <v>0</v>
      </c>
      <c r="AO69" s="198">
        <v>0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1.85</v>
      </c>
      <c r="AD70" s="198">
        <v>0</v>
      </c>
      <c r="AE70" s="198">
        <v>0</v>
      </c>
      <c r="AF70" s="198">
        <v>0</v>
      </c>
      <c r="AG70" s="198">
        <v>39.39</v>
      </c>
      <c r="AH70" s="198">
        <v>0</v>
      </c>
      <c r="AI70" s="198">
        <v>40</v>
      </c>
      <c r="AJ70" s="198">
        <v>0</v>
      </c>
      <c r="AK70" s="198">
        <v>31.04</v>
      </c>
      <c r="AL70" s="198">
        <v>0</v>
      </c>
      <c r="AM70" s="198">
        <v>0</v>
      </c>
      <c r="AN70" s="198">
        <v>0</v>
      </c>
      <c r="AO70" s="198">
        <v>0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1.88</v>
      </c>
      <c r="AD71" s="198">
        <v>0</v>
      </c>
      <c r="AE71" s="198">
        <v>0</v>
      </c>
      <c r="AF71" s="198">
        <v>0</v>
      </c>
      <c r="AG71" s="198">
        <v>39.39</v>
      </c>
      <c r="AH71" s="198">
        <v>0</v>
      </c>
      <c r="AI71" s="198">
        <v>40</v>
      </c>
      <c r="AJ71" s="198">
        <v>0</v>
      </c>
      <c r="AK71" s="198">
        <v>31.04</v>
      </c>
      <c r="AL71" s="198">
        <v>0</v>
      </c>
      <c r="AM71" s="198">
        <v>0</v>
      </c>
      <c r="AN71" s="198">
        <v>0</v>
      </c>
      <c r="AO71" s="198">
        <v>0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1.88</v>
      </c>
      <c r="AD72" s="198">
        <v>0</v>
      </c>
      <c r="AE72" s="198">
        <v>0</v>
      </c>
      <c r="AF72" s="198">
        <v>0</v>
      </c>
      <c r="AG72" s="198">
        <v>39.39</v>
      </c>
      <c r="AH72" s="198">
        <v>0</v>
      </c>
      <c r="AI72" s="198">
        <v>40</v>
      </c>
      <c r="AJ72" s="198">
        <v>0</v>
      </c>
      <c r="AK72" s="198">
        <v>31.04</v>
      </c>
      <c r="AL72" s="198">
        <v>0</v>
      </c>
      <c r="AM72" s="198">
        <v>0</v>
      </c>
      <c r="AN72" s="198">
        <v>0</v>
      </c>
      <c r="AO72" s="198">
        <v>0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1.88</v>
      </c>
      <c r="AD73" s="198">
        <v>0</v>
      </c>
      <c r="AE73" s="198">
        <v>0</v>
      </c>
      <c r="AF73" s="198">
        <v>0</v>
      </c>
      <c r="AG73" s="198">
        <v>39.39</v>
      </c>
      <c r="AH73" s="198">
        <v>0</v>
      </c>
      <c r="AI73" s="198">
        <v>40</v>
      </c>
      <c r="AJ73" s="198">
        <v>0</v>
      </c>
      <c r="AK73" s="198">
        <v>31.04</v>
      </c>
      <c r="AL73" s="198">
        <v>0</v>
      </c>
      <c r="AM73" s="198">
        <v>0</v>
      </c>
      <c r="AN73" s="198">
        <v>0</v>
      </c>
      <c r="AO73" s="198">
        <v>3.35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1.88</v>
      </c>
      <c r="AD74" s="198">
        <v>0</v>
      </c>
      <c r="AE74" s="198">
        <v>0</v>
      </c>
      <c r="AF74" s="198">
        <v>0</v>
      </c>
      <c r="AG74" s="198">
        <v>39.39</v>
      </c>
      <c r="AH74" s="198">
        <v>0</v>
      </c>
      <c r="AI74" s="198">
        <v>40</v>
      </c>
      <c r="AJ74" s="198">
        <v>0</v>
      </c>
      <c r="AK74" s="198">
        <v>31.04</v>
      </c>
      <c r="AL74" s="198">
        <v>0</v>
      </c>
      <c r="AM74" s="198">
        <v>0</v>
      </c>
      <c r="AN74" s="198">
        <v>0</v>
      </c>
      <c r="AO74" s="198">
        <v>3.35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1.9</v>
      </c>
      <c r="AD75" s="198">
        <v>0</v>
      </c>
      <c r="AE75" s="198">
        <v>0</v>
      </c>
      <c r="AF75" s="198">
        <v>0</v>
      </c>
      <c r="AG75" s="198">
        <v>39.39</v>
      </c>
      <c r="AH75" s="198">
        <v>0</v>
      </c>
      <c r="AI75" s="198">
        <v>40</v>
      </c>
      <c r="AJ75" s="198">
        <v>0</v>
      </c>
      <c r="AK75" s="198">
        <v>31.04</v>
      </c>
      <c r="AL75" s="198">
        <v>0</v>
      </c>
      <c r="AM75" s="198">
        <v>0</v>
      </c>
      <c r="AN75" s="198">
        <v>0</v>
      </c>
      <c r="AO75" s="198">
        <v>3.35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1.9</v>
      </c>
      <c r="AD76" s="198">
        <v>0</v>
      </c>
      <c r="AE76" s="198">
        <v>0</v>
      </c>
      <c r="AF76" s="198">
        <v>0</v>
      </c>
      <c r="AG76" s="198">
        <v>39.39</v>
      </c>
      <c r="AH76" s="198">
        <v>0</v>
      </c>
      <c r="AI76" s="198">
        <v>40</v>
      </c>
      <c r="AJ76" s="198">
        <v>0</v>
      </c>
      <c r="AK76" s="198">
        <v>31.04</v>
      </c>
      <c r="AL76" s="198">
        <v>0</v>
      </c>
      <c r="AM76" s="198">
        <v>0</v>
      </c>
      <c r="AN76" s="198">
        <v>0</v>
      </c>
      <c r="AO76" s="198">
        <v>3.35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1.9</v>
      </c>
      <c r="AD77" s="198">
        <v>0</v>
      </c>
      <c r="AE77" s="198">
        <v>0</v>
      </c>
      <c r="AF77" s="198">
        <v>0</v>
      </c>
      <c r="AG77" s="198">
        <v>39.39</v>
      </c>
      <c r="AH77" s="198">
        <v>0</v>
      </c>
      <c r="AI77" s="198">
        <v>40</v>
      </c>
      <c r="AJ77" s="198">
        <v>0</v>
      </c>
      <c r="AK77" s="198">
        <v>31.04</v>
      </c>
      <c r="AL77" s="198">
        <v>0</v>
      </c>
      <c r="AM77" s="198">
        <v>0</v>
      </c>
      <c r="AN77" s="198">
        <v>0</v>
      </c>
      <c r="AO77" s="198">
        <v>3.35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1.9</v>
      </c>
      <c r="AD78" s="198">
        <v>0</v>
      </c>
      <c r="AE78" s="198">
        <v>0</v>
      </c>
      <c r="AF78" s="198">
        <v>0</v>
      </c>
      <c r="AG78" s="198">
        <v>39.39</v>
      </c>
      <c r="AH78" s="198">
        <v>0</v>
      </c>
      <c r="AI78" s="198">
        <v>40</v>
      </c>
      <c r="AJ78" s="198">
        <v>0</v>
      </c>
      <c r="AK78" s="198">
        <v>31.04</v>
      </c>
      <c r="AL78" s="198">
        <v>0</v>
      </c>
      <c r="AM78" s="198">
        <v>0</v>
      </c>
      <c r="AN78" s="198">
        <v>0</v>
      </c>
      <c r="AO78" s="198">
        <v>9.89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1.96</v>
      </c>
      <c r="AD79" s="198">
        <v>0</v>
      </c>
      <c r="AE79" s="198">
        <v>0</v>
      </c>
      <c r="AF79" s="198">
        <v>0</v>
      </c>
      <c r="AG79" s="198">
        <v>39.39</v>
      </c>
      <c r="AH79" s="198">
        <v>0</v>
      </c>
      <c r="AI79" s="198">
        <v>40</v>
      </c>
      <c r="AJ79" s="198">
        <v>0</v>
      </c>
      <c r="AK79" s="198">
        <v>31.04</v>
      </c>
      <c r="AL79" s="198">
        <v>0</v>
      </c>
      <c r="AM79" s="198">
        <v>0</v>
      </c>
      <c r="AN79" s="198">
        <v>0</v>
      </c>
      <c r="AO79" s="198">
        <v>9.89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1.96</v>
      </c>
      <c r="AD80" s="198">
        <v>0</v>
      </c>
      <c r="AE80" s="198">
        <v>0</v>
      </c>
      <c r="AF80" s="198">
        <v>0</v>
      </c>
      <c r="AG80" s="198">
        <v>39.39</v>
      </c>
      <c r="AH80" s="198">
        <v>0</v>
      </c>
      <c r="AI80" s="198">
        <v>40</v>
      </c>
      <c r="AJ80" s="198">
        <v>0</v>
      </c>
      <c r="AK80" s="198">
        <v>31.04</v>
      </c>
      <c r="AL80" s="198">
        <v>0</v>
      </c>
      <c r="AM80" s="198">
        <v>0</v>
      </c>
      <c r="AN80" s="198">
        <v>0</v>
      </c>
      <c r="AO80" s="198">
        <v>9.89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1.96</v>
      </c>
      <c r="AD81" s="198">
        <v>0</v>
      </c>
      <c r="AE81" s="198">
        <v>0</v>
      </c>
      <c r="AF81" s="198">
        <v>0</v>
      </c>
      <c r="AG81" s="198">
        <v>39.39</v>
      </c>
      <c r="AH81" s="198">
        <v>0</v>
      </c>
      <c r="AI81" s="198">
        <v>40</v>
      </c>
      <c r="AJ81" s="198">
        <v>0</v>
      </c>
      <c r="AK81" s="198">
        <v>31.04</v>
      </c>
      <c r="AL81" s="198">
        <v>0</v>
      </c>
      <c r="AM81" s="198">
        <v>0</v>
      </c>
      <c r="AN81" s="198">
        <v>0</v>
      </c>
      <c r="AO81" s="198">
        <v>9.89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1.96</v>
      </c>
      <c r="AD82" s="198">
        <v>0</v>
      </c>
      <c r="AE82" s="198">
        <v>0</v>
      </c>
      <c r="AF82" s="198">
        <v>0</v>
      </c>
      <c r="AG82" s="198">
        <v>39.39</v>
      </c>
      <c r="AH82" s="198">
        <v>0</v>
      </c>
      <c r="AI82" s="198">
        <v>40</v>
      </c>
      <c r="AJ82" s="198">
        <v>0</v>
      </c>
      <c r="AK82" s="198">
        <v>31.04</v>
      </c>
      <c r="AL82" s="198">
        <v>0</v>
      </c>
      <c r="AM82" s="198">
        <v>0</v>
      </c>
      <c r="AN82" s="198">
        <v>0</v>
      </c>
      <c r="AO82" s="198">
        <v>9.89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1.96</v>
      </c>
      <c r="AD83" s="198">
        <v>0</v>
      </c>
      <c r="AE83" s="198">
        <v>0</v>
      </c>
      <c r="AF83" s="198">
        <v>0</v>
      </c>
      <c r="AG83" s="198">
        <v>39.39</v>
      </c>
      <c r="AH83" s="198">
        <v>0</v>
      </c>
      <c r="AI83" s="198">
        <v>40</v>
      </c>
      <c r="AJ83" s="198">
        <v>0</v>
      </c>
      <c r="AK83" s="198">
        <v>31.04</v>
      </c>
      <c r="AL83" s="198">
        <v>0</v>
      </c>
      <c r="AM83" s="198">
        <v>0</v>
      </c>
      <c r="AN83" s="198">
        <v>0</v>
      </c>
      <c r="AO83" s="198">
        <v>20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1.9</v>
      </c>
      <c r="AD84" s="198">
        <v>0</v>
      </c>
      <c r="AE84" s="198">
        <v>0</v>
      </c>
      <c r="AF84" s="198">
        <v>0</v>
      </c>
      <c r="AG84" s="198">
        <v>39.39</v>
      </c>
      <c r="AH84" s="198">
        <v>0</v>
      </c>
      <c r="AI84" s="198">
        <v>40</v>
      </c>
      <c r="AJ84" s="198">
        <v>0</v>
      </c>
      <c r="AK84" s="198">
        <v>31.04</v>
      </c>
      <c r="AL84" s="198">
        <v>0</v>
      </c>
      <c r="AM84" s="198">
        <v>0</v>
      </c>
      <c r="AN84" s="198">
        <v>0</v>
      </c>
      <c r="AO84" s="198">
        <v>20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1.9</v>
      </c>
      <c r="AD85" s="198">
        <v>0</v>
      </c>
      <c r="AE85" s="198">
        <v>0</v>
      </c>
      <c r="AF85" s="198">
        <v>0</v>
      </c>
      <c r="AG85" s="198">
        <v>39.39</v>
      </c>
      <c r="AH85" s="198">
        <v>0</v>
      </c>
      <c r="AI85" s="198">
        <v>40</v>
      </c>
      <c r="AJ85" s="198">
        <v>0</v>
      </c>
      <c r="AK85" s="198">
        <v>31.04</v>
      </c>
      <c r="AL85" s="198">
        <v>0</v>
      </c>
      <c r="AM85" s="198">
        <v>0</v>
      </c>
      <c r="AN85" s="198">
        <v>0</v>
      </c>
      <c r="AO85" s="198">
        <v>20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1.9</v>
      </c>
      <c r="AD86" s="198">
        <v>0</v>
      </c>
      <c r="AE86" s="198">
        <v>0</v>
      </c>
      <c r="AF86" s="198">
        <v>0</v>
      </c>
      <c r="AG86" s="198">
        <v>39.39</v>
      </c>
      <c r="AH86" s="198">
        <v>0</v>
      </c>
      <c r="AI86" s="198">
        <v>40</v>
      </c>
      <c r="AJ86" s="198">
        <v>0</v>
      </c>
      <c r="AK86" s="198">
        <v>31.04</v>
      </c>
      <c r="AL86" s="198">
        <v>0</v>
      </c>
      <c r="AM86" s="198">
        <v>0</v>
      </c>
      <c r="AN86" s="198">
        <v>0</v>
      </c>
      <c r="AO86" s="198">
        <v>9.89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1.9</v>
      </c>
      <c r="AD87" s="198">
        <v>0</v>
      </c>
      <c r="AE87" s="198">
        <v>0</v>
      </c>
      <c r="AF87" s="198">
        <v>0</v>
      </c>
      <c r="AG87" s="198">
        <v>39.39</v>
      </c>
      <c r="AH87" s="198">
        <v>0</v>
      </c>
      <c r="AI87" s="198">
        <v>40</v>
      </c>
      <c r="AJ87" s="198">
        <v>0</v>
      </c>
      <c r="AK87" s="198">
        <v>31.04</v>
      </c>
      <c r="AL87" s="198">
        <v>0</v>
      </c>
      <c r="AM87" s="198">
        <v>0</v>
      </c>
      <c r="AN87" s="198">
        <v>0</v>
      </c>
      <c r="AO87" s="198">
        <v>9.89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1.9</v>
      </c>
      <c r="AD88" s="198">
        <v>0</v>
      </c>
      <c r="AE88" s="198">
        <v>0</v>
      </c>
      <c r="AF88" s="198">
        <v>0</v>
      </c>
      <c r="AG88" s="198">
        <v>39.39</v>
      </c>
      <c r="AH88" s="198">
        <v>0</v>
      </c>
      <c r="AI88" s="198">
        <v>40</v>
      </c>
      <c r="AJ88" s="198">
        <v>0</v>
      </c>
      <c r="AK88" s="198">
        <v>31.04</v>
      </c>
      <c r="AL88" s="198">
        <v>0</v>
      </c>
      <c r="AM88" s="198">
        <v>0</v>
      </c>
      <c r="AN88" s="198">
        <v>0</v>
      </c>
      <c r="AO88" s="198">
        <v>9.89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1.9</v>
      </c>
      <c r="AD89" s="198">
        <v>0</v>
      </c>
      <c r="AE89" s="198">
        <v>0</v>
      </c>
      <c r="AF89" s="198">
        <v>0</v>
      </c>
      <c r="AG89" s="198">
        <v>39.39</v>
      </c>
      <c r="AH89" s="198">
        <v>0</v>
      </c>
      <c r="AI89" s="198">
        <v>40</v>
      </c>
      <c r="AJ89" s="198">
        <v>0</v>
      </c>
      <c r="AK89" s="198">
        <v>31.04</v>
      </c>
      <c r="AL89" s="198">
        <v>0</v>
      </c>
      <c r="AM89" s="198">
        <v>0</v>
      </c>
      <c r="AN89" s="198">
        <v>0</v>
      </c>
      <c r="AO89" s="198">
        <v>3.35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1.9</v>
      </c>
      <c r="AD90" s="198">
        <v>0</v>
      </c>
      <c r="AE90" s="198">
        <v>0</v>
      </c>
      <c r="AF90" s="198">
        <v>0</v>
      </c>
      <c r="AG90" s="198">
        <v>39.39</v>
      </c>
      <c r="AH90" s="198">
        <v>0</v>
      </c>
      <c r="AI90" s="198">
        <v>40</v>
      </c>
      <c r="AJ90" s="198">
        <v>0</v>
      </c>
      <c r="AK90" s="198">
        <v>31.04</v>
      </c>
      <c r="AL90" s="198">
        <v>0</v>
      </c>
      <c r="AM90" s="198">
        <v>0</v>
      </c>
      <c r="AN90" s="198">
        <v>0</v>
      </c>
      <c r="AO90" s="198">
        <v>3.35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1.96</v>
      </c>
      <c r="AD91" s="198">
        <v>0</v>
      </c>
      <c r="AE91" s="198">
        <v>0</v>
      </c>
      <c r="AF91" s="198">
        <v>0</v>
      </c>
      <c r="AG91" s="198">
        <v>39.39</v>
      </c>
      <c r="AH91" s="198">
        <v>0</v>
      </c>
      <c r="AI91" s="198">
        <v>40</v>
      </c>
      <c r="AJ91" s="198">
        <v>0</v>
      </c>
      <c r="AK91" s="198">
        <v>31.04</v>
      </c>
      <c r="AL91" s="198">
        <v>0</v>
      </c>
      <c r="AM91" s="198">
        <v>0</v>
      </c>
      <c r="AN91" s="198">
        <v>0</v>
      </c>
      <c r="AO91" s="198">
        <v>3.35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1.96</v>
      </c>
      <c r="AD92" s="198">
        <v>0</v>
      </c>
      <c r="AE92" s="198">
        <v>0</v>
      </c>
      <c r="AF92" s="198">
        <v>0</v>
      </c>
      <c r="AG92" s="198">
        <v>39.39</v>
      </c>
      <c r="AH92" s="198">
        <v>0</v>
      </c>
      <c r="AI92" s="198">
        <v>40</v>
      </c>
      <c r="AJ92" s="198">
        <v>0</v>
      </c>
      <c r="AK92" s="198">
        <v>31.04</v>
      </c>
      <c r="AL92" s="198">
        <v>0</v>
      </c>
      <c r="AM92" s="198">
        <v>0</v>
      </c>
      <c r="AN92" s="198">
        <v>0</v>
      </c>
      <c r="AO92" s="198">
        <v>3.35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1.73</v>
      </c>
      <c r="AD93" s="198">
        <v>0</v>
      </c>
      <c r="AE93" s="198">
        <v>0</v>
      </c>
      <c r="AF93" s="198">
        <v>0</v>
      </c>
      <c r="AG93" s="198">
        <v>39.39</v>
      </c>
      <c r="AH93" s="198">
        <v>0</v>
      </c>
      <c r="AI93" s="198">
        <v>40</v>
      </c>
      <c r="AJ93" s="198">
        <v>0</v>
      </c>
      <c r="AK93" s="198">
        <v>31.04</v>
      </c>
      <c r="AL93" s="198">
        <v>0</v>
      </c>
      <c r="AM93" s="198">
        <v>0</v>
      </c>
      <c r="AN93" s="198">
        <v>0</v>
      </c>
      <c r="AO93" s="198">
        <v>3.35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1.78</v>
      </c>
      <c r="AD94" s="198">
        <v>0</v>
      </c>
      <c r="AE94" s="198">
        <v>0</v>
      </c>
      <c r="AF94" s="198">
        <v>0</v>
      </c>
      <c r="AG94" s="198">
        <v>39.39</v>
      </c>
      <c r="AH94" s="198">
        <v>0</v>
      </c>
      <c r="AI94" s="198">
        <v>40</v>
      </c>
      <c r="AJ94" s="198">
        <v>0</v>
      </c>
      <c r="AK94" s="198">
        <v>31.04</v>
      </c>
      <c r="AL94" s="198">
        <v>0</v>
      </c>
      <c r="AM94" s="198">
        <v>0</v>
      </c>
      <c r="AN94" s="198">
        <v>0</v>
      </c>
      <c r="AO94" s="198">
        <v>3.35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1.78</v>
      </c>
      <c r="AD95" s="198">
        <v>0</v>
      </c>
      <c r="AE95" s="198">
        <v>0</v>
      </c>
      <c r="AF95" s="198">
        <v>0</v>
      </c>
      <c r="AG95" s="198">
        <v>39.39</v>
      </c>
      <c r="AH95" s="198">
        <v>0</v>
      </c>
      <c r="AI95" s="198">
        <v>40</v>
      </c>
      <c r="AJ95" s="198">
        <v>0</v>
      </c>
      <c r="AK95" s="198">
        <v>31.04</v>
      </c>
      <c r="AL95" s="198">
        <v>0</v>
      </c>
      <c r="AM95" s="198">
        <v>0</v>
      </c>
      <c r="AN95" s="198">
        <v>0</v>
      </c>
      <c r="AO95" s="198">
        <v>3.35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1.78</v>
      </c>
      <c r="AD96" s="198">
        <v>0</v>
      </c>
      <c r="AE96" s="198">
        <v>0</v>
      </c>
      <c r="AF96" s="198">
        <v>0</v>
      </c>
      <c r="AG96" s="198">
        <v>39.39</v>
      </c>
      <c r="AH96" s="198">
        <v>0</v>
      </c>
      <c r="AI96" s="198">
        <v>40</v>
      </c>
      <c r="AJ96" s="198">
        <v>0</v>
      </c>
      <c r="AK96" s="198">
        <v>31.04</v>
      </c>
      <c r="AL96" s="198">
        <v>0</v>
      </c>
      <c r="AM96" s="198">
        <v>0</v>
      </c>
      <c r="AN96" s="198">
        <v>0</v>
      </c>
      <c r="AO96" s="198">
        <v>3.35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1.78</v>
      </c>
      <c r="AD97" s="198">
        <v>0</v>
      </c>
      <c r="AE97" s="198">
        <v>0</v>
      </c>
      <c r="AF97" s="198">
        <v>0</v>
      </c>
      <c r="AG97" s="198">
        <v>39.39</v>
      </c>
      <c r="AH97" s="198">
        <v>0</v>
      </c>
      <c r="AI97" s="198">
        <v>40</v>
      </c>
      <c r="AJ97" s="198">
        <v>0</v>
      </c>
      <c r="AK97" s="198">
        <v>31.04</v>
      </c>
      <c r="AL97" s="198">
        <v>0</v>
      </c>
      <c r="AM97" s="198">
        <v>0</v>
      </c>
      <c r="AN97" s="198">
        <v>0</v>
      </c>
      <c r="AO97" s="198">
        <v>3.35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1.78</v>
      </c>
      <c r="AD98" s="198">
        <v>0</v>
      </c>
      <c r="AE98" s="198">
        <v>0</v>
      </c>
      <c r="AF98" s="198">
        <v>0</v>
      </c>
      <c r="AG98" s="198">
        <v>39.39</v>
      </c>
      <c r="AH98" s="198">
        <v>0</v>
      </c>
      <c r="AI98" s="198">
        <v>40</v>
      </c>
      <c r="AJ98" s="198">
        <v>0</v>
      </c>
      <c r="AK98" s="198">
        <v>31.04</v>
      </c>
      <c r="AL98" s="198">
        <v>0</v>
      </c>
      <c r="AM98" s="198">
        <v>0</v>
      </c>
      <c r="AN98" s="198">
        <v>0</v>
      </c>
      <c r="AO98" s="198">
        <v>3.35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4.6579999999999976E-2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0.9453599999999992</v>
      </c>
      <c r="AH99">
        <f t="shared" si="0"/>
        <v>0</v>
      </c>
      <c r="AI99">
        <f t="shared" si="0"/>
        <v>0.96</v>
      </c>
      <c r="AJ99">
        <f t="shared" si="0"/>
        <v>0</v>
      </c>
      <c r="AK99">
        <f t="shared" si="0"/>
        <v>0.74494999999999933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0.13933250000000011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1"/>
    </row>
    <row r="3" spans="1:46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7.88</v>
      </c>
      <c r="AH3" s="198">
        <v>0</v>
      </c>
      <c r="AI3" s="198">
        <v>6.07</v>
      </c>
      <c r="AJ3" s="198">
        <v>0</v>
      </c>
      <c r="AK3" s="198">
        <v>5.82</v>
      </c>
      <c r="AL3" s="198">
        <v>0</v>
      </c>
      <c r="AM3" s="198">
        <v>0</v>
      </c>
      <c r="AN3" s="198">
        <v>0</v>
      </c>
      <c r="AO3" s="198">
        <v>1.94</v>
      </c>
      <c r="AP3" s="198">
        <v>0</v>
      </c>
      <c r="AQ3" s="198">
        <v>0</v>
      </c>
      <c r="AR3" s="198">
        <v>0</v>
      </c>
      <c r="AS3" s="198">
        <v>0</v>
      </c>
      <c r="AT3" s="198">
        <v>0</v>
      </c>
    </row>
    <row r="4" spans="1:46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7.88</v>
      </c>
      <c r="AH4" s="198">
        <v>0</v>
      </c>
      <c r="AI4" s="198">
        <v>6.07</v>
      </c>
      <c r="AJ4" s="198">
        <v>0</v>
      </c>
      <c r="AK4" s="198">
        <v>5.82</v>
      </c>
      <c r="AL4" s="198">
        <v>0</v>
      </c>
      <c r="AM4" s="198">
        <v>0</v>
      </c>
      <c r="AN4" s="198">
        <v>0</v>
      </c>
      <c r="AO4" s="198">
        <v>1.99</v>
      </c>
      <c r="AP4" s="198">
        <v>0</v>
      </c>
      <c r="AQ4" s="198">
        <v>0</v>
      </c>
      <c r="AR4" s="198">
        <v>0</v>
      </c>
      <c r="AS4" s="198">
        <v>0</v>
      </c>
      <c r="AT4" s="198">
        <v>0</v>
      </c>
    </row>
    <row r="5" spans="1:46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7.88</v>
      </c>
      <c r="AH5" s="198">
        <v>0</v>
      </c>
      <c r="AI5" s="198">
        <v>6.07</v>
      </c>
      <c r="AJ5" s="198">
        <v>0</v>
      </c>
      <c r="AK5" s="198">
        <v>5.82</v>
      </c>
      <c r="AL5" s="198">
        <v>0</v>
      </c>
      <c r="AM5" s="198">
        <v>0</v>
      </c>
      <c r="AN5" s="198">
        <v>0</v>
      </c>
      <c r="AO5" s="198">
        <v>2.04</v>
      </c>
      <c r="AP5" s="198">
        <v>0</v>
      </c>
      <c r="AQ5" s="198">
        <v>0</v>
      </c>
      <c r="AR5" s="198">
        <v>0</v>
      </c>
      <c r="AS5" s="198">
        <v>0</v>
      </c>
      <c r="AT5" s="198">
        <v>0</v>
      </c>
    </row>
    <row r="6" spans="1:46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7.88</v>
      </c>
      <c r="AH6" s="198">
        <v>0</v>
      </c>
      <c r="AI6" s="198">
        <v>6.07</v>
      </c>
      <c r="AJ6" s="198">
        <v>0</v>
      </c>
      <c r="AK6" s="198">
        <v>5.82</v>
      </c>
      <c r="AL6" s="198">
        <v>0</v>
      </c>
      <c r="AM6" s="198">
        <v>0</v>
      </c>
      <c r="AN6" s="198">
        <v>0</v>
      </c>
      <c r="AO6" s="198">
        <v>2.57</v>
      </c>
      <c r="AP6" s="198">
        <v>0</v>
      </c>
      <c r="AQ6" s="198">
        <v>0</v>
      </c>
      <c r="AR6" s="198">
        <v>0</v>
      </c>
      <c r="AS6" s="198">
        <v>0</v>
      </c>
      <c r="AT6" s="198">
        <v>0</v>
      </c>
    </row>
    <row r="7" spans="1:46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7.88</v>
      </c>
      <c r="AH7" s="198">
        <v>0</v>
      </c>
      <c r="AI7" s="198">
        <v>7</v>
      </c>
      <c r="AJ7" s="198">
        <v>0</v>
      </c>
      <c r="AK7" s="198">
        <v>5.82</v>
      </c>
      <c r="AL7" s="198">
        <v>0</v>
      </c>
      <c r="AM7" s="198">
        <v>0</v>
      </c>
      <c r="AN7" s="198">
        <v>0</v>
      </c>
      <c r="AO7" s="198">
        <v>2.42</v>
      </c>
      <c r="AP7" s="198">
        <v>0</v>
      </c>
      <c r="AQ7" s="198">
        <v>0</v>
      </c>
      <c r="AR7" s="198">
        <v>0</v>
      </c>
      <c r="AS7" s="198">
        <v>0</v>
      </c>
      <c r="AT7" s="198">
        <v>0</v>
      </c>
    </row>
    <row r="8" spans="1:46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7.88</v>
      </c>
      <c r="AH8" s="198">
        <v>0</v>
      </c>
      <c r="AI8" s="198">
        <v>6.07</v>
      </c>
      <c r="AJ8" s="198">
        <v>0</v>
      </c>
      <c r="AK8" s="198">
        <v>5.82</v>
      </c>
      <c r="AL8" s="198">
        <v>0</v>
      </c>
      <c r="AM8" s="198">
        <v>0</v>
      </c>
      <c r="AN8" s="198">
        <v>0</v>
      </c>
      <c r="AO8" s="198">
        <v>2.42</v>
      </c>
      <c r="AP8" s="198">
        <v>0</v>
      </c>
      <c r="AQ8" s="198">
        <v>0</v>
      </c>
      <c r="AR8" s="198">
        <v>0</v>
      </c>
      <c r="AS8" s="198">
        <v>0</v>
      </c>
      <c r="AT8" s="198">
        <v>0</v>
      </c>
    </row>
    <row r="9" spans="1:46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7.88</v>
      </c>
      <c r="AH9" s="198">
        <v>0</v>
      </c>
      <c r="AI9" s="198">
        <v>6.07</v>
      </c>
      <c r="AJ9" s="198">
        <v>0</v>
      </c>
      <c r="AK9" s="198">
        <v>5.82</v>
      </c>
      <c r="AL9" s="198">
        <v>0</v>
      </c>
      <c r="AM9" s="198">
        <v>0</v>
      </c>
      <c r="AN9" s="198">
        <v>0</v>
      </c>
      <c r="AO9" s="198">
        <v>2.73</v>
      </c>
      <c r="AP9" s="198">
        <v>0</v>
      </c>
      <c r="AQ9" s="198">
        <v>0</v>
      </c>
      <c r="AR9" s="198">
        <v>0</v>
      </c>
      <c r="AS9" s="198">
        <v>0</v>
      </c>
      <c r="AT9" s="198">
        <v>0</v>
      </c>
    </row>
    <row r="10" spans="1:46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7.88</v>
      </c>
      <c r="AH10" s="198">
        <v>0</v>
      </c>
      <c r="AI10" s="198">
        <v>6.07</v>
      </c>
      <c r="AJ10" s="198">
        <v>0</v>
      </c>
      <c r="AK10" s="198">
        <v>5.82</v>
      </c>
      <c r="AL10" s="198">
        <v>0</v>
      </c>
      <c r="AM10" s="198">
        <v>0</v>
      </c>
      <c r="AN10" s="198">
        <v>0</v>
      </c>
      <c r="AO10" s="198">
        <v>2.73</v>
      </c>
      <c r="AP10" s="198">
        <v>0</v>
      </c>
      <c r="AQ10" s="198">
        <v>0</v>
      </c>
      <c r="AR10" s="198">
        <v>0</v>
      </c>
      <c r="AS10" s="198">
        <v>0</v>
      </c>
      <c r="AT10" s="198">
        <v>0</v>
      </c>
    </row>
    <row r="11" spans="1:46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7.88</v>
      </c>
      <c r="AH11" s="198">
        <v>0</v>
      </c>
      <c r="AI11" s="198">
        <v>6.07</v>
      </c>
      <c r="AJ11" s="198">
        <v>0</v>
      </c>
      <c r="AK11" s="198">
        <v>5.82</v>
      </c>
      <c r="AL11" s="198">
        <v>0</v>
      </c>
      <c r="AM11" s="198">
        <v>0</v>
      </c>
      <c r="AN11" s="198">
        <v>0</v>
      </c>
      <c r="AO11" s="198">
        <v>2.73</v>
      </c>
      <c r="AP11" s="198">
        <v>0</v>
      </c>
      <c r="AQ11" s="198">
        <v>0</v>
      </c>
      <c r="AR11" s="198">
        <v>0</v>
      </c>
      <c r="AS11" s="198">
        <v>0</v>
      </c>
      <c r="AT11" s="198">
        <v>0</v>
      </c>
    </row>
    <row r="12" spans="1:46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7.88</v>
      </c>
      <c r="AH12" s="198">
        <v>0</v>
      </c>
      <c r="AI12" s="198">
        <v>6.07</v>
      </c>
      <c r="AJ12" s="198">
        <v>0</v>
      </c>
      <c r="AK12" s="198">
        <v>5.82</v>
      </c>
      <c r="AL12" s="198">
        <v>0</v>
      </c>
      <c r="AM12" s="198">
        <v>0</v>
      </c>
      <c r="AN12" s="198">
        <v>0</v>
      </c>
      <c r="AO12" s="198">
        <v>2.73</v>
      </c>
      <c r="AP12" s="198">
        <v>0</v>
      </c>
      <c r="AQ12" s="198">
        <v>0</v>
      </c>
      <c r="AR12" s="198">
        <v>0</v>
      </c>
      <c r="AS12" s="198">
        <v>0</v>
      </c>
      <c r="AT12" s="198">
        <v>0</v>
      </c>
    </row>
    <row r="13" spans="1:46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7.88</v>
      </c>
      <c r="AH13" s="198">
        <v>0</v>
      </c>
      <c r="AI13" s="198">
        <v>6.07</v>
      </c>
      <c r="AJ13" s="198">
        <v>0</v>
      </c>
      <c r="AK13" s="198">
        <v>5.82</v>
      </c>
      <c r="AL13" s="198">
        <v>0</v>
      </c>
      <c r="AM13" s="198">
        <v>0</v>
      </c>
      <c r="AN13" s="198">
        <v>0</v>
      </c>
      <c r="AO13" s="198">
        <v>2.73</v>
      </c>
      <c r="AP13" s="198">
        <v>0</v>
      </c>
      <c r="AQ13" s="198">
        <v>0</v>
      </c>
      <c r="AR13" s="198">
        <v>0</v>
      </c>
      <c r="AS13" s="198">
        <v>0</v>
      </c>
      <c r="AT13" s="198">
        <v>0</v>
      </c>
    </row>
    <row r="14" spans="1:46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7.88</v>
      </c>
      <c r="AH14" s="198">
        <v>0</v>
      </c>
      <c r="AI14" s="198">
        <v>6.07</v>
      </c>
      <c r="AJ14" s="198">
        <v>0</v>
      </c>
      <c r="AK14" s="198">
        <v>5.82</v>
      </c>
      <c r="AL14" s="198">
        <v>0</v>
      </c>
      <c r="AM14" s="198">
        <v>0</v>
      </c>
      <c r="AN14" s="198">
        <v>0</v>
      </c>
      <c r="AO14" s="198">
        <v>2.73</v>
      </c>
      <c r="AP14" s="198">
        <v>0</v>
      </c>
      <c r="AQ14" s="198">
        <v>0</v>
      </c>
      <c r="AR14" s="198">
        <v>0</v>
      </c>
      <c r="AS14" s="198">
        <v>0</v>
      </c>
      <c r="AT14" s="198">
        <v>0</v>
      </c>
    </row>
    <row r="15" spans="1:46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7.88</v>
      </c>
      <c r="AH15" s="198">
        <v>0</v>
      </c>
      <c r="AI15" s="198">
        <v>6.07</v>
      </c>
      <c r="AJ15" s="198">
        <v>0</v>
      </c>
      <c r="AK15" s="198">
        <v>5.82</v>
      </c>
      <c r="AL15" s="198">
        <v>0</v>
      </c>
      <c r="AM15" s="198">
        <v>0</v>
      </c>
      <c r="AN15" s="198">
        <v>0</v>
      </c>
      <c r="AO15" s="198">
        <v>2.73</v>
      </c>
      <c r="AP15" s="198">
        <v>0</v>
      </c>
      <c r="AQ15" s="198">
        <v>0</v>
      </c>
      <c r="AR15" s="198">
        <v>0</v>
      </c>
      <c r="AS15" s="198">
        <v>0</v>
      </c>
      <c r="AT15" s="198">
        <v>0</v>
      </c>
    </row>
    <row r="16" spans="1:46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7.88</v>
      </c>
      <c r="AH16" s="198">
        <v>0</v>
      </c>
      <c r="AI16" s="198">
        <v>6.07</v>
      </c>
      <c r="AJ16" s="198">
        <v>0</v>
      </c>
      <c r="AK16" s="198">
        <v>5.82</v>
      </c>
      <c r="AL16" s="198">
        <v>0</v>
      </c>
      <c r="AM16" s="198">
        <v>0</v>
      </c>
      <c r="AN16" s="198">
        <v>0</v>
      </c>
      <c r="AO16" s="198">
        <v>2.73</v>
      </c>
      <c r="AP16" s="198">
        <v>0</v>
      </c>
      <c r="AQ16" s="198">
        <v>0</v>
      </c>
      <c r="AR16" s="198">
        <v>0</v>
      </c>
      <c r="AS16" s="198">
        <v>0</v>
      </c>
      <c r="AT16" s="198">
        <v>0</v>
      </c>
    </row>
    <row r="17" spans="1:46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7.88</v>
      </c>
      <c r="AH17" s="198">
        <v>0</v>
      </c>
      <c r="AI17" s="198">
        <v>6.07</v>
      </c>
      <c r="AJ17" s="198">
        <v>0</v>
      </c>
      <c r="AK17" s="198">
        <v>5.82</v>
      </c>
      <c r="AL17" s="198">
        <v>0</v>
      </c>
      <c r="AM17" s="198">
        <v>0</v>
      </c>
      <c r="AN17" s="198">
        <v>0</v>
      </c>
      <c r="AO17" s="198">
        <v>2.73</v>
      </c>
      <c r="AP17" s="198">
        <v>0</v>
      </c>
      <c r="AQ17" s="198">
        <v>0</v>
      </c>
      <c r="AR17" s="198">
        <v>0</v>
      </c>
      <c r="AS17" s="198">
        <v>0</v>
      </c>
      <c r="AT17" s="198">
        <v>0</v>
      </c>
    </row>
    <row r="18" spans="1:46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7.88</v>
      </c>
      <c r="AH18" s="198">
        <v>0</v>
      </c>
      <c r="AI18" s="198">
        <v>6.07</v>
      </c>
      <c r="AJ18" s="198">
        <v>0</v>
      </c>
      <c r="AK18" s="198">
        <v>5.82</v>
      </c>
      <c r="AL18" s="198">
        <v>0</v>
      </c>
      <c r="AM18" s="198">
        <v>0</v>
      </c>
      <c r="AN18" s="198">
        <v>0</v>
      </c>
      <c r="AO18" s="198">
        <v>2.73</v>
      </c>
      <c r="AP18" s="198">
        <v>0</v>
      </c>
      <c r="AQ18" s="198">
        <v>0</v>
      </c>
      <c r="AR18" s="198">
        <v>0</v>
      </c>
      <c r="AS18" s="198">
        <v>0</v>
      </c>
      <c r="AT18" s="198">
        <v>0</v>
      </c>
    </row>
    <row r="19" spans="1:46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7.88</v>
      </c>
      <c r="AH19" s="198">
        <v>0</v>
      </c>
      <c r="AI19" s="198">
        <v>6.07</v>
      </c>
      <c r="AJ19" s="198">
        <v>0</v>
      </c>
      <c r="AK19" s="198">
        <v>5.82</v>
      </c>
      <c r="AL19" s="198">
        <v>0</v>
      </c>
      <c r="AM19" s="198">
        <v>0</v>
      </c>
      <c r="AN19" s="198">
        <v>0</v>
      </c>
      <c r="AO19" s="198">
        <v>2.73</v>
      </c>
      <c r="AP19" s="198">
        <v>0</v>
      </c>
      <c r="AQ19" s="198">
        <v>0</v>
      </c>
      <c r="AR19" s="198">
        <v>0</v>
      </c>
      <c r="AS19" s="198">
        <v>0</v>
      </c>
      <c r="AT19" s="198">
        <v>0</v>
      </c>
    </row>
    <row r="20" spans="1:46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7.88</v>
      </c>
      <c r="AH20" s="198">
        <v>0</v>
      </c>
      <c r="AI20" s="198">
        <v>6.07</v>
      </c>
      <c r="AJ20" s="198">
        <v>0</v>
      </c>
      <c r="AK20" s="198">
        <v>5.82</v>
      </c>
      <c r="AL20" s="198">
        <v>0</v>
      </c>
      <c r="AM20" s="198">
        <v>0</v>
      </c>
      <c r="AN20" s="198">
        <v>0</v>
      </c>
      <c r="AO20" s="198">
        <v>2.73</v>
      </c>
      <c r="AP20" s="198">
        <v>0</v>
      </c>
      <c r="AQ20" s="198">
        <v>0</v>
      </c>
      <c r="AR20" s="198">
        <v>0</v>
      </c>
      <c r="AS20" s="198">
        <v>0</v>
      </c>
      <c r="AT20" s="198">
        <v>0</v>
      </c>
    </row>
    <row r="21" spans="1:46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7.88</v>
      </c>
      <c r="AH21" s="198">
        <v>0</v>
      </c>
      <c r="AI21" s="198">
        <v>6.07</v>
      </c>
      <c r="AJ21" s="198">
        <v>0</v>
      </c>
      <c r="AK21" s="198">
        <v>5.82</v>
      </c>
      <c r="AL21" s="198">
        <v>0</v>
      </c>
      <c r="AM21" s="198">
        <v>0</v>
      </c>
      <c r="AN21" s="198">
        <v>0</v>
      </c>
      <c r="AO21" s="198">
        <v>2.73</v>
      </c>
      <c r="AP21" s="198">
        <v>0</v>
      </c>
      <c r="AQ21" s="198">
        <v>0</v>
      </c>
      <c r="AR21" s="198">
        <v>0</v>
      </c>
      <c r="AS21" s="198">
        <v>0</v>
      </c>
      <c r="AT21" s="198">
        <v>0</v>
      </c>
    </row>
    <row r="22" spans="1:46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7.88</v>
      </c>
      <c r="AH22" s="198">
        <v>0</v>
      </c>
      <c r="AI22" s="198">
        <v>6.07</v>
      </c>
      <c r="AJ22" s="198">
        <v>0</v>
      </c>
      <c r="AK22" s="198">
        <v>5.82</v>
      </c>
      <c r="AL22" s="198">
        <v>0</v>
      </c>
      <c r="AM22" s="198">
        <v>0</v>
      </c>
      <c r="AN22" s="198">
        <v>0</v>
      </c>
      <c r="AO22" s="198">
        <v>2.73</v>
      </c>
      <c r="AP22" s="198">
        <v>0</v>
      </c>
      <c r="AQ22" s="198">
        <v>0</v>
      </c>
      <c r="AR22" s="198">
        <v>0</v>
      </c>
      <c r="AS22" s="198">
        <v>0</v>
      </c>
      <c r="AT22" s="198">
        <v>0</v>
      </c>
    </row>
    <row r="23" spans="1:46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7.88</v>
      </c>
      <c r="AH23" s="198">
        <v>0</v>
      </c>
      <c r="AI23" s="198">
        <v>6.07</v>
      </c>
      <c r="AJ23" s="198">
        <v>0</v>
      </c>
      <c r="AK23" s="198">
        <v>5.82</v>
      </c>
      <c r="AL23" s="198">
        <v>0</v>
      </c>
      <c r="AM23" s="198">
        <v>0</v>
      </c>
      <c r="AN23" s="198">
        <v>0</v>
      </c>
      <c r="AO23" s="198">
        <v>2.73</v>
      </c>
      <c r="AP23" s="198">
        <v>0</v>
      </c>
      <c r="AQ23" s="198">
        <v>0</v>
      </c>
      <c r="AR23" s="198">
        <v>0</v>
      </c>
      <c r="AS23" s="198">
        <v>0</v>
      </c>
      <c r="AT23" s="198">
        <v>0</v>
      </c>
    </row>
    <row r="24" spans="1:46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7.88</v>
      </c>
      <c r="AH24" s="198">
        <v>0</v>
      </c>
      <c r="AI24" s="198">
        <v>6.07</v>
      </c>
      <c r="AJ24" s="198">
        <v>0</v>
      </c>
      <c r="AK24" s="198">
        <v>5.82</v>
      </c>
      <c r="AL24" s="198">
        <v>0</v>
      </c>
      <c r="AM24" s="198">
        <v>0</v>
      </c>
      <c r="AN24" s="198">
        <v>0</v>
      </c>
      <c r="AO24" s="198">
        <v>2.73</v>
      </c>
      <c r="AP24" s="198">
        <v>0</v>
      </c>
      <c r="AQ24" s="198">
        <v>0</v>
      </c>
      <c r="AR24" s="198">
        <v>0</v>
      </c>
      <c r="AS24" s="198">
        <v>0</v>
      </c>
      <c r="AT24" s="198">
        <v>0</v>
      </c>
    </row>
    <row r="25" spans="1:46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7.88</v>
      </c>
      <c r="AH25" s="198">
        <v>0</v>
      </c>
      <c r="AI25" s="198">
        <v>7</v>
      </c>
      <c r="AJ25" s="198">
        <v>0</v>
      </c>
      <c r="AK25" s="198">
        <v>5.82</v>
      </c>
      <c r="AL25" s="198">
        <v>0</v>
      </c>
      <c r="AM25" s="198">
        <v>0</v>
      </c>
      <c r="AN25" s="198">
        <v>0</v>
      </c>
      <c r="AO25" s="198">
        <v>2.73</v>
      </c>
      <c r="AP25" s="198">
        <v>0</v>
      </c>
      <c r="AQ25" s="198">
        <v>0</v>
      </c>
      <c r="AR25" s="198">
        <v>0</v>
      </c>
      <c r="AS25" s="198">
        <v>0</v>
      </c>
      <c r="AT25" s="198">
        <v>0</v>
      </c>
    </row>
    <row r="26" spans="1:46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7.88</v>
      </c>
      <c r="AH26" s="198">
        <v>0</v>
      </c>
      <c r="AI26" s="198">
        <v>6.07</v>
      </c>
      <c r="AJ26" s="198">
        <v>0</v>
      </c>
      <c r="AK26" s="198">
        <v>5.82</v>
      </c>
      <c r="AL26" s="198">
        <v>0</v>
      </c>
      <c r="AM26" s="198">
        <v>0</v>
      </c>
      <c r="AN26" s="198">
        <v>0</v>
      </c>
      <c r="AO26" s="198">
        <v>2.73</v>
      </c>
      <c r="AP26" s="198">
        <v>0</v>
      </c>
      <c r="AQ26" s="198">
        <v>0</v>
      </c>
      <c r="AR26" s="198">
        <v>0</v>
      </c>
      <c r="AS26" s="198">
        <v>0</v>
      </c>
      <c r="AT26" s="198">
        <v>0</v>
      </c>
    </row>
    <row r="27" spans="1:46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7.88</v>
      </c>
      <c r="AH27" s="198">
        <v>0</v>
      </c>
      <c r="AI27" s="198">
        <v>6.07</v>
      </c>
      <c r="AJ27" s="198">
        <v>0</v>
      </c>
      <c r="AK27" s="198">
        <v>5.82</v>
      </c>
      <c r="AL27" s="198">
        <v>0</v>
      </c>
      <c r="AM27" s="198">
        <v>0</v>
      </c>
      <c r="AN27" s="198">
        <v>0</v>
      </c>
      <c r="AO27" s="198">
        <v>2.73</v>
      </c>
      <c r="AP27" s="198">
        <v>0</v>
      </c>
      <c r="AQ27" s="198">
        <v>0</v>
      </c>
      <c r="AR27" s="198">
        <v>0</v>
      </c>
      <c r="AS27" s="198">
        <v>0</v>
      </c>
      <c r="AT27" s="198">
        <v>0</v>
      </c>
    </row>
    <row r="28" spans="1:46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7.88</v>
      </c>
      <c r="AH28" s="198">
        <v>0</v>
      </c>
      <c r="AI28" s="198">
        <v>6.07</v>
      </c>
      <c r="AJ28" s="198">
        <v>0</v>
      </c>
      <c r="AK28" s="198">
        <v>5.82</v>
      </c>
      <c r="AL28" s="198">
        <v>0</v>
      </c>
      <c r="AM28" s="198">
        <v>0</v>
      </c>
      <c r="AN28" s="198">
        <v>0</v>
      </c>
      <c r="AO28" s="198">
        <v>2.73</v>
      </c>
      <c r="AP28" s="198">
        <v>0</v>
      </c>
      <c r="AQ28" s="198">
        <v>0</v>
      </c>
      <c r="AR28" s="198">
        <v>0</v>
      </c>
      <c r="AS28" s="198">
        <v>0</v>
      </c>
      <c r="AT28" s="198">
        <v>0</v>
      </c>
    </row>
    <row r="29" spans="1:46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7.88</v>
      </c>
      <c r="AH29" s="198">
        <v>0</v>
      </c>
      <c r="AI29" s="198">
        <v>6.07</v>
      </c>
      <c r="AJ29" s="198">
        <v>0</v>
      </c>
      <c r="AK29" s="198">
        <v>5.82</v>
      </c>
      <c r="AL29" s="198">
        <v>0</v>
      </c>
      <c r="AM29" s="198">
        <v>0</v>
      </c>
      <c r="AN29" s="198">
        <v>0</v>
      </c>
      <c r="AO29" s="198">
        <v>2.73</v>
      </c>
      <c r="AP29" s="198">
        <v>0</v>
      </c>
      <c r="AQ29" s="198">
        <v>0</v>
      </c>
      <c r="AR29" s="198">
        <v>0</v>
      </c>
      <c r="AS29" s="198">
        <v>0</v>
      </c>
      <c r="AT29" s="198">
        <v>0</v>
      </c>
    </row>
    <row r="30" spans="1:46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7.88</v>
      </c>
      <c r="AH30" s="198">
        <v>0</v>
      </c>
      <c r="AI30" s="198">
        <v>6.07</v>
      </c>
      <c r="AJ30" s="198">
        <v>0</v>
      </c>
      <c r="AK30" s="198">
        <v>5.82</v>
      </c>
      <c r="AL30" s="198">
        <v>0</v>
      </c>
      <c r="AM30" s="198">
        <v>0</v>
      </c>
      <c r="AN30" s="198">
        <v>0</v>
      </c>
      <c r="AO30" s="198">
        <v>2.73</v>
      </c>
      <c r="AP30" s="198">
        <v>0</v>
      </c>
      <c r="AQ30" s="198">
        <v>0</v>
      </c>
      <c r="AR30" s="198">
        <v>0</v>
      </c>
      <c r="AS30" s="198">
        <v>0</v>
      </c>
      <c r="AT30" s="198">
        <v>0</v>
      </c>
    </row>
    <row r="31" spans="1:46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7.88</v>
      </c>
      <c r="AH31" s="198">
        <v>0</v>
      </c>
      <c r="AI31" s="198">
        <v>6.07</v>
      </c>
      <c r="AJ31" s="198">
        <v>0</v>
      </c>
      <c r="AK31" s="198">
        <v>5.82</v>
      </c>
      <c r="AL31" s="198">
        <v>0</v>
      </c>
      <c r="AM31" s="198">
        <v>0</v>
      </c>
      <c r="AN31" s="198">
        <v>0</v>
      </c>
      <c r="AO31" s="198">
        <v>2.73</v>
      </c>
      <c r="AP31" s="198">
        <v>0</v>
      </c>
      <c r="AQ31" s="198">
        <v>0</v>
      </c>
      <c r="AR31" s="198">
        <v>0</v>
      </c>
      <c r="AS31" s="198">
        <v>0</v>
      </c>
      <c r="AT31" s="198">
        <v>0</v>
      </c>
    </row>
    <row r="32" spans="1:46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7.88</v>
      </c>
      <c r="AH32" s="198">
        <v>0</v>
      </c>
      <c r="AI32" s="198">
        <v>6.07</v>
      </c>
      <c r="AJ32" s="198">
        <v>0</v>
      </c>
      <c r="AK32" s="198">
        <v>5.82</v>
      </c>
      <c r="AL32" s="198">
        <v>0</v>
      </c>
      <c r="AM32" s="198">
        <v>0</v>
      </c>
      <c r="AN32" s="198">
        <v>0</v>
      </c>
      <c r="AO32" s="198">
        <v>2.73</v>
      </c>
      <c r="AP32" s="198">
        <v>0</v>
      </c>
      <c r="AQ32" s="198">
        <v>0</v>
      </c>
      <c r="AR32" s="198">
        <v>0</v>
      </c>
      <c r="AS32" s="198">
        <v>0</v>
      </c>
      <c r="AT32" s="198">
        <v>0</v>
      </c>
    </row>
    <row r="33" spans="1:46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7.88</v>
      </c>
      <c r="AH33" s="198">
        <v>0</v>
      </c>
      <c r="AI33" s="198">
        <v>6.07</v>
      </c>
      <c r="AJ33" s="198">
        <v>0</v>
      </c>
      <c r="AK33" s="198">
        <v>5.82</v>
      </c>
      <c r="AL33" s="198">
        <v>0</v>
      </c>
      <c r="AM33" s="198">
        <v>0</v>
      </c>
      <c r="AN33" s="198">
        <v>0</v>
      </c>
      <c r="AO33" s="198">
        <v>2.73</v>
      </c>
      <c r="AP33" s="198">
        <v>0</v>
      </c>
      <c r="AQ33" s="198">
        <v>0</v>
      </c>
      <c r="AR33" s="198">
        <v>0</v>
      </c>
      <c r="AS33" s="198">
        <v>0</v>
      </c>
      <c r="AT33" s="198">
        <v>0</v>
      </c>
    </row>
    <row r="34" spans="1:46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7.88</v>
      </c>
      <c r="AH34" s="198">
        <v>0</v>
      </c>
      <c r="AI34" s="198">
        <v>6.07</v>
      </c>
      <c r="AJ34" s="198">
        <v>0</v>
      </c>
      <c r="AK34" s="198">
        <v>5.82</v>
      </c>
      <c r="AL34" s="198">
        <v>0</v>
      </c>
      <c r="AM34" s="198">
        <v>0</v>
      </c>
      <c r="AN34" s="198">
        <v>0</v>
      </c>
      <c r="AO34" s="198">
        <v>2.73</v>
      </c>
      <c r="AP34" s="198">
        <v>0</v>
      </c>
      <c r="AQ34" s="198">
        <v>0</v>
      </c>
      <c r="AR34" s="198">
        <v>0</v>
      </c>
      <c r="AS34" s="198">
        <v>0</v>
      </c>
      <c r="AT34" s="198">
        <v>0</v>
      </c>
    </row>
    <row r="35" spans="1:46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7.88</v>
      </c>
      <c r="AH35" s="198">
        <v>0</v>
      </c>
      <c r="AI35" s="198">
        <v>6.07</v>
      </c>
      <c r="AJ35" s="198">
        <v>0</v>
      </c>
      <c r="AK35" s="198">
        <v>5.82</v>
      </c>
      <c r="AL35" s="198">
        <v>0</v>
      </c>
      <c r="AM35" s="198">
        <v>0</v>
      </c>
      <c r="AN35" s="198">
        <v>0</v>
      </c>
      <c r="AO35" s="198">
        <v>2.73</v>
      </c>
      <c r="AP35" s="198">
        <v>0</v>
      </c>
      <c r="AQ35" s="198">
        <v>0</v>
      </c>
      <c r="AR35" s="198">
        <v>0</v>
      </c>
      <c r="AS35" s="198">
        <v>0</v>
      </c>
      <c r="AT35" s="198">
        <v>0</v>
      </c>
    </row>
    <row r="36" spans="1:46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7.88</v>
      </c>
      <c r="AH36" s="198">
        <v>0</v>
      </c>
      <c r="AI36" s="198">
        <v>6.07</v>
      </c>
      <c r="AJ36" s="198">
        <v>0</v>
      </c>
      <c r="AK36" s="198">
        <v>5.82</v>
      </c>
      <c r="AL36" s="198">
        <v>0</v>
      </c>
      <c r="AM36" s="198">
        <v>0</v>
      </c>
      <c r="AN36" s="198">
        <v>0</v>
      </c>
      <c r="AO36" s="198">
        <v>2.73</v>
      </c>
      <c r="AP36" s="198">
        <v>0</v>
      </c>
      <c r="AQ36" s="198">
        <v>0</v>
      </c>
      <c r="AR36" s="198">
        <v>0</v>
      </c>
      <c r="AS36" s="198">
        <v>0</v>
      </c>
      <c r="AT36" s="198">
        <v>0</v>
      </c>
    </row>
    <row r="37" spans="1:46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7.94</v>
      </c>
      <c r="AH37" s="198">
        <v>0</v>
      </c>
      <c r="AI37" s="198">
        <v>8</v>
      </c>
      <c r="AJ37" s="198">
        <v>0</v>
      </c>
      <c r="AK37" s="198">
        <v>5.86</v>
      </c>
      <c r="AL37" s="198">
        <v>0</v>
      </c>
      <c r="AM37" s="198">
        <v>0</v>
      </c>
      <c r="AN37" s="198">
        <v>0</v>
      </c>
      <c r="AO37" s="198">
        <v>2.73</v>
      </c>
      <c r="AP37" s="198">
        <v>0</v>
      </c>
      <c r="AQ37" s="198">
        <v>0</v>
      </c>
      <c r="AR37" s="198">
        <v>0</v>
      </c>
      <c r="AS37" s="198">
        <v>0</v>
      </c>
      <c r="AT37" s="198">
        <v>0</v>
      </c>
    </row>
    <row r="38" spans="1:46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7.88</v>
      </c>
      <c r="AH38" s="198">
        <v>0</v>
      </c>
      <c r="AI38" s="198">
        <v>6.07</v>
      </c>
      <c r="AJ38" s="198">
        <v>0</v>
      </c>
      <c r="AK38" s="198">
        <v>5.82</v>
      </c>
      <c r="AL38" s="198">
        <v>0</v>
      </c>
      <c r="AM38" s="198">
        <v>0</v>
      </c>
      <c r="AN38" s="198">
        <v>0</v>
      </c>
      <c r="AO38" s="198">
        <v>2.73</v>
      </c>
      <c r="AP38" s="198">
        <v>0</v>
      </c>
      <c r="AQ38" s="198">
        <v>0</v>
      </c>
      <c r="AR38" s="198">
        <v>0</v>
      </c>
      <c r="AS38" s="198">
        <v>0</v>
      </c>
      <c r="AT38" s="198">
        <v>0</v>
      </c>
    </row>
    <row r="39" spans="1:46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7.88</v>
      </c>
      <c r="AH39" s="198">
        <v>0</v>
      </c>
      <c r="AI39" s="198">
        <v>8</v>
      </c>
      <c r="AJ39" s="198">
        <v>0</v>
      </c>
      <c r="AK39" s="198">
        <v>5.82</v>
      </c>
      <c r="AL39" s="198">
        <v>0</v>
      </c>
      <c r="AM39" s="198">
        <v>0</v>
      </c>
      <c r="AN39" s="198">
        <v>0</v>
      </c>
      <c r="AO39" s="198">
        <v>2.73</v>
      </c>
      <c r="AP39" s="198">
        <v>0</v>
      </c>
      <c r="AQ39" s="198">
        <v>0</v>
      </c>
      <c r="AR39" s="198">
        <v>0</v>
      </c>
      <c r="AS39" s="198">
        <v>0</v>
      </c>
      <c r="AT39" s="198">
        <v>0</v>
      </c>
    </row>
    <row r="40" spans="1:46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7.88</v>
      </c>
      <c r="AH40" s="198">
        <v>0</v>
      </c>
      <c r="AI40" s="198">
        <v>8</v>
      </c>
      <c r="AJ40" s="198">
        <v>0</v>
      </c>
      <c r="AK40" s="198">
        <v>5.82</v>
      </c>
      <c r="AL40" s="198">
        <v>0</v>
      </c>
      <c r="AM40" s="198">
        <v>0</v>
      </c>
      <c r="AN40" s="198">
        <v>0</v>
      </c>
      <c r="AO40" s="198">
        <v>2.73</v>
      </c>
      <c r="AP40" s="198">
        <v>0</v>
      </c>
      <c r="AQ40" s="198">
        <v>0</v>
      </c>
      <c r="AR40" s="198">
        <v>0</v>
      </c>
      <c r="AS40" s="198">
        <v>0</v>
      </c>
      <c r="AT40" s="198">
        <v>0</v>
      </c>
    </row>
    <row r="41" spans="1:46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7.88</v>
      </c>
      <c r="AH41" s="198">
        <v>0</v>
      </c>
      <c r="AI41" s="198">
        <v>8</v>
      </c>
      <c r="AJ41" s="198">
        <v>0</v>
      </c>
      <c r="AK41" s="198">
        <v>5.82</v>
      </c>
      <c r="AL41" s="198">
        <v>0</v>
      </c>
      <c r="AM41" s="198">
        <v>0</v>
      </c>
      <c r="AN41" s="198">
        <v>0</v>
      </c>
      <c r="AO41" s="198">
        <v>2.73</v>
      </c>
      <c r="AP41" s="198">
        <v>0</v>
      </c>
      <c r="AQ41" s="198">
        <v>0</v>
      </c>
      <c r="AR41" s="198">
        <v>0</v>
      </c>
      <c r="AS41" s="198">
        <v>0</v>
      </c>
      <c r="AT41" s="198">
        <v>0</v>
      </c>
    </row>
    <row r="42" spans="1:46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7.88</v>
      </c>
      <c r="AH42" s="198">
        <v>0</v>
      </c>
      <c r="AI42" s="198">
        <v>8</v>
      </c>
      <c r="AJ42" s="198">
        <v>0</v>
      </c>
      <c r="AK42" s="198">
        <v>5.82</v>
      </c>
      <c r="AL42" s="198">
        <v>0</v>
      </c>
      <c r="AM42" s="198">
        <v>0</v>
      </c>
      <c r="AN42" s="198">
        <v>0</v>
      </c>
      <c r="AO42" s="198">
        <v>2.73</v>
      </c>
      <c r="AP42" s="198">
        <v>0</v>
      </c>
      <c r="AQ42" s="198">
        <v>0</v>
      </c>
      <c r="AR42" s="198">
        <v>0</v>
      </c>
      <c r="AS42" s="198">
        <v>0</v>
      </c>
      <c r="AT42" s="198">
        <v>0</v>
      </c>
    </row>
    <row r="43" spans="1:46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7.88</v>
      </c>
      <c r="AH43" s="198">
        <v>0</v>
      </c>
      <c r="AI43" s="198">
        <v>8</v>
      </c>
      <c r="AJ43" s="198">
        <v>0</v>
      </c>
      <c r="AK43" s="198">
        <v>5.82</v>
      </c>
      <c r="AL43" s="198">
        <v>0</v>
      </c>
      <c r="AM43" s="198">
        <v>0</v>
      </c>
      <c r="AN43" s="198">
        <v>0</v>
      </c>
      <c r="AO43" s="198">
        <v>2.73</v>
      </c>
      <c r="AP43" s="198">
        <v>0</v>
      </c>
      <c r="AQ43" s="198">
        <v>0</v>
      </c>
      <c r="AR43" s="198">
        <v>0</v>
      </c>
      <c r="AS43" s="198">
        <v>0</v>
      </c>
      <c r="AT43" s="198">
        <v>0</v>
      </c>
    </row>
    <row r="44" spans="1:46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7.88</v>
      </c>
      <c r="AH44" s="198">
        <v>0</v>
      </c>
      <c r="AI44" s="198">
        <v>8</v>
      </c>
      <c r="AJ44" s="198">
        <v>0</v>
      </c>
      <c r="AK44" s="198">
        <v>5.82</v>
      </c>
      <c r="AL44" s="198">
        <v>0</v>
      </c>
      <c r="AM44" s="198">
        <v>0</v>
      </c>
      <c r="AN44" s="198">
        <v>0</v>
      </c>
      <c r="AO44" s="198">
        <v>2.73</v>
      </c>
      <c r="AP44" s="198">
        <v>0</v>
      </c>
      <c r="AQ44" s="198">
        <v>0</v>
      </c>
      <c r="AR44" s="198">
        <v>0</v>
      </c>
      <c r="AS44" s="198">
        <v>0</v>
      </c>
      <c r="AT44" s="198">
        <v>0</v>
      </c>
    </row>
    <row r="45" spans="1:46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7.88</v>
      </c>
      <c r="AH45" s="198">
        <v>0</v>
      </c>
      <c r="AI45" s="198">
        <v>8</v>
      </c>
      <c r="AJ45" s="198">
        <v>0</v>
      </c>
      <c r="AK45" s="198">
        <v>5.82</v>
      </c>
      <c r="AL45" s="198">
        <v>0</v>
      </c>
      <c r="AM45" s="198">
        <v>0</v>
      </c>
      <c r="AN45" s="198">
        <v>0</v>
      </c>
      <c r="AO45" s="198">
        <v>2.73</v>
      </c>
      <c r="AP45" s="198">
        <v>0</v>
      </c>
      <c r="AQ45" s="198">
        <v>0</v>
      </c>
      <c r="AR45" s="198">
        <v>0</v>
      </c>
      <c r="AS45" s="198">
        <v>0</v>
      </c>
      <c r="AT45" s="198">
        <v>0</v>
      </c>
    </row>
    <row r="46" spans="1:46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7.88</v>
      </c>
      <c r="AH46" s="198">
        <v>0</v>
      </c>
      <c r="AI46" s="198">
        <v>8</v>
      </c>
      <c r="AJ46" s="198">
        <v>0</v>
      </c>
      <c r="AK46" s="198">
        <v>5.82</v>
      </c>
      <c r="AL46" s="198">
        <v>0</v>
      </c>
      <c r="AM46" s="198">
        <v>0</v>
      </c>
      <c r="AN46" s="198">
        <v>0</v>
      </c>
      <c r="AO46" s="198">
        <v>2.73</v>
      </c>
      <c r="AP46" s="198">
        <v>0</v>
      </c>
      <c r="AQ46" s="198">
        <v>0</v>
      </c>
      <c r="AR46" s="198">
        <v>0</v>
      </c>
      <c r="AS46" s="198">
        <v>0</v>
      </c>
      <c r="AT46" s="198">
        <v>0</v>
      </c>
    </row>
    <row r="47" spans="1:46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7.88</v>
      </c>
      <c r="AH47" s="198">
        <v>0</v>
      </c>
      <c r="AI47" s="198">
        <v>8</v>
      </c>
      <c r="AJ47" s="198">
        <v>0</v>
      </c>
      <c r="AK47" s="198">
        <v>5.82</v>
      </c>
      <c r="AL47" s="198">
        <v>0</v>
      </c>
      <c r="AM47" s="198">
        <v>0</v>
      </c>
      <c r="AN47" s="198">
        <v>0</v>
      </c>
      <c r="AO47" s="198">
        <v>2.73</v>
      </c>
      <c r="AP47" s="198">
        <v>0</v>
      </c>
      <c r="AQ47" s="198">
        <v>0</v>
      </c>
      <c r="AR47" s="198">
        <v>0</v>
      </c>
      <c r="AS47" s="198">
        <v>0</v>
      </c>
      <c r="AT47" s="198">
        <v>0</v>
      </c>
    </row>
    <row r="48" spans="1:46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7.88</v>
      </c>
      <c r="AH48" s="198">
        <v>0</v>
      </c>
      <c r="AI48" s="198">
        <v>8</v>
      </c>
      <c r="AJ48" s="198">
        <v>0</v>
      </c>
      <c r="AK48" s="198">
        <v>5.82</v>
      </c>
      <c r="AL48" s="198">
        <v>0</v>
      </c>
      <c r="AM48" s="198">
        <v>0</v>
      </c>
      <c r="AN48" s="198">
        <v>0</v>
      </c>
      <c r="AO48" s="198">
        <v>2.73</v>
      </c>
      <c r="AP48" s="198">
        <v>0</v>
      </c>
      <c r="AQ48" s="198">
        <v>0</v>
      </c>
      <c r="AR48" s="198">
        <v>0</v>
      </c>
      <c r="AS48" s="198">
        <v>0</v>
      </c>
      <c r="AT48" s="198">
        <v>0</v>
      </c>
    </row>
    <row r="49" spans="1:46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7.88</v>
      </c>
      <c r="AH49" s="198">
        <v>0</v>
      </c>
      <c r="AI49" s="198">
        <v>8</v>
      </c>
      <c r="AJ49" s="198">
        <v>0</v>
      </c>
      <c r="AK49" s="198">
        <v>5.82</v>
      </c>
      <c r="AL49" s="198">
        <v>0</v>
      </c>
      <c r="AM49" s="198">
        <v>0</v>
      </c>
      <c r="AN49" s="198">
        <v>0</v>
      </c>
      <c r="AO49" s="198">
        <v>2.73</v>
      </c>
      <c r="AP49" s="198">
        <v>0</v>
      </c>
      <c r="AQ49" s="198">
        <v>0</v>
      </c>
      <c r="AR49" s="198">
        <v>0</v>
      </c>
      <c r="AS49" s="198">
        <v>0</v>
      </c>
      <c r="AT49" s="198">
        <v>0</v>
      </c>
    </row>
    <row r="50" spans="1:46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7.88</v>
      </c>
      <c r="AH50" s="198">
        <v>0</v>
      </c>
      <c r="AI50" s="198">
        <v>8</v>
      </c>
      <c r="AJ50" s="198">
        <v>0</v>
      </c>
      <c r="AK50" s="198">
        <v>5.82</v>
      </c>
      <c r="AL50" s="198">
        <v>0</v>
      </c>
      <c r="AM50" s="198">
        <v>0</v>
      </c>
      <c r="AN50" s="198">
        <v>0</v>
      </c>
      <c r="AO50" s="198">
        <v>2.73</v>
      </c>
      <c r="AP50" s="198">
        <v>0</v>
      </c>
      <c r="AQ50" s="198">
        <v>0</v>
      </c>
      <c r="AR50" s="198">
        <v>0</v>
      </c>
      <c r="AS50" s="198">
        <v>0</v>
      </c>
      <c r="AT50" s="198">
        <v>0</v>
      </c>
    </row>
    <row r="51" spans="1:46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7.88</v>
      </c>
      <c r="AH51" s="198">
        <v>0</v>
      </c>
      <c r="AI51" s="198">
        <v>8</v>
      </c>
      <c r="AJ51" s="198">
        <v>0</v>
      </c>
      <c r="AK51" s="198">
        <v>5.82</v>
      </c>
      <c r="AL51" s="198">
        <v>0</v>
      </c>
      <c r="AM51" s="198">
        <v>0</v>
      </c>
      <c r="AN51" s="198">
        <v>0</v>
      </c>
      <c r="AO51" s="198">
        <v>2.73</v>
      </c>
      <c r="AP51" s="198">
        <v>0</v>
      </c>
      <c r="AQ51" s="198">
        <v>0</v>
      </c>
      <c r="AR51" s="198">
        <v>0</v>
      </c>
      <c r="AS51" s="198">
        <v>0</v>
      </c>
      <c r="AT51" s="198">
        <v>0</v>
      </c>
    </row>
    <row r="52" spans="1:46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7.88</v>
      </c>
      <c r="AH52" s="198">
        <v>0</v>
      </c>
      <c r="AI52" s="198">
        <v>8</v>
      </c>
      <c r="AJ52" s="198">
        <v>0</v>
      </c>
      <c r="AK52" s="198">
        <v>5.82</v>
      </c>
      <c r="AL52" s="198">
        <v>0</v>
      </c>
      <c r="AM52" s="198">
        <v>0</v>
      </c>
      <c r="AN52" s="198">
        <v>0</v>
      </c>
      <c r="AO52" s="198">
        <v>2.73</v>
      </c>
      <c r="AP52" s="198">
        <v>0</v>
      </c>
      <c r="AQ52" s="198">
        <v>0</v>
      </c>
      <c r="AR52" s="198">
        <v>0</v>
      </c>
      <c r="AS52" s="198">
        <v>0</v>
      </c>
      <c r="AT52" s="198">
        <v>0</v>
      </c>
    </row>
    <row r="53" spans="1:46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7.88</v>
      </c>
      <c r="AH53" s="198">
        <v>0</v>
      </c>
      <c r="AI53" s="198">
        <v>8</v>
      </c>
      <c r="AJ53" s="198">
        <v>0</v>
      </c>
      <c r="AK53" s="198">
        <v>5.82</v>
      </c>
      <c r="AL53" s="198">
        <v>0</v>
      </c>
      <c r="AM53" s="198">
        <v>0</v>
      </c>
      <c r="AN53" s="198">
        <v>0</v>
      </c>
      <c r="AO53" s="198">
        <v>2.73</v>
      </c>
      <c r="AP53" s="198">
        <v>0</v>
      </c>
      <c r="AQ53" s="198">
        <v>0</v>
      </c>
      <c r="AR53" s="198">
        <v>0</v>
      </c>
      <c r="AS53" s="198">
        <v>0</v>
      </c>
      <c r="AT53" s="198">
        <v>0</v>
      </c>
    </row>
    <row r="54" spans="1:46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7.88</v>
      </c>
      <c r="AH54" s="198">
        <v>0</v>
      </c>
      <c r="AI54" s="198">
        <v>8</v>
      </c>
      <c r="AJ54" s="198">
        <v>0</v>
      </c>
      <c r="AK54" s="198">
        <v>5.82</v>
      </c>
      <c r="AL54" s="198">
        <v>0</v>
      </c>
      <c r="AM54" s="198">
        <v>0</v>
      </c>
      <c r="AN54" s="198">
        <v>0</v>
      </c>
      <c r="AO54" s="198">
        <v>2.73</v>
      </c>
      <c r="AP54" s="198">
        <v>0</v>
      </c>
      <c r="AQ54" s="198">
        <v>0</v>
      </c>
      <c r="AR54" s="198">
        <v>0</v>
      </c>
      <c r="AS54" s="198">
        <v>0</v>
      </c>
      <c r="AT54" s="198">
        <v>0</v>
      </c>
    </row>
    <row r="55" spans="1:46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7.88</v>
      </c>
      <c r="AH55" s="198">
        <v>0</v>
      </c>
      <c r="AI55" s="198">
        <v>8</v>
      </c>
      <c r="AJ55" s="198">
        <v>0</v>
      </c>
      <c r="AK55" s="198">
        <v>5.82</v>
      </c>
      <c r="AL55" s="198">
        <v>0</v>
      </c>
      <c r="AM55" s="198">
        <v>0</v>
      </c>
      <c r="AN55" s="198">
        <v>0</v>
      </c>
      <c r="AO55" s="198">
        <v>2.73</v>
      </c>
      <c r="AP55" s="198">
        <v>0</v>
      </c>
      <c r="AQ55" s="198">
        <v>0</v>
      </c>
      <c r="AR55" s="198">
        <v>0</v>
      </c>
      <c r="AS55" s="198">
        <v>0</v>
      </c>
      <c r="AT55" s="198">
        <v>0</v>
      </c>
    </row>
    <row r="56" spans="1:46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7.88</v>
      </c>
      <c r="AH56" s="198">
        <v>0</v>
      </c>
      <c r="AI56" s="198">
        <v>8</v>
      </c>
      <c r="AJ56" s="198">
        <v>0</v>
      </c>
      <c r="AK56" s="198">
        <v>5.82</v>
      </c>
      <c r="AL56" s="198">
        <v>0</v>
      </c>
      <c r="AM56" s="198">
        <v>0</v>
      </c>
      <c r="AN56" s="198">
        <v>0</v>
      </c>
      <c r="AO56" s="198">
        <v>2.73</v>
      </c>
      <c r="AP56" s="198">
        <v>0</v>
      </c>
      <c r="AQ56" s="198">
        <v>0</v>
      </c>
      <c r="AR56" s="198">
        <v>0</v>
      </c>
      <c r="AS56" s="198">
        <v>0</v>
      </c>
      <c r="AT56" s="198">
        <v>0</v>
      </c>
    </row>
    <row r="57" spans="1:46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7.88</v>
      </c>
      <c r="AH57" s="198">
        <v>0</v>
      </c>
      <c r="AI57" s="198">
        <v>8</v>
      </c>
      <c r="AJ57" s="198">
        <v>0</v>
      </c>
      <c r="AK57" s="198">
        <v>5.82</v>
      </c>
      <c r="AL57" s="198">
        <v>0</v>
      </c>
      <c r="AM57" s="198">
        <v>0</v>
      </c>
      <c r="AN57" s="198">
        <v>0</v>
      </c>
      <c r="AO57" s="198">
        <v>2.73</v>
      </c>
      <c r="AP57" s="198">
        <v>0</v>
      </c>
      <c r="AQ57" s="198">
        <v>0</v>
      </c>
      <c r="AR57" s="198">
        <v>0</v>
      </c>
      <c r="AS57" s="198">
        <v>0</v>
      </c>
      <c r="AT57" s="198">
        <v>0</v>
      </c>
    </row>
    <row r="58" spans="1:46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7.88</v>
      </c>
      <c r="AH58" s="198">
        <v>0</v>
      </c>
      <c r="AI58" s="198">
        <v>8</v>
      </c>
      <c r="AJ58" s="198">
        <v>0</v>
      </c>
      <c r="AK58" s="198">
        <v>5.82</v>
      </c>
      <c r="AL58" s="198">
        <v>0</v>
      </c>
      <c r="AM58" s="198">
        <v>0</v>
      </c>
      <c r="AN58" s="198">
        <v>0</v>
      </c>
      <c r="AO58" s="198">
        <v>2.73</v>
      </c>
      <c r="AP58" s="198">
        <v>0</v>
      </c>
      <c r="AQ58" s="198">
        <v>0</v>
      </c>
      <c r="AR58" s="198">
        <v>0</v>
      </c>
      <c r="AS58" s="198">
        <v>0</v>
      </c>
      <c r="AT58" s="198">
        <v>0</v>
      </c>
    </row>
    <row r="59" spans="1:46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7.88</v>
      </c>
      <c r="AH59" s="198">
        <v>0</v>
      </c>
      <c r="AI59" s="198">
        <v>8</v>
      </c>
      <c r="AJ59" s="198">
        <v>0</v>
      </c>
      <c r="AK59" s="198">
        <v>5.82</v>
      </c>
      <c r="AL59" s="198">
        <v>0</v>
      </c>
      <c r="AM59" s="198">
        <v>0</v>
      </c>
      <c r="AN59" s="198">
        <v>0</v>
      </c>
      <c r="AO59" s="198">
        <v>2.73</v>
      </c>
      <c r="AP59" s="198">
        <v>0</v>
      </c>
      <c r="AQ59" s="198">
        <v>0</v>
      </c>
      <c r="AR59" s="198">
        <v>0</v>
      </c>
      <c r="AS59" s="198">
        <v>0</v>
      </c>
      <c r="AT59" s="198">
        <v>0</v>
      </c>
    </row>
    <row r="60" spans="1:46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7.88</v>
      </c>
      <c r="AH60" s="198">
        <v>0</v>
      </c>
      <c r="AI60" s="198">
        <v>8</v>
      </c>
      <c r="AJ60" s="198">
        <v>0</v>
      </c>
      <c r="AK60" s="198">
        <v>5.82</v>
      </c>
      <c r="AL60" s="198">
        <v>0</v>
      </c>
      <c r="AM60" s="198">
        <v>0</v>
      </c>
      <c r="AN60" s="198">
        <v>0</v>
      </c>
      <c r="AO60" s="198">
        <v>2.73</v>
      </c>
      <c r="AP60" s="198">
        <v>0</v>
      </c>
      <c r="AQ60" s="198">
        <v>0</v>
      </c>
      <c r="AR60" s="198">
        <v>0</v>
      </c>
      <c r="AS60" s="198">
        <v>0</v>
      </c>
      <c r="AT60" s="198">
        <v>0</v>
      </c>
    </row>
    <row r="61" spans="1:46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7.88</v>
      </c>
      <c r="AH61" s="198">
        <v>0</v>
      </c>
      <c r="AI61" s="198">
        <v>8</v>
      </c>
      <c r="AJ61" s="198">
        <v>0</v>
      </c>
      <c r="AK61" s="198">
        <v>5.82</v>
      </c>
      <c r="AL61" s="198">
        <v>0</v>
      </c>
      <c r="AM61" s="198">
        <v>0</v>
      </c>
      <c r="AN61" s="198">
        <v>0</v>
      </c>
      <c r="AO61" s="198">
        <v>2.73</v>
      </c>
      <c r="AP61" s="198">
        <v>0</v>
      </c>
      <c r="AQ61" s="198">
        <v>0</v>
      </c>
      <c r="AR61" s="198">
        <v>0</v>
      </c>
      <c r="AS61" s="198">
        <v>0</v>
      </c>
      <c r="AT61" s="198">
        <v>0</v>
      </c>
    </row>
    <row r="62" spans="1:46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7.88</v>
      </c>
      <c r="AH62" s="198">
        <v>0</v>
      </c>
      <c r="AI62" s="198">
        <v>8</v>
      </c>
      <c r="AJ62" s="198">
        <v>0</v>
      </c>
      <c r="AK62" s="198">
        <v>5.82</v>
      </c>
      <c r="AL62" s="198">
        <v>0</v>
      </c>
      <c r="AM62" s="198">
        <v>0</v>
      </c>
      <c r="AN62" s="198">
        <v>0</v>
      </c>
      <c r="AO62" s="198">
        <v>2.73</v>
      </c>
      <c r="AP62" s="198">
        <v>0</v>
      </c>
      <c r="AQ62" s="198">
        <v>0</v>
      </c>
      <c r="AR62" s="198">
        <v>0</v>
      </c>
      <c r="AS62" s="198">
        <v>0</v>
      </c>
      <c r="AT62" s="198">
        <v>0</v>
      </c>
    </row>
    <row r="63" spans="1:46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7.88</v>
      </c>
      <c r="AH63" s="198">
        <v>0</v>
      </c>
      <c r="AI63" s="198">
        <v>8</v>
      </c>
      <c r="AJ63" s="198">
        <v>0</v>
      </c>
      <c r="AK63" s="198">
        <v>5.82</v>
      </c>
      <c r="AL63" s="198">
        <v>0</v>
      </c>
      <c r="AM63" s="198">
        <v>0</v>
      </c>
      <c r="AN63" s="198">
        <v>0</v>
      </c>
      <c r="AO63" s="198">
        <v>2.73</v>
      </c>
      <c r="AP63" s="198">
        <v>0</v>
      </c>
      <c r="AQ63" s="198">
        <v>0</v>
      </c>
      <c r="AR63" s="198">
        <v>0</v>
      </c>
      <c r="AS63" s="198">
        <v>0</v>
      </c>
      <c r="AT63" s="198">
        <v>0</v>
      </c>
    </row>
    <row r="64" spans="1:46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7.88</v>
      </c>
      <c r="AH64" s="198">
        <v>0</v>
      </c>
      <c r="AI64" s="198">
        <v>8</v>
      </c>
      <c r="AJ64" s="198">
        <v>0</v>
      </c>
      <c r="AK64" s="198">
        <v>5.82</v>
      </c>
      <c r="AL64" s="198">
        <v>0</v>
      </c>
      <c r="AM64" s="198">
        <v>0</v>
      </c>
      <c r="AN64" s="198">
        <v>0</v>
      </c>
      <c r="AO64" s="198">
        <v>2.73</v>
      </c>
      <c r="AP64" s="198">
        <v>0</v>
      </c>
      <c r="AQ64" s="198">
        <v>0</v>
      </c>
      <c r="AR64" s="198">
        <v>0</v>
      </c>
      <c r="AS64" s="198">
        <v>0</v>
      </c>
      <c r="AT64" s="198">
        <v>0</v>
      </c>
    </row>
    <row r="65" spans="1:46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7.88</v>
      </c>
      <c r="AH65" s="198">
        <v>0</v>
      </c>
      <c r="AI65" s="198">
        <v>8</v>
      </c>
      <c r="AJ65" s="198">
        <v>0</v>
      </c>
      <c r="AK65" s="198">
        <v>5.82</v>
      </c>
      <c r="AL65" s="198">
        <v>0</v>
      </c>
      <c r="AM65" s="198">
        <v>0</v>
      </c>
      <c r="AN65" s="198">
        <v>0</v>
      </c>
      <c r="AO65" s="198">
        <v>2.73</v>
      </c>
      <c r="AP65" s="198">
        <v>0</v>
      </c>
      <c r="AQ65" s="198">
        <v>0</v>
      </c>
      <c r="AR65" s="198">
        <v>0</v>
      </c>
      <c r="AS65" s="198">
        <v>0</v>
      </c>
      <c r="AT65" s="198">
        <v>0</v>
      </c>
    </row>
    <row r="66" spans="1:46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7.88</v>
      </c>
      <c r="AH66" s="198">
        <v>0</v>
      </c>
      <c r="AI66" s="198">
        <v>8</v>
      </c>
      <c r="AJ66" s="198">
        <v>0</v>
      </c>
      <c r="AK66" s="198">
        <v>5.82</v>
      </c>
      <c r="AL66" s="198">
        <v>0</v>
      </c>
      <c r="AM66" s="198">
        <v>0</v>
      </c>
      <c r="AN66" s="198">
        <v>0</v>
      </c>
      <c r="AO66" s="198">
        <v>2.73</v>
      </c>
      <c r="AP66" s="198">
        <v>0</v>
      </c>
      <c r="AQ66" s="198">
        <v>0</v>
      </c>
      <c r="AR66" s="198">
        <v>0</v>
      </c>
      <c r="AS66" s="198">
        <v>0</v>
      </c>
      <c r="AT66" s="198">
        <v>0</v>
      </c>
    </row>
    <row r="67" spans="1:46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7.88</v>
      </c>
      <c r="AH67" s="198">
        <v>0</v>
      </c>
      <c r="AI67" s="198">
        <v>8</v>
      </c>
      <c r="AJ67" s="198">
        <v>0</v>
      </c>
      <c r="AK67" s="198">
        <v>5.82</v>
      </c>
      <c r="AL67" s="198">
        <v>0</v>
      </c>
      <c r="AM67" s="198">
        <v>0</v>
      </c>
      <c r="AN67" s="198">
        <v>0</v>
      </c>
      <c r="AO67" s="198">
        <v>2.73</v>
      </c>
      <c r="AP67" s="198">
        <v>0</v>
      </c>
      <c r="AQ67" s="198">
        <v>0</v>
      </c>
      <c r="AR67" s="198">
        <v>0</v>
      </c>
      <c r="AS67" s="198">
        <v>0</v>
      </c>
      <c r="AT67" s="198">
        <v>0</v>
      </c>
    </row>
    <row r="68" spans="1:46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7.88</v>
      </c>
      <c r="AH68" s="198">
        <v>0</v>
      </c>
      <c r="AI68" s="198">
        <v>8</v>
      </c>
      <c r="AJ68" s="198">
        <v>0</v>
      </c>
      <c r="AK68" s="198">
        <v>5.82</v>
      </c>
      <c r="AL68" s="198">
        <v>0</v>
      </c>
      <c r="AM68" s="198">
        <v>0</v>
      </c>
      <c r="AN68" s="198">
        <v>0</v>
      </c>
      <c r="AO68" s="198">
        <v>2.73</v>
      </c>
      <c r="AP68" s="198">
        <v>0</v>
      </c>
      <c r="AQ68" s="198">
        <v>0</v>
      </c>
      <c r="AR68" s="198">
        <v>0</v>
      </c>
      <c r="AS68" s="198">
        <v>0</v>
      </c>
      <c r="AT68" s="198">
        <v>0</v>
      </c>
    </row>
    <row r="69" spans="1:46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7.88</v>
      </c>
      <c r="AH69" s="198">
        <v>0</v>
      </c>
      <c r="AI69" s="198">
        <v>8</v>
      </c>
      <c r="AJ69" s="198">
        <v>0</v>
      </c>
      <c r="AK69" s="198">
        <v>5.82</v>
      </c>
      <c r="AL69" s="198">
        <v>0</v>
      </c>
      <c r="AM69" s="198">
        <v>0</v>
      </c>
      <c r="AN69" s="198">
        <v>0</v>
      </c>
      <c r="AO69" s="198">
        <v>2.73</v>
      </c>
      <c r="AP69" s="198">
        <v>0</v>
      </c>
      <c r="AQ69" s="198">
        <v>0</v>
      </c>
      <c r="AR69" s="198">
        <v>0</v>
      </c>
      <c r="AS69" s="198">
        <v>0</v>
      </c>
      <c r="AT69" s="198">
        <v>0</v>
      </c>
    </row>
    <row r="70" spans="1:46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7.88</v>
      </c>
      <c r="AH70" s="198">
        <v>0</v>
      </c>
      <c r="AI70" s="198">
        <v>8</v>
      </c>
      <c r="AJ70" s="198">
        <v>0</v>
      </c>
      <c r="AK70" s="198">
        <v>5.82</v>
      </c>
      <c r="AL70" s="198">
        <v>0</v>
      </c>
      <c r="AM70" s="198">
        <v>0</v>
      </c>
      <c r="AN70" s="198">
        <v>0</v>
      </c>
      <c r="AO70" s="198">
        <v>2.73</v>
      </c>
      <c r="AP70" s="198">
        <v>0</v>
      </c>
      <c r="AQ70" s="198">
        <v>0</v>
      </c>
      <c r="AR70" s="198">
        <v>0</v>
      </c>
      <c r="AS70" s="198">
        <v>0</v>
      </c>
      <c r="AT70" s="198">
        <v>0</v>
      </c>
    </row>
    <row r="71" spans="1:46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7.88</v>
      </c>
      <c r="AH71" s="198">
        <v>0</v>
      </c>
      <c r="AI71" s="198">
        <v>8</v>
      </c>
      <c r="AJ71" s="198">
        <v>0</v>
      </c>
      <c r="AK71" s="198">
        <v>5.82</v>
      </c>
      <c r="AL71" s="198">
        <v>0</v>
      </c>
      <c r="AM71" s="198">
        <v>0</v>
      </c>
      <c r="AN71" s="198">
        <v>0</v>
      </c>
      <c r="AO71" s="198">
        <v>2.73</v>
      </c>
      <c r="AP71" s="198">
        <v>0</v>
      </c>
      <c r="AQ71" s="198">
        <v>0</v>
      </c>
      <c r="AR71" s="198">
        <v>0</v>
      </c>
      <c r="AS71" s="198">
        <v>0</v>
      </c>
      <c r="AT71" s="198">
        <v>0</v>
      </c>
    </row>
    <row r="72" spans="1:46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7.88</v>
      </c>
      <c r="AH72" s="198">
        <v>0</v>
      </c>
      <c r="AI72" s="198">
        <v>8</v>
      </c>
      <c r="AJ72" s="198">
        <v>0</v>
      </c>
      <c r="AK72" s="198">
        <v>5.82</v>
      </c>
      <c r="AL72" s="198">
        <v>0</v>
      </c>
      <c r="AM72" s="198">
        <v>0</v>
      </c>
      <c r="AN72" s="198">
        <v>0</v>
      </c>
      <c r="AO72" s="198">
        <v>2.73</v>
      </c>
      <c r="AP72" s="198">
        <v>0</v>
      </c>
      <c r="AQ72" s="198">
        <v>0</v>
      </c>
      <c r="AR72" s="198">
        <v>0</v>
      </c>
      <c r="AS72" s="198">
        <v>0</v>
      </c>
      <c r="AT72" s="198">
        <v>0</v>
      </c>
    </row>
    <row r="73" spans="1:46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7.88</v>
      </c>
      <c r="AH73" s="198">
        <v>0</v>
      </c>
      <c r="AI73" s="198">
        <v>8</v>
      </c>
      <c r="AJ73" s="198">
        <v>0</v>
      </c>
      <c r="AK73" s="198">
        <v>5.82</v>
      </c>
      <c r="AL73" s="198">
        <v>0</v>
      </c>
      <c r="AM73" s="198">
        <v>0</v>
      </c>
      <c r="AN73" s="198">
        <v>0</v>
      </c>
      <c r="AO73" s="198">
        <v>2.73</v>
      </c>
      <c r="AP73" s="198">
        <v>0</v>
      </c>
      <c r="AQ73" s="198">
        <v>0</v>
      </c>
      <c r="AR73" s="198">
        <v>0</v>
      </c>
      <c r="AS73" s="198">
        <v>0</v>
      </c>
      <c r="AT73" s="198">
        <v>0</v>
      </c>
    </row>
    <row r="74" spans="1:46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7.88</v>
      </c>
      <c r="AH74" s="198">
        <v>0</v>
      </c>
      <c r="AI74" s="198">
        <v>6.07</v>
      </c>
      <c r="AJ74" s="198">
        <v>0</v>
      </c>
      <c r="AK74" s="198">
        <v>5.82</v>
      </c>
      <c r="AL74" s="198">
        <v>0</v>
      </c>
      <c r="AM74" s="198">
        <v>0</v>
      </c>
      <c r="AN74" s="198">
        <v>0</v>
      </c>
      <c r="AO74" s="198">
        <v>2.73</v>
      </c>
      <c r="AP74" s="198">
        <v>0</v>
      </c>
      <c r="AQ74" s="198">
        <v>0</v>
      </c>
      <c r="AR74" s="198">
        <v>0</v>
      </c>
      <c r="AS74" s="198">
        <v>0</v>
      </c>
      <c r="AT74" s="198">
        <v>0</v>
      </c>
    </row>
    <row r="75" spans="1:46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7.88</v>
      </c>
      <c r="AH75" s="198">
        <v>0</v>
      </c>
      <c r="AI75" s="198">
        <v>6.07</v>
      </c>
      <c r="AJ75" s="198">
        <v>0</v>
      </c>
      <c r="AK75" s="198">
        <v>5.82</v>
      </c>
      <c r="AL75" s="198">
        <v>0</v>
      </c>
      <c r="AM75" s="198">
        <v>0</v>
      </c>
      <c r="AN75" s="198">
        <v>0</v>
      </c>
      <c r="AO75" s="198">
        <v>2.73</v>
      </c>
      <c r="AP75" s="198">
        <v>0</v>
      </c>
      <c r="AQ75" s="198">
        <v>0</v>
      </c>
      <c r="AR75" s="198">
        <v>0</v>
      </c>
      <c r="AS75" s="198">
        <v>0</v>
      </c>
      <c r="AT75" s="198">
        <v>0</v>
      </c>
    </row>
    <row r="76" spans="1:46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7.88</v>
      </c>
      <c r="AH76" s="198">
        <v>0</v>
      </c>
      <c r="AI76" s="198">
        <v>6.07</v>
      </c>
      <c r="AJ76" s="198">
        <v>0</v>
      </c>
      <c r="AK76" s="198">
        <v>5.82</v>
      </c>
      <c r="AL76" s="198">
        <v>0</v>
      </c>
      <c r="AM76" s="198">
        <v>0</v>
      </c>
      <c r="AN76" s="198">
        <v>0</v>
      </c>
      <c r="AO76" s="198">
        <v>2.73</v>
      </c>
      <c r="AP76" s="198">
        <v>0</v>
      </c>
      <c r="AQ76" s="198">
        <v>0</v>
      </c>
      <c r="AR76" s="198">
        <v>0</v>
      </c>
      <c r="AS76" s="198">
        <v>0</v>
      </c>
      <c r="AT76" s="198">
        <v>0</v>
      </c>
    </row>
    <row r="77" spans="1:46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7.88</v>
      </c>
      <c r="AH77" s="198">
        <v>0</v>
      </c>
      <c r="AI77" s="198">
        <v>6.07</v>
      </c>
      <c r="AJ77" s="198">
        <v>0</v>
      </c>
      <c r="AK77" s="198">
        <v>5.82</v>
      </c>
      <c r="AL77" s="198">
        <v>0</v>
      </c>
      <c r="AM77" s="198">
        <v>0</v>
      </c>
      <c r="AN77" s="198">
        <v>0</v>
      </c>
      <c r="AO77" s="198">
        <v>2.73</v>
      </c>
      <c r="AP77" s="198">
        <v>0</v>
      </c>
      <c r="AQ77" s="198">
        <v>0</v>
      </c>
      <c r="AR77" s="198">
        <v>0</v>
      </c>
      <c r="AS77" s="198">
        <v>0</v>
      </c>
      <c r="AT77" s="198">
        <v>0</v>
      </c>
    </row>
    <row r="78" spans="1:46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7.88</v>
      </c>
      <c r="AH78" s="198">
        <v>0</v>
      </c>
      <c r="AI78" s="198">
        <v>6.07</v>
      </c>
      <c r="AJ78" s="198">
        <v>0</v>
      </c>
      <c r="AK78" s="198">
        <v>5.82</v>
      </c>
      <c r="AL78" s="198">
        <v>0</v>
      </c>
      <c r="AM78" s="198">
        <v>0</v>
      </c>
      <c r="AN78" s="198">
        <v>0</v>
      </c>
      <c r="AO78" s="198">
        <v>2.73</v>
      </c>
      <c r="AP78" s="198">
        <v>0</v>
      </c>
      <c r="AQ78" s="198">
        <v>0</v>
      </c>
      <c r="AR78" s="198">
        <v>0</v>
      </c>
      <c r="AS78" s="198">
        <v>0</v>
      </c>
      <c r="AT78" s="198">
        <v>0</v>
      </c>
    </row>
    <row r="79" spans="1:46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7.88</v>
      </c>
      <c r="AH79" s="198">
        <v>0</v>
      </c>
      <c r="AI79" s="198">
        <v>7</v>
      </c>
      <c r="AJ79" s="198">
        <v>0</v>
      </c>
      <c r="AK79" s="198">
        <v>5.82</v>
      </c>
      <c r="AL79" s="198">
        <v>0</v>
      </c>
      <c r="AM79" s="198">
        <v>0</v>
      </c>
      <c r="AN79" s="198">
        <v>0</v>
      </c>
      <c r="AO79" s="198">
        <v>2.73</v>
      </c>
      <c r="AP79" s="198">
        <v>0</v>
      </c>
      <c r="AQ79" s="198">
        <v>0</v>
      </c>
      <c r="AR79" s="198">
        <v>0</v>
      </c>
      <c r="AS79" s="198">
        <v>0</v>
      </c>
      <c r="AT79" s="198">
        <v>0</v>
      </c>
    </row>
    <row r="80" spans="1:46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7.88</v>
      </c>
      <c r="AH80" s="198">
        <v>0</v>
      </c>
      <c r="AI80" s="198">
        <v>6.07</v>
      </c>
      <c r="AJ80" s="198">
        <v>0</v>
      </c>
      <c r="AK80" s="198">
        <v>5.82</v>
      </c>
      <c r="AL80" s="198">
        <v>0</v>
      </c>
      <c r="AM80" s="198">
        <v>0</v>
      </c>
      <c r="AN80" s="198">
        <v>0</v>
      </c>
      <c r="AO80" s="198">
        <v>2.73</v>
      </c>
      <c r="AP80" s="198">
        <v>0</v>
      </c>
      <c r="AQ80" s="198">
        <v>0</v>
      </c>
      <c r="AR80" s="198">
        <v>0</v>
      </c>
      <c r="AS80" s="198">
        <v>0</v>
      </c>
      <c r="AT80" s="198">
        <v>0</v>
      </c>
    </row>
    <row r="81" spans="1:46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7.88</v>
      </c>
      <c r="AH81" s="198">
        <v>0</v>
      </c>
      <c r="AI81" s="198">
        <v>6.07</v>
      </c>
      <c r="AJ81" s="198">
        <v>0</v>
      </c>
      <c r="AK81" s="198">
        <v>5.82</v>
      </c>
      <c r="AL81" s="198">
        <v>0</v>
      </c>
      <c r="AM81" s="198">
        <v>0</v>
      </c>
      <c r="AN81" s="198">
        <v>0</v>
      </c>
      <c r="AO81" s="198">
        <v>2.73</v>
      </c>
      <c r="AP81" s="198">
        <v>0</v>
      </c>
      <c r="AQ81" s="198">
        <v>0</v>
      </c>
      <c r="AR81" s="198">
        <v>0</v>
      </c>
      <c r="AS81" s="198">
        <v>0</v>
      </c>
      <c r="AT81" s="198">
        <v>0</v>
      </c>
    </row>
    <row r="82" spans="1:46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7.88</v>
      </c>
      <c r="AH82" s="198">
        <v>0</v>
      </c>
      <c r="AI82" s="198">
        <v>6.07</v>
      </c>
      <c r="AJ82" s="198">
        <v>0</v>
      </c>
      <c r="AK82" s="198">
        <v>5.82</v>
      </c>
      <c r="AL82" s="198">
        <v>0</v>
      </c>
      <c r="AM82" s="198">
        <v>0</v>
      </c>
      <c r="AN82" s="198">
        <v>0</v>
      </c>
      <c r="AO82" s="198">
        <v>2.73</v>
      </c>
      <c r="AP82" s="198">
        <v>0</v>
      </c>
      <c r="AQ82" s="198">
        <v>0</v>
      </c>
      <c r="AR82" s="198">
        <v>0</v>
      </c>
      <c r="AS82" s="198">
        <v>0</v>
      </c>
      <c r="AT82" s="198">
        <v>0</v>
      </c>
    </row>
    <row r="83" spans="1:46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7.88</v>
      </c>
      <c r="AH83" s="198">
        <v>0</v>
      </c>
      <c r="AI83" s="198">
        <v>6.07</v>
      </c>
      <c r="AJ83" s="198">
        <v>0</v>
      </c>
      <c r="AK83" s="198">
        <v>5.82</v>
      </c>
      <c r="AL83" s="198">
        <v>0</v>
      </c>
      <c r="AM83" s="198">
        <v>0</v>
      </c>
      <c r="AN83" s="198">
        <v>0</v>
      </c>
      <c r="AO83" s="198">
        <v>2.73</v>
      </c>
      <c r="AP83" s="198">
        <v>0</v>
      </c>
      <c r="AQ83" s="198">
        <v>0</v>
      </c>
      <c r="AR83" s="198">
        <v>0</v>
      </c>
      <c r="AS83" s="198">
        <v>0</v>
      </c>
      <c r="AT83" s="198">
        <v>0</v>
      </c>
    </row>
    <row r="84" spans="1:46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7.88</v>
      </c>
      <c r="AH84" s="198">
        <v>0</v>
      </c>
      <c r="AI84" s="198">
        <v>6.07</v>
      </c>
      <c r="AJ84" s="198">
        <v>0</v>
      </c>
      <c r="AK84" s="198">
        <v>5.82</v>
      </c>
      <c r="AL84" s="198">
        <v>0</v>
      </c>
      <c r="AM84" s="198">
        <v>0</v>
      </c>
      <c r="AN84" s="198">
        <v>0</v>
      </c>
      <c r="AO84" s="198">
        <v>2.73</v>
      </c>
      <c r="AP84" s="198">
        <v>0</v>
      </c>
      <c r="AQ84" s="198">
        <v>0</v>
      </c>
      <c r="AR84" s="198">
        <v>0</v>
      </c>
      <c r="AS84" s="198">
        <v>0</v>
      </c>
      <c r="AT84" s="198">
        <v>0</v>
      </c>
    </row>
    <row r="85" spans="1:46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7.88</v>
      </c>
      <c r="AH85" s="198">
        <v>0</v>
      </c>
      <c r="AI85" s="198">
        <v>8</v>
      </c>
      <c r="AJ85" s="198">
        <v>0</v>
      </c>
      <c r="AK85" s="198">
        <v>5.82</v>
      </c>
      <c r="AL85" s="198">
        <v>0</v>
      </c>
      <c r="AM85" s="198">
        <v>0</v>
      </c>
      <c r="AN85" s="198">
        <v>0</v>
      </c>
      <c r="AO85" s="198">
        <v>2.73</v>
      </c>
      <c r="AP85" s="198">
        <v>0</v>
      </c>
      <c r="AQ85" s="198">
        <v>0</v>
      </c>
      <c r="AR85" s="198">
        <v>0</v>
      </c>
      <c r="AS85" s="198">
        <v>0</v>
      </c>
      <c r="AT85" s="198">
        <v>0</v>
      </c>
    </row>
    <row r="86" spans="1:46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7.88</v>
      </c>
      <c r="AH86" s="198">
        <v>0</v>
      </c>
      <c r="AI86" s="198">
        <v>6.07</v>
      </c>
      <c r="AJ86" s="198">
        <v>0</v>
      </c>
      <c r="AK86" s="198">
        <v>5.82</v>
      </c>
      <c r="AL86" s="198">
        <v>0</v>
      </c>
      <c r="AM86" s="198">
        <v>0</v>
      </c>
      <c r="AN86" s="198">
        <v>0</v>
      </c>
      <c r="AO86" s="198">
        <v>2.73</v>
      </c>
      <c r="AP86" s="198">
        <v>0</v>
      </c>
      <c r="AQ86" s="198">
        <v>0</v>
      </c>
      <c r="AR86" s="198">
        <v>0</v>
      </c>
      <c r="AS86" s="198">
        <v>0</v>
      </c>
      <c r="AT86" s="198">
        <v>0</v>
      </c>
    </row>
    <row r="87" spans="1:46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7.88</v>
      </c>
      <c r="AH87" s="198">
        <v>0</v>
      </c>
      <c r="AI87" s="198">
        <v>6.07</v>
      </c>
      <c r="AJ87" s="198">
        <v>0</v>
      </c>
      <c r="AK87" s="198">
        <v>5.82</v>
      </c>
      <c r="AL87" s="198">
        <v>0</v>
      </c>
      <c r="AM87" s="198">
        <v>0</v>
      </c>
      <c r="AN87" s="198">
        <v>0</v>
      </c>
      <c r="AO87" s="198">
        <v>2.73</v>
      </c>
      <c r="AP87" s="198">
        <v>0</v>
      </c>
      <c r="AQ87" s="198">
        <v>0</v>
      </c>
      <c r="AR87" s="198">
        <v>0</v>
      </c>
      <c r="AS87" s="198">
        <v>0</v>
      </c>
      <c r="AT87" s="198">
        <v>0</v>
      </c>
    </row>
    <row r="88" spans="1:46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7.88</v>
      </c>
      <c r="AH88" s="198">
        <v>0</v>
      </c>
      <c r="AI88" s="198">
        <v>6.07</v>
      </c>
      <c r="AJ88" s="198">
        <v>0</v>
      </c>
      <c r="AK88" s="198">
        <v>5.82</v>
      </c>
      <c r="AL88" s="198">
        <v>0</v>
      </c>
      <c r="AM88" s="198">
        <v>0</v>
      </c>
      <c r="AN88" s="198">
        <v>0</v>
      </c>
      <c r="AO88" s="198">
        <v>2.73</v>
      </c>
      <c r="AP88" s="198">
        <v>0</v>
      </c>
      <c r="AQ88" s="198">
        <v>0</v>
      </c>
      <c r="AR88" s="198">
        <v>0</v>
      </c>
      <c r="AS88" s="198">
        <v>0</v>
      </c>
      <c r="AT88" s="198">
        <v>0</v>
      </c>
    </row>
    <row r="89" spans="1:46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7.88</v>
      </c>
      <c r="AH89" s="198">
        <v>0</v>
      </c>
      <c r="AI89" s="198">
        <v>6.07</v>
      </c>
      <c r="AJ89" s="198">
        <v>0</v>
      </c>
      <c r="AK89" s="198">
        <v>5.82</v>
      </c>
      <c r="AL89" s="198">
        <v>0</v>
      </c>
      <c r="AM89" s="198">
        <v>0</v>
      </c>
      <c r="AN89" s="198">
        <v>0</v>
      </c>
      <c r="AO89" s="198">
        <v>2.73</v>
      </c>
      <c r="AP89" s="198">
        <v>0</v>
      </c>
      <c r="AQ89" s="198">
        <v>0</v>
      </c>
      <c r="AR89" s="198">
        <v>0</v>
      </c>
      <c r="AS89" s="198">
        <v>0</v>
      </c>
      <c r="AT89" s="198">
        <v>0</v>
      </c>
    </row>
    <row r="90" spans="1:46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7.88</v>
      </c>
      <c r="AH90" s="198">
        <v>0</v>
      </c>
      <c r="AI90" s="198">
        <v>6.07</v>
      </c>
      <c r="AJ90" s="198">
        <v>0</v>
      </c>
      <c r="AK90" s="198">
        <v>5.82</v>
      </c>
      <c r="AL90" s="198">
        <v>0</v>
      </c>
      <c r="AM90" s="198">
        <v>0</v>
      </c>
      <c r="AN90" s="198">
        <v>0</v>
      </c>
      <c r="AO90" s="198">
        <v>2.73</v>
      </c>
      <c r="AP90" s="198">
        <v>0</v>
      </c>
      <c r="AQ90" s="198">
        <v>0</v>
      </c>
      <c r="AR90" s="198">
        <v>0</v>
      </c>
      <c r="AS90" s="198">
        <v>0</v>
      </c>
      <c r="AT90" s="198">
        <v>0</v>
      </c>
    </row>
    <row r="91" spans="1:46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7.88</v>
      </c>
      <c r="AH91" s="198">
        <v>0</v>
      </c>
      <c r="AI91" s="198">
        <v>8</v>
      </c>
      <c r="AJ91" s="198">
        <v>0</v>
      </c>
      <c r="AK91" s="198">
        <v>5.82</v>
      </c>
      <c r="AL91" s="198">
        <v>0</v>
      </c>
      <c r="AM91" s="198">
        <v>0</v>
      </c>
      <c r="AN91" s="198">
        <v>0</v>
      </c>
      <c r="AO91" s="198">
        <v>2.73</v>
      </c>
      <c r="AP91" s="198">
        <v>0</v>
      </c>
      <c r="AQ91" s="198">
        <v>0</v>
      </c>
      <c r="AR91" s="198">
        <v>0</v>
      </c>
      <c r="AS91" s="198">
        <v>0</v>
      </c>
      <c r="AT91" s="198">
        <v>0</v>
      </c>
    </row>
    <row r="92" spans="1:46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7.88</v>
      </c>
      <c r="AH92" s="198">
        <v>0</v>
      </c>
      <c r="AI92" s="198">
        <v>6.07</v>
      </c>
      <c r="AJ92" s="198">
        <v>0</v>
      </c>
      <c r="AK92" s="198">
        <v>5.82</v>
      </c>
      <c r="AL92" s="198">
        <v>0</v>
      </c>
      <c r="AM92" s="198">
        <v>0</v>
      </c>
      <c r="AN92" s="198">
        <v>0</v>
      </c>
      <c r="AO92" s="198">
        <v>2.73</v>
      </c>
      <c r="AP92" s="198">
        <v>0</v>
      </c>
      <c r="AQ92" s="198">
        <v>0</v>
      </c>
      <c r="AR92" s="198">
        <v>0</v>
      </c>
      <c r="AS92" s="198">
        <v>0</v>
      </c>
      <c r="AT92" s="198">
        <v>0</v>
      </c>
    </row>
    <row r="93" spans="1:46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7.88</v>
      </c>
      <c r="AH93" s="198">
        <v>0</v>
      </c>
      <c r="AI93" s="198">
        <v>5</v>
      </c>
      <c r="AJ93" s="198">
        <v>0</v>
      </c>
      <c r="AK93" s="198">
        <v>5.82</v>
      </c>
      <c r="AL93" s="198">
        <v>0</v>
      </c>
      <c r="AM93" s="198">
        <v>0</v>
      </c>
      <c r="AN93" s="198">
        <v>0</v>
      </c>
      <c r="AO93" s="198">
        <v>2.73</v>
      </c>
      <c r="AP93" s="198">
        <v>0</v>
      </c>
      <c r="AQ93" s="198">
        <v>0</v>
      </c>
      <c r="AR93" s="198">
        <v>0</v>
      </c>
      <c r="AS93" s="198">
        <v>0</v>
      </c>
      <c r="AT93" s="198">
        <v>0</v>
      </c>
    </row>
    <row r="94" spans="1:46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7.88</v>
      </c>
      <c r="AH94" s="198">
        <v>0</v>
      </c>
      <c r="AI94" s="198">
        <v>5</v>
      </c>
      <c r="AJ94" s="198">
        <v>0</v>
      </c>
      <c r="AK94" s="198">
        <v>5.82</v>
      </c>
      <c r="AL94" s="198">
        <v>0</v>
      </c>
      <c r="AM94" s="198">
        <v>0</v>
      </c>
      <c r="AN94" s="198">
        <v>0</v>
      </c>
      <c r="AO94" s="198">
        <v>2.73</v>
      </c>
      <c r="AP94" s="198">
        <v>0</v>
      </c>
      <c r="AQ94" s="198">
        <v>0</v>
      </c>
      <c r="AR94" s="198">
        <v>0</v>
      </c>
      <c r="AS94" s="198">
        <v>0</v>
      </c>
      <c r="AT94" s="198">
        <v>0</v>
      </c>
    </row>
    <row r="95" spans="1:46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7.88</v>
      </c>
      <c r="AH95" s="198">
        <v>0</v>
      </c>
      <c r="AI95" s="198">
        <v>4</v>
      </c>
      <c r="AJ95" s="198">
        <v>0</v>
      </c>
      <c r="AK95" s="198">
        <v>5.82</v>
      </c>
      <c r="AL95" s="198">
        <v>0</v>
      </c>
      <c r="AM95" s="198">
        <v>0</v>
      </c>
      <c r="AN95" s="198">
        <v>0</v>
      </c>
      <c r="AO95" s="198">
        <v>2.73</v>
      </c>
      <c r="AP95" s="198">
        <v>0</v>
      </c>
      <c r="AQ95" s="198">
        <v>0</v>
      </c>
      <c r="AR95" s="198">
        <v>0</v>
      </c>
      <c r="AS95" s="198">
        <v>0</v>
      </c>
      <c r="AT95" s="198">
        <v>0</v>
      </c>
    </row>
    <row r="96" spans="1:46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7.88</v>
      </c>
      <c r="AH96" s="198">
        <v>0</v>
      </c>
      <c r="AI96" s="198">
        <v>4</v>
      </c>
      <c r="AJ96" s="198">
        <v>0</v>
      </c>
      <c r="AK96" s="198">
        <v>5.82</v>
      </c>
      <c r="AL96" s="198">
        <v>0</v>
      </c>
      <c r="AM96" s="198">
        <v>0</v>
      </c>
      <c r="AN96" s="198">
        <v>0</v>
      </c>
      <c r="AO96" s="198">
        <v>2.73</v>
      </c>
      <c r="AP96" s="198">
        <v>0</v>
      </c>
      <c r="AQ96" s="198">
        <v>0</v>
      </c>
      <c r="AR96" s="198">
        <v>0</v>
      </c>
      <c r="AS96" s="198">
        <v>0</v>
      </c>
      <c r="AT96" s="198">
        <v>0</v>
      </c>
    </row>
    <row r="97" spans="1:46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7.88</v>
      </c>
      <c r="AH97" s="198">
        <v>0</v>
      </c>
      <c r="AI97" s="198">
        <v>8</v>
      </c>
      <c r="AJ97" s="198">
        <v>0</v>
      </c>
      <c r="AK97" s="198">
        <v>5.82</v>
      </c>
      <c r="AL97" s="198">
        <v>0</v>
      </c>
      <c r="AM97" s="198">
        <v>0</v>
      </c>
      <c r="AN97" s="198">
        <v>0</v>
      </c>
      <c r="AO97" s="198">
        <v>2.73</v>
      </c>
      <c r="AP97" s="198">
        <v>0</v>
      </c>
      <c r="AQ97" s="198">
        <v>0</v>
      </c>
      <c r="AR97" s="198">
        <v>0</v>
      </c>
      <c r="AS97" s="198">
        <v>0</v>
      </c>
      <c r="AT97" s="198">
        <v>0</v>
      </c>
    </row>
    <row r="98" spans="1:46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7.88</v>
      </c>
      <c r="AH98" s="198">
        <v>0</v>
      </c>
      <c r="AI98" s="198">
        <v>1</v>
      </c>
      <c r="AJ98" s="198">
        <v>0</v>
      </c>
      <c r="AK98" s="198">
        <v>5.82</v>
      </c>
      <c r="AL98" s="198">
        <v>0</v>
      </c>
      <c r="AM98" s="198">
        <v>0</v>
      </c>
      <c r="AN98" s="198">
        <v>0</v>
      </c>
      <c r="AO98" s="198">
        <v>2.73</v>
      </c>
      <c r="AP98" s="198">
        <v>0</v>
      </c>
      <c r="AQ98" s="198">
        <v>0</v>
      </c>
      <c r="AR98" s="198">
        <v>0</v>
      </c>
      <c r="AS98" s="198">
        <v>0</v>
      </c>
      <c r="AT98" s="198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0.18913499999999991</v>
      </c>
      <c r="AH99">
        <f t="shared" si="0"/>
        <v>0</v>
      </c>
      <c r="AI99">
        <f t="shared" si="0"/>
        <v>0.16235750000000013</v>
      </c>
      <c r="AJ99">
        <f t="shared" si="0"/>
        <v>0</v>
      </c>
      <c r="AK99">
        <f t="shared" si="0"/>
        <v>0.13969000000000001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6.4769999999999897E-2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425</v>
      </c>
      <c r="D2" t="s">
        <v>425</v>
      </c>
      <c r="E2" t="s">
        <v>425</v>
      </c>
      <c r="F2" t="s">
        <v>425</v>
      </c>
      <c r="G2" t="s">
        <v>425</v>
      </c>
      <c r="H2" t="s">
        <v>425</v>
      </c>
      <c r="I2" t="s">
        <v>425</v>
      </c>
      <c r="J2" t="s">
        <v>425</v>
      </c>
      <c r="K2" t="s">
        <v>425</v>
      </c>
      <c r="L2" t="s">
        <v>425</v>
      </c>
      <c r="M2" t="s">
        <v>425</v>
      </c>
      <c r="N2" t="s">
        <v>425</v>
      </c>
      <c r="O2" t="s">
        <v>425</v>
      </c>
      <c r="P2" t="s">
        <v>425</v>
      </c>
    </row>
    <row r="3" spans="1:17">
      <c r="A3" t="s">
        <v>45</v>
      </c>
      <c r="C3" s="26">
        <v>72</v>
      </c>
      <c r="D3" s="26">
        <v>0</v>
      </c>
      <c r="E3" s="26">
        <v>0</v>
      </c>
      <c r="F3" s="26">
        <v>0</v>
      </c>
      <c r="G3" s="198">
        <v>130</v>
      </c>
      <c r="H3" s="198">
        <v>0</v>
      </c>
      <c r="I3" s="198">
        <v>140</v>
      </c>
      <c r="J3" s="198">
        <v>0</v>
      </c>
      <c r="K3" s="198">
        <v>320</v>
      </c>
      <c r="L3" s="198">
        <v>0</v>
      </c>
      <c r="M3" s="198">
        <v>0</v>
      </c>
      <c r="N3" s="198">
        <v>0</v>
      </c>
      <c r="O3" s="198">
        <v>290</v>
      </c>
      <c r="P3" s="198">
        <v>0</v>
      </c>
    </row>
    <row r="4" spans="1:17">
      <c r="A4" t="s">
        <v>46</v>
      </c>
      <c r="C4" s="26">
        <v>72</v>
      </c>
      <c r="D4" s="26">
        <v>0</v>
      </c>
      <c r="E4" s="26">
        <v>0</v>
      </c>
      <c r="F4" s="26">
        <v>0</v>
      </c>
      <c r="G4" s="198">
        <v>130</v>
      </c>
      <c r="H4" s="198">
        <v>0</v>
      </c>
      <c r="I4" s="198">
        <v>140</v>
      </c>
      <c r="J4" s="198">
        <v>0</v>
      </c>
      <c r="K4" s="198">
        <v>320</v>
      </c>
      <c r="L4" s="198">
        <v>0</v>
      </c>
      <c r="M4" s="198">
        <v>0</v>
      </c>
      <c r="N4" s="198">
        <v>0</v>
      </c>
      <c r="O4" s="198">
        <v>290</v>
      </c>
      <c r="P4" s="198">
        <v>0</v>
      </c>
    </row>
    <row r="5" spans="1:17">
      <c r="A5" t="s">
        <v>47</v>
      </c>
      <c r="C5" s="26">
        <v>72</v>
      </c>
      <c r="D5" s="26">
        <v>0</v>
      </c>
      <c r="E5" s="26">
        <v>0</v>
      </c>
      <c r="F5" s="26">
        <v>0</v>
      </c>
      <c r="G5" s="198">
        <v>130</v>
      </c>
      <c r="H5" s="198">
        <v>0</v>
      </c>
      <c r="I5" s="198">
        <v>140</v>
      </c>
      <c r="J5" s="198">
        <v>0</v>
      </c>
      <c r="K5" s="198">
        <v>320</v>
      </c>
      <c r="L5" s="198">
        <v>0</v>
      </c>
      <c r="M5" s="198">
        <v>0</v>
      </c>
      <c r="N5" s="198">
        <v>0</v>
      </c>
      <c r="O5" s="198">
        <v>290</v>
      </c>
      <c r="P5" s="198">
        <v>0</v>
      </c>
    </row>
    <row r="6" spans="1:17">
      <c r="A6" t="s">
        <v>48</v>
      </c>
      <c r="C6" s="26">
        <v>73</v>
      </c>
      <c r="D6" s="26">
        <v>0</v>
      </c>
      <c r="E6" s="26">
        <v>0</v>
      </c>
      <c r="F6" s="26">
        <v>0</v>
      </c>
      <c r="G6" s="198">
        <v>130</v>
      </c>
      <c r="H6" s="198">
        <v>0</v>
      </c>
      <c r="I6" s="198">
        <v>140</v>
      </c>
      <c r="J6" s="198">
        <v>0</v>
      </c>
      <c r="K6" s="198">
        <v>320</v>
      </c>
      <c r="L6" s="198">
        <v>0</v>
      </c>
      <c r="M6" s="198">
        <v>0</v>
      </c>
      <c r="N6" s="198">
        <v>0</v>
      </c>
      <c r="O6" s="198">
        <v>290</v>
      </c>
      <c r="P6" s="198">
        <v>0</v>
      </c>
    </row>
    <row r="7" spans="1:17">
      <c r="A7" t="s">
        <v>49</v>
      </c>
      <c r="C7" s="26">
        <v>73</v>
      </c>
      <c r="D7" s="26">
        <v>0</v>
      </c>
      <c r="E7" s="26">
        <v>0</v>
      </c>
      <c r="F7" s="26">
        <v>0</v>
      </c>
      <c r="G7" s="198">
        <v>130</v>
      </c>
      <c r="H7" s="198">
        <v>0</v>
      </c>
      <c r="I7" s="198">
        <v>140.93</v>
      </c>
      <c r="J7" s="198">
        <v>0</v>
      </c>
      <c r="K7" s="198">
        <v>320</v>
      </c>
      <c r="L7" s="198">
        <v>0</v>
      </c>
      <c r="M7" s="198">
        <v>0</v>
      </c>
      <c r="N7" s="198">
        <v>0</v>
      </c>
      <c r="O7" s="198">
        <v>290</v>
      </c>
      <c r="P7" s="198">
        <v>0</v>
      </c>
    </row>
    <row r="8" spans="1:17">
      <c r="A8" t="s">
        <v>50</v>
      </c>
      <c r="C8" s="26">
        <v>73</v>
      </c>
      <c r="D8" s="26">
        <v>0</v>
      </c>
      <c r="E8" s="26">
        <v>0</v>
      </c>
      <c r="F8" s="26">
        <v>0</v>
      </c>
      <c r="G8" s="198">
        <v>130</v>
      </c>
      <c r="H8" s="198">
        <v>0</v>
      </c>
      <c r="I8" s="198">
        <v>140</v>
      </c>
      <c r="J8" s="198">
        <v>0</v>
      </c>
      <c r="K8" s="198">
        <v>320</v>
      </c>
      <c r="L8" s="198">
        <v>0</v>
      </c>
      <c r="M8" s="198">
        <v>0</v>
      </c>
      <c r="N8" s="198">
        <v>0</v>
      </c>
      <c r="O8" s="198">
        <v>290</v>
      </c>
      <c r="P8" s="198">
        <v>0</v>
      </c>
    </row>
    <row r="9" spans="1:17">
      <c r="A9" t="s">
        <v>51</v>
      </c>
      <c r="C9" s="26">
        <v>73</v>
      </c>
      <c r="D9" s="26">
        <v>0</v>
      </c>
      <c r="E9" s="26">
        <v>0</v>
      </c>
      <c r="F9" s="26">
        <v>0</v>
      </c>
      <c r="G9" s="198">
        <v>130</v>
      </c>
      <c r="H9" s="198">
        <v>0</v>
      </c>
      <c r="I9" s="198">
        <v>140</v>
      </c>
      <c r="J9" s="198">
        <v>0</v>
      </c>
      <c r="K9" s="198">
        <v>320</v>
      </c>
      <c r="L9" s="198">
        <v>0</v>
      </c>
      <c r="M9" s="198">
        <v>0</v>
      </c>
      <c r="N9" s="198">
        <v>0</v>
      </c>
      <c r="O9" s="198">
        <v>244.73</v>
      </c>
      <c r="P9" s="198">
        <v>0</v>
      </c>
    </row>
    <row r="10" spans="1:17">
      <c r="A10" t="s">
        <v>52</v>
      </c>
      <c r="C10" s="26">
        <v>73</v>
      </c>
      <c r="D10" s="26">
        <v>0</v>
      </c>
      <c r="E10" s="26">
        <v>0</v>
      </c>
      <c r="F10" s="26">
        <v>0</v>
      </c>
      <c r="G10" s="198">
        <v>130</v>
      </c>
      <c r="H10" s="198">
        <v>0</v>
      </c>
      <c r="I10" s="198">
        <v>140</v>
      </c>
      <c r="J10" s="198">
        <v>0</v>
      </c>
      <c r="K10" s="198">
        <v>320</v>
      </c>
      <c r="L10" s="198">
        <v>0</v>
      </c>
      <c r="M10" s="198">
        <v>0</v>
      </c>
      <c r="N10" s="198">
        <v>0</v>
      </c>
      <c r="O10" s="198">
        <v>244.73</v>
      </c>
      <c r="P10" s="198">
        <v>0</v>
      </c>
    </row>
    <row r="11" spans="1:17">
      <c r="A11" t="s">
        <v>53</v>
      </c>
      <c r="C11" s="26">
        <v>73</v>
      </c>
      <c r="D11" s="26">
        <v>0</v>
      </c>
      <c r="E11" s="26">
        <v>0</v>
      </c>
      <c r="F11" s="26">
        <v>0</v>
      </c>
      <c r="G11" s="198">
        <v>130</v>
      </c>
      <c r="H11" s="198">
        <v>0</v>
      </c>
      <c r="I11" s="198">
        <v>140</v>
      </c>
      <c r="J11" s="198">
        <v>0</v>
      </c>
      <c r="K11" s="198">
        <v>320</v>
      </c>
      <c r="L11" s="198">
        <v>0</v>
      </c>
      <c r="M11" s="198">
        <v>0</v>
      </c>
      <c r="N11" s="198">
        <v>0</v>
      </c>
      <c r="O11" s="198">
        <v>176.73</v>
      </c>
      <c r="P11" s="198">
        <v>0</v>
      </c>
    </row>
    <row r="12" spans="1:17">
      <c r="A12" t="s">
        <v>54</v>
      </c>
      <c r="C12" s="26">
        <v>73</v>
      </c>
      <c r="D12" s="26">
        <v>0</v>
      </c>
      <c r="E12" s="26">
        <v>0</v>
      </c>
      <c r="F12" s="26">
        <v>0</v>
      </c>
      <c r="G12" s="198">
        <v>130</v>
      </c>
      <c r="H12" s="198">
        <v>0</v>
      </c>
      <c r="I12" s="198">
        <v>140</v>
      </c>
      <c r="J12" s="198">
        <v>0</v>
      </c>
      <c r="K12" s="198">
        <v>320</v>
      </c>
      <c r="L12" s="198">
        <v>0</v>
      </c>
      <c r="M12" s="198">
        <v>0</v>
      </c>
      <c r="N12" s="198">
        <v>0</v>
      </c>
      <c r="O12" s="198">
        <v>176.73</v>
      </c>
      <c r="P12" s="198">
        <v>0</v>
      </c>
    </row>
    <row r="13" spans="1:17">
      <c r="A13" t="s">
        <v>55</v>
      </c>
      <c r="C13" s="26">
        <v>73</v>
      </c>
      <c r="D13" s="26">
        <v>0</v>
      </c>
      <c r="E13" s="26">
        <v>0</v>
      </c>
      <c r="F13" s="26">
        <v>0</v>
      </c>
      <c r="G13" s="198">
        <v>130</v>
      </c>
      <c r="H13" s="198">
        <v>0</v>
      </c>
      <c r="I13" s="198">
        <v>140</v>
      </c>
      <c r="J13" s="198">
        <v>0</v>
      </c>
      <c r="K13" s="198">
        <v>320</v>
      </c>
      <c r="L13" s="198">
        <v>0</v>
      </c>
      <c r="M13" s="198">
        <v>0</v>
      </c>
      <c r="N13" s="198">
        <v>0</v>
      </c>
      <c r="O13" s="198">
        <v>176.73</v>
      </c>
      <c r="P13" s="198">
        <v>0</v>
      </c>
    </row>
    <row r="14" spans="1:17">
      <c r="A14" t="s">
        <v>56</v>
      </c>
      <c r="C14" s="26">
        <v>73</v>
      </c>
      <c r="D14" s="26">
        <v>0</v>
      </c>
      <c r="E14" s="26">
        <v>0</v>
      </c>
      <c r="F14" s="26">
        <v>0</v>
      </c>
      <c r="G14" s="198">
        <v>130</v>
      </c>
      <c r="H14" s="198">
        <v>0</v>
      </c>
      <c r="I14" s="198">
        <v>140</v>
      </c>
      <c r="J14" s="198">
        <v>0</v>
      </c>
      <c r="K14" s="198">
        <v>320</v>
      </c>
      <c r="L14" s="198">
        <v>0</v>
      </c>
      <c r="M14" s="198">
        <v>0</v>
      </c>
      <c r="N14" s="198">
        <v>0</v>
      </c>
      <c r="O14" s="198">
        <v>176.73</v>
      </c>
      <c r="P14" s="198">
        <v>0</v>
      </c>
    </row>
    <row r="15" spans="1:17">
      <c r="A15" t="s">
        <v>57</v>
      </c>
      <c r="C15" s="26">
        <v>73</v>
      </c>
      <c r="D15" s="26">
        <v>0</v>
      </c>
      <c r="E15" s="26">
        <v>0</v>
      </c>
      <c r="F15" s="26">
        <v>0</v>
      </c>
      <c r="G15" s="198">
        <v>130</v>
      </c>
      <c r="H15" s="198">
        <v>0</v>
      </c>
      <c r="I15" s="198">
        <v>140</v>
      </c>
      <c r="J15" s="198">
        <v>0</v>
      </c>
      <c r="K15" s="198">
        <v>320</v>
      </c>
      <c r="L15" s="198">
        <v>0</v>
      </c>
      <c r="M15" s="198">
        <v>0</v>
      </c>
      <c r="N15" s="198">
        <v>0</v>
      </c>
      <c r="O15" s="198">
        <v>176.73</v>
      </c>
      <c r="P15" s="198">
        <v>0</v>
      </c>
    </row>
    <row r="16" spans="1:17">
      <c r="A16" t="s">
        <v>58</v>
      </c>
      <c r="C16" s="26">
        <v>73</v>
      </c>
      <c r="D16" s="26">
        <v>0</v>
      </c>
      <c r="E16" s="26">
        <v>0</v>
      </c>
      <c r="F16" s="26">
        <v>0</v>
      </c>
      <c r="G16" s="198">
        <v>130</v>
      </c>
      <c r="H16" s="198">
        <v>0</v>
      </c>
      <c r="I16" s="198">
        <v>140</v>
      </c>
      <c r="J16" s="198">
        <v>0</v>
      </c>
      <c r="K16" s="198">
        <v>320</v>
      </c>
      <c r="L16" s="198">
        <v>0</v>
      </c>
      <c r="M16" s="198">
        <v>0</v>
      </c>
      <c r="N16" s="198">
        <v>0</v>
      </c>
      <c r="O16" s="198">
        <v>150</v>
      </c>
      <c r="P16" s="198">
        <v>0</v>
      </c>
    </row>
    <row r="17" spans="1:16">
      <c r="A17" t="s">
        <v>59</v>
      </c>
      <c r="C17" s="26">
        <v>73</v>
      </c>
      <c r="D17" s="26">
        <v>0</v>
      </c>
      <c r="E17" s="26">
        <v>0</v>
      </c>
      <c r="F17" s="26">
        <v>0</v>
      </c>
      <c r="G17" s="198">
        <v>130</v>
      </c>
      <c r="H17" s="198">
        <v>0</v>
      </c>
      <c r="I17" s="198">
        <v>140</v>
      </c>
      <c r="J17" s="198">
        <v>0</v>
      </c>
      <c r="K17" s="198">
        <v>320</v>
      </c>
      <c r="L17" s="198">
        <v>0</v>
      </c>
      <c r="M17" s="198">
        <v>0</v>
      </c>
      <c r="N17" s="198">
        <v>0</v>
      </c>
      <c r="O17" s="198">
        <v>150</v>
      </c>
      <c r="P17" s="198">
        <v>0</v>
      </c>
    </row>
    <row r="18" spans="1:16">
      <c r="A18" t="s">
        <v>60</v>
      </c>
      <c r="C18" s="26">
        <v>73</v>
      </c>
      <c r="D18" s="26">
        <v>0</v>
      </c>
      <c r="E18" s="26">
        <v>0</v>
      </c>
      <c r="F18" s="26">
        <v>0</v>
      </c>
      <c r="G18" s="198">
        <v>130</v>
      </c>
      <c r="H18" s="198">
        <v>0</v>
      </c>
      <c r="I18" s="198">
        <v>140</v>
      </c>
      <c r="J18" s="198">
        <v>0</v>
      </c>
      <c r="K18" s="198">
        <v>320</v>
      </c>
      <c r="L18" s="198">
        <v>0</v>
      </c>
      <c r="M18" s="198">
        <v>0</v>
      </c>
      <c r="N18" s="198">
        <v>0</v>
      </c>
      <c r="O18" s="198">
        <v>150</v>
      </c>
      <c r="P18" s="198">
        <v>0</v>
      </c>
    </row>
    <row r="19" spans="1:16">
      <c r="A19" t="s">
        <v>61</v>
      </c>
      <c r="C19" s="26">
        <v>73</v>
      </c>
      <c r="D19" s="26">
        <v>0</v>
      </c>
      <c r="E19" s="26">
        <v>0</v>
      </c>
      <c r="F19" s="26">
        <v>0</v>
      </c>
      <c r="G19" s="198">
        <v>130</v>
      </c>
      <c r="H19" s="198">
        <v>0</v>
      </c>
      <c r="I19" s="198">
        <v>140</v>
      </c>
      <c r="J19" s="198">
        <v>0</v>
      </c>
      <c r="K19" s="198">
        <v>320</v>
      </c>
      <c r="L19" s="198">
        <v>0</v>
      </c>
      <c r="M19" s="198">
        <v>0</v>
      </c>
      <c r="N19" s="198">
        <v>0</v>
      </c>
      <c r="O19" s="198">
        <v>150</v>
      </c>
      <c r="P19" s="198">
        <v>0</v>
      </c>
    </row>
    <row r="20" spans="1:16">
      <c r="A20" t="s">
        <v>62</v>
      </c>
      <c r="C20" s="26">
        <v>73</v>
      </c>
      <c r="D20" s="26">
        <v>0</v>
      </c>
      <c r="E20" s="26">
        <v>0</v>
      </c>
      <c r="F20" s="26">
        <v>0</v>
      </c>
      <c r="G20" s="198">
        <v>130</v>
      </c>
      <c r="H20" s="198">
        <v>0</v>
      </c>
      <c r="I20" s="198">
        <v>140</v>
      </c>
      <c r="J20" s="198">
        <v>0</v>
      </c>
      <c r="K20" s="198">
        <v>320</v>
      </c>
      <c r="L20" s="198">
        <v>0</v>
      </c>
      <c r="M20" s="198">
        <v>0</v>
      </c>
      <c r="N20" s="198">
        <v>0</v>
      </c>
      <c r="O20" s="198">
        <v>150</v>
      </c>
      <c r="P20" s="198">
        <v>0</v>
      </c>
    </row>
    <row r="21" spans="1:16">
      <c r="A21" t="s">
        <v>63</v>
      </c>
      <c r="C21" s="26">
        <v>73</v>
      </c>
      <c r="D21" s="26">
        <v>0</v>
      </c>
      <c r="E21" s="26">
        <v>0</v>
      </c>
      <c r="F21" s="26">
        <v>0</v>
      </c>
      <c r="G21" s="198">
        <v>130</v>
      </c>
      <c r="H21" s="198">
        <v>0</v>
      </c>
      <c r="I21" s="198">
        <v>140</v>
      </c>
      <c r="J21" s="198">
        <v>0</v>
      </c>
      <c r="K21" s="198">
        <v>320</v>
      </c>
      <c r="L21" s="198">
        <v>0</v>
      </c>
      <c r="M21" s="198">
        <v>0</v>
      </c>
      <c r="N21" s="198">
        <v>0</v>
      </c>
      <c r="O21" s="198">
        <v>150</v>
      </c>
      <c r="P21" s="198">
        <v>0</v>
      </c>
    </row>
    <row r="22" spans="1:16">
      <c r="A22" t="s">
        <v>64</v>
      </c>
      <c r="C22" s="26">
        <v>73</v>
      </c>
      <c r="D22" s="26">
        <v>0</v>
      </c>
      <c r="E22" s="26">
        <v>0</v>
      </c>
      <c r="F22" s="26">
        <v>0</v>
      </c>
      <c r="G22" s="198">
        <v>130</v>
      </c>
      <c r="H22" s="198">
        <v>0</v>
      </c>
      <c r="I22" s="198">
        <v>140</v>
      </c>
      <c r="J22" s="198">
        <v>0</v>
      </c>
      <c r="K22" s="198">
        <v>320</v>
      </c>
      <c r="L22" s="198">
        <v>0</v>
      </c>
      <c r="M22" s="198">
        <v>0</v>
      </c>
      <c r="N22" s="198">
        <v>0</v>
      </c>
      <c r="O22" s="198">
        <v>150</v>
      </c>
      <c r="P22" s="198">
        <v>0</v>
      </c>
    </row>
    <row r="23" spans="1:16">
      <c r="A23" t="s">
        <v>65</v>
      </c>
      <c r="C23" s="26">
        <v>73</v>
      </c>
      <c r="D23" s="26">
        <v>0</v>
      </c>
      <c r="E23" s="26">
        <v>0</v>
      </c>
      <c r="F23" s="26">
        <v>0</v>
      </c>
      <c r="G23" s="198">
        <v>130</v>
      </c>
      <c r="H23" s="198">
        <v>0</v>
      </c>
      <c r="I23" s="198">
        <v>140</v>
      </c>
      <c r="J23" s="198">
        <v>0</v>
      </c>
      <c r="K23" s="198">
        <v>320</v>
      </c>
      <c r="L23" s="198">
        <v>0</v>
      </c>
      <c r="M23" s="198">
        <v>0</v>
      </c>
      <c r="N23" s="198">
        <v>0</v>
      </c>
      <c r="O23" s="198">
        <v>150</v>
      </c>
      <c r="P23" s="198">
        <v>0</v>
      </c>
    </row>
    <row r="24" spans="1:16">
      <c r="A24" t="s">
        <v>66</v>
      </c>
      <c r="C24" s="26">
        <v>73</v>
      </c>
      <c r="D24" s="26">
        <v>0</v>
      </c>
      <c r="E24" s="26">
        <v>0</v>
      </c>
      <c r="F24" s="26">
        <v>0</v>
      </c>
      <c r="G24" s="198">
        <v>130</v>
      </c>
      <c r="H24" s="198">
        <v>0</v>
      </c>
      <c r="I24" s="198">
        <v>140</v>
      </c>
      <c r="J24" s="198">
        <v>0</v>
      </c>
      <c r="K24" s="198">
        <v>320</v>
      </c>
      <c r="L24" s="198">
        <v>0</v>
      </c>
      <c r="M24" s="198">
        <v>0</v>
      </c>
      <c r="N24" s="198">
        <v>0</v>
      </c>
      <c r="O24" s="198">
        <v>150</v>
      </c>
      <c r="P24" s="198">
        <v>0</v>
      </c>
    </row>
    <row r="25" spans="1:16">
      <c r="A25" t="s">
        <v>67</v>
      </c>
      <c r="C25" s="26">
        <v>73</v>
      </c>
      <c r="D25" s="26">
        <v>0</v>
      </c>
      <c r="E25" s="26">
        <v>0</v>
      </c>
      <c r="F25" s="26">
        <v>0</v>
      </c>
      <c r="G25" s="198">
        <v>130</v>
      </c>
      <c r="H25" s="198">
        <v>0</v>
      </c>
      <c r="I25" s="198">
        <v>140.93</v>
      </c>
      <c r="J25" s="198">
        <v>0</v>
      </c>
      <c r="K25" s="198">
        <v>320</v>
      </c>
      <c r="L25" s="198">
        <v>0</v>
      </c>
      <c r="M25" s="198">
        <v>0</v>
      </c>
      <c r="N25" s="198">
        <v>0</v>
      </c>
      <c r="O25" s="198">
        <v>150</v>
      </c>
      <c r="P25" s="198">
        <v>0</v>
      </c>
    </row>
    <row r="26" spans="1:16">
      <c r="A26" t="s">
        <v>68</v>
      </c>
      <c r="C26" s="26">
        <v>73</v>
      </c>
      <c r="D26" s="26">
        <v>0</v>
      </c>
      <c r="E26" s="26">
        <v>0</v>
      </c>
      <c r="F26" s="26">
        <v>0</v>
      </c>
      <c r="G26" s="198">
        <v>130</v>
      </c>
      <c r="H26" s="198">
        <v>0</v>
      </c>
      <c r="I26" s="198">
        <v>140</v>
      </c>
      <c r="J26" s="198">
        <v>0</v>
      </c>
      <c r="K26" s="198">
        <v>320</v>
      </c>
      <c r="L26" s="198">
        <v>0</v>
      </c>
      <c r="M26" s="198">
        <v>0</v>
      </c>
      <c r="N26" s="198">
        <v>0</v>
      </c>
      <c r="O26" s="198">
        <v>150</v>
      </c>
      <c r="P26" s="198">
        <v>0</v>
      </c>
    </row>
    <row r="27" spans="1:16">
      <c r="A27" t="s">
        <v>69</v>
      </c>
      <c r="C27" s="26">
        <v>73</v>
      </c>
      <c r="D27" s="26">
        <v>0</v>
      </c>
      <c r="E27" s="26">
        <v>0</v>
      </c>
      <c r="F27" s="26">
        <v>0</v>
      </c>
      <c r="G27" s="198">
        <v>130</v>
      </c>
      <c r="H27" s="198">
        <v>0</v>
      </c>
      <c r="I27" s="198">
        <v>140</v>
      </c>
      <c r="J27" s="198">
        <v>0</v>
      </c>
      <c r="K27" s="198">
        <v>320</v>
      </c>
      <c r="L27" s="198">
        <v>0</v>
      </c>
      <c r="M27" s="198">
        <v>0</v>
      </c>
      <c r="N27" s="198">
        <v>0</v>
      </c>
      <c r="O27" s="198">
        <v>150</v>
      </c>
      <c r="P27" s="198">
        <v>0</v>
      </c>
    </row>
    <row r="28" spans="1:16">
      <c r="A28" t="s">
        <v>70</v>
      </c>
      <c r="C28" s="26">
        <v>72.08</v>
      </c>
      <c r="D28" s="26">
        <v>0</v>
      </c>
      <c r="E28" s="26">
        <v>0</v>
      </c>
      <c r="F28" s="26">
        <v>0</v>
      </c>
      <c r="G28" s="198">
        <v>130</v>
      </c>
      <c r="H28" s="198">
        <v>0</v>
      </c>
      <c r="I28" s="198">
        <v>140</v>
      </c>
      <c r="J28" s="198">
        <v>0</v>
      </c>
      <c r="K28" s="198">
        <v>320</v>
      </c>
      <c r="L28" s="198">
        <v>0</v>
      </c>
      <c r="M28" s="198">
        <v>0</v>
      </c>
      <c r="N28" s="198">
        <v>0</v>
      </c>
      <c r="O28" s="198">
        <v>150</v>
      </c>
      <c r="P28" s="198">
        <v>0</v>
      </c>
    </row>
    <row r="29" spans="1:16">
      <c r="A29" t="s">
        <v>71</v>
      </c>
      <c r="C29" s="26">
        <v>73</v>
      </c>
      <c r="D29" s="26">
        <v>0</v>
      </c>
      <c r="E29" s="26">
        <v>0</v>
      </c>
      <c r="F29" s="26">
        <v>0</v>
      </c>
      <c r="G29" s="198">
        <v>130</v>
      </c>
      <c r="H29" s="198">
        <v>0</v>
      </c>
      <c r="I29" s="198">
        <v>140</v>
      </c>
      <c r="J29" s="198">
        <v>0</v>
      </c>
      <c r="K29" s="198">
        <v>320</v>
      </c>
      <c r="L29" s="198">
        <v>0</v>
      </c>
      <c r="M29" s="198">
        <v>0</v>
      </c>
      <c r="N29" s="198">
        <v>0</v>
      </c>
      <c r="O29" s="198">
        <v>150</v>
      </c>
      <c r="P29" s="198">
        <v>0</v>
      </c>
    </row>
    <row r="30" spans="1:16">
      <c r="A30" t="s">
        <v>72</v>
      </c>
      <c r="C30" s="26">
        <v>72</v>
      </c>
      <c r="D30" s="26">
        <v>0</v>
      </c>
      <c r="E30" s="26">
        <v>0</v>
      </c>
      <c r="F30" s="26">
        <v>0</v>
      </c>
      <c r="G30" s="198">
        <v>130</v>
      </c>
      <c r="H30" s="198">
        <v>0</v>
      </c>
      <c r="I30" s="198">
        <v>140</v>
      </c>
      <c r="J30" s="198">
        <v>0</v>
      </c>
      <c r="K30" s="198">
        <v>320</v>
      </c>
      <c r="L30" s="198">
        <v>0</v>
      </c>
      <c r="M30" s="198">
        <v>0</v>
      </c>
      <c r="N30" s="198">
        <v>0</v>
      </c>
      <c r="O30" s="198">
        <v>150</v>
      </c>
      <c r="P30" s="198">
        <v>0</v>
      </c>
    </row>
    <row r="31" spans="1:16">
      <c r="A31" t="s">
        <v>73</v>
      </c>
      <c r="C31" s="26">
        <v>72</v>
      </c>
      <c r="D31" s="26">
        <v>0</v>
      </c>
      <c r="E31" s="26">
        <v>0</v>
      </c>
      <c r="F31" s="26">
        <v>0</v>
      </c>
      <c r="G31" s="198">
        <v>130</v>
      </c>
      <c r="H31" s="198">
        <v>0</v>
      </c>
      <c r="I31" s="198">
        <v>140</v>
      </c>
      <c r="J31" s="198">
        <v>0</v>
      </c>
      <c r="K31" s="198">
        <v>320</v>
      </c>
      <c r="L31" s="198">
        <v>0</v>
      </c>
      <c r="M31" s="198">
        <v>0</v>
      </c>
      <c r="N31" s="198">
        <v>0</v>
      </c>
      <c r="O31" s="198">
        <v>150</v>
      </c>
      <c r="P31" s="198">
        <v>0</v>
      </c>
    </row>
    <row r="32" spans="1:16">
      <c r="A32" t="s">
        <v>74</v>
      </c>
      <c r="C32" s="26">
        <v>72</v>
      </c>
      <c r="D32" s="26">
        <v>0</v>
      </c>
      <c r="E32" s="26">
        <v>0</v>
      </c>
      <c r="F32" s="26">
        <v>0</v>
      </c>
      <c r="G32" s="198">
        <v>130</v>
      </c>
      <c r="H32" s="198">
        <v>0</v>
      </c>
      <c r="I32" s="198">
        <v>140</v>
      </c>
      <c r="J32" s="198">
        <v>0</v>
      </c>
      <c r="K32" s="198">
        <v>320</v>
      </c>
      <c r="L32" s="198">
        <v>0</v>
      </c>
      <c r="M32" s="198">
        <v>0</v>
      </c>
      <c r="N32" s="198">
        <v>0</v>
      </c>
      <c r="O32" s="198">
        <v>150</v>
      </c>
      <c r="P32" s="198">
        <v>0</v>
      </c>
    </row>
    <row r="33" spans="1:16">
      <c r="A33" t="s">
        <v>75</v>
      </c>
      <c r="C33" s="26">
        <v>72</v>
      </c>
      <c r="D33" s="26">
        <v>0</v>
      </c>
      <c r="E33" s="26">
        <v>0</v>
      </c>
      <c r="F33" s="26">
        <v>0</v>
      </c>
      <c r="G33" s="198">
        <v>130</v>
      </c>
      <c r="H33" s="198">
        <v>0</v>
      </c>
      <c r="I33" s="198">
        <v>140</v>
      </c>
      <c r="J33" s="198">
        <v>0</v>
      </c>
      <c r="K33" s="198">
        <v>320</v>
      </c>
      <c r="L33" s="198">
        <v>0</v>
      </c>
      <c r="M33" s="198">
        <v>0</v>
      </c>
      <c r="N33" s="198">
        <v>0</v>
      </c>
      <c r="O33" s="198">
        <v>150</v>
      </c>
      <c r="P33" s="198">
        <v>0</v>
      </c>
    </row>
    <row r="34" spans="1:16">
      <c r="A34" t="s">
        <v>76</v>
      </c>
      <c r="C34" s="26">
        <v>72</v>
      </c>
      <c r="D34" s="26">
        <v>0</v>
      </c>
      <c r="E34" s="26">
        <v>0</v>
      </c>
      <c r="F34" s="26">
        <v>0</v>
      </c>
      <c r="G34" s="198">
        <v>130</v>
      </c>
      <c r="H34" s="198">
        <v>0</v>
      </c>
      <c r="I34" s="198">
        <v>140</v>
      </c>
      <c r="J34" s="198">
        <v>0</v>
      </c>
      <c r="K34" s="198">
        <v>320</v>
      </c>
      <c r="L34" s="198">
        <v>0</v>
      </c>
      <c r="M34" s="198">
        <v>0</v>
      </c>
      <c r="N34" s="198">
        <v>0</v>
      </c>
      <c r="O34" s="198">
        <v>150</v>
      </c>
      <c r="P34" s="198">
        <v>0</v>
      </c>
    </row>
    <row r="35" spans="1:16">
      <c r="A35" t="s">
        <v>77</v>
      </c>
      <c r="C35" s="26">
        <v>72</v>
      </c>
      <c r="D35" s="26">
        <v>0</v>
      </c>
      <c r="E35" s="26">
        <v>0</v>
      </c>
      <c r="F35" s="26">
        <v>0</v>
      </c>
      <c r="G35" s="198">
        <v>130</v>
      </c>
      <c r="H35" s="198">
        <v>0</v>
      </c>
      <c r="I35" s="198">
        <v>140</v>
      </c>
      <c r="J35" s="198">
        <v>0</v>
      </c>
      <c r="K35" s="198">
        <v>320</v>
      </c>
      <c r="L35" s="198">
        <v>0</v>
      </c>
      <c r="M35" s="198">
        <v>0</v>
      </c>
      <c r="N35" s="198">
        <v>0</v>
      </c>
      <c r="O35" s="198">
        <v>150</v>
      </c>
      <c r="P35" s="198">
        <v>0</v>
      </c>
    </row>
    <row r="36" spans="1:16">
      <c r="A36" t="s">
        <v>78</v>
      </c>
      <c r="C36" s="26">
        <v>72</v>
      </c>
      <c r="D36" s="26">
        <v>0</v>
      </c>
      <c r="E36" s="26">
        <v>0</v>
      </c>
      <c r="F36" s="26">
        <v>0</v>
      </c>
      <c r="G36" s="198">
        <v>130</v>
      </c>
      <c r="H36" s="198">
        <v>0</v>
      </c>
      <c r="I36" s="198">
        <v>140</v>
      </c>
      <c r="J36" s="198">
        <v>0</v>
      </c>
      <c r="K36" s="198">
        <v>320</v>
      </c>
      <c r="L36" s="198">
        <v>0</v>
      </c>
      <c r="M36" s="198">
        <v>0</v>
      </c>
      <c r="N36" s="198">
        <v>0</v>
      </c>
      <c r="O36" s="198">
        <v>150</v>
      </c>
      <c r="P36" s="198">
        <v>0</v>
      </c>
    </row>
    <row r="37" spans="1:16">
      <c r="A37" t="s">
        <v>79</v>
      </c>
      <c r="C37" s="26">
        <v>72</v>
      </c>
      <c r="D37" s="26">
        <v>0</v>
      </c>
      <c r="E37" s="26">
        <v>0</v>
      </c>
      <c r="F37" s="26">
        <v>0</v>
      </c>
      <c r="G37" s="198">
        <v>130</v>
      </c>
      <c r="H37" s="198">
        <v>0</v>
      </c>
      <c r="I37" s="198">
        <v>141.93</v>
      </c>
      <c r="J37" s="198">
        <v>0</v>
      </c>
      <c r="K37" s="198">
        <v>320</v>
      </c>
      <c r="L37" s="198">
        <v>0</v>
      </c>
      <c r="M37" s="198">
        <v>0</v>
      </c>
      <c r="N37" s="198">
        <v>0</v>
      </c>
      <c r="O37" s="198">
        <v>150</v>
      </c>
      <c r="P37" s="198">
        <v>0</v>
      </c>
    </row>
    <row r="38" spans="1:16">
      <c r="A38" t="s">
        <v>80</v>
      </c>
      <c r="C38" s="26">
        <v>72</v>
      </c>
      <c r="D38" s="26">
        <v>0</v>
      </c>
      <c r="E38" s="26">
        <v>0</v>
      </c>
      <c r="F38" s="26">
        <v>0</v>
      </c>
      <c r="G38" s="198">
        <v>130</v>
      </c>
      <c r="H38" s="198">
        <v>0</v>
      </c>
      <c r="I38" s="198">
        <v>140</v>
      </c>
      <c r="J38" s="198">
        <v>0</v>
      </c>
      <c r="K38" s="198">
        <v>320</v>
      </c>
      <c r="L38" s="198">
        <v>0</v>
      </c>
      <c r="M38" s="198">
        <v>0</v>
      </c>
      <c r="N38" s="198">
        <v>0</v>
      </c>
      <c r="O38" s="198">
        <v>150</v>
      </c>
      <c r="P38" s="198">
        <v>0</v>
      </c>
    </row>
    <row r="39" spans="1:16">
      <c r="A39" t="s">
        <v>81</v>
      </c>
      <c r="C39" s="26">
        <v>72</v>
      </c>
      <c r="D39" s="26">
        <v>0</v>
      </c>
      <c r="E39" s="26">
        <v>0</v>
      </c>
      <c r="F39" s="26">
        <v>0</v>
      </c>
      <c r="G39" s="198">
        <v>130</v>
      </c>
      <c r="H39" s="198">
        <v>0</v>
      </c>
      <c r="I39" s="198">
        <v>141.93</v>
      </c>
      <c r="J39" s="198">
        <v>0</v>
      </c>
      <c r="K39" s="198">
        <v>320</v>
      </c>
      <c r="L39" s="198">
        <v>0</v>
      </c>
      <c r="M39" s="198">
        <v>0</v>
      </c>
      <c r="N39" s="198">
        <v>0</v>
      </c>
      <c r="O39" s="198">
        <v>150</v>
      </c>
      <c r="P39" s="198">
        <v>0</v>
      </c>
    </row>
    <row r="40" spans="1:16">
      <c r="A40" t="s">
        <v>82</v>
      </c>
      <c r="C40" s="26">
        <v>72</v>
      </c>
      <c r="D40" s="26">
        <v>0</v>
      </c>
      <c r="E40" s="26">
        <v>0</v>
      </c>
      <c r="F40" s="26">
        <v>0</v>
      </c>
      <c r="G40" s="198">
        <v>130</v>
      </c>
      <c r="H40" s="198">
        <v>0</v>
      </c>
      <c r="I40" s="198">
        <v>141.93</v>
      </c>
      <c r="J40" s="198">
        <v>0</v>
      </c>
      <c r="K40" s="198">
        <v>320</v>
      </c>
      <c r="L40" s="198">
        <v>0</v>
      </c>
      <c r="M40" s="198">
        <v>0</v>
      </c>
      <c r="N40" s="198">
        <v>0</v>
      </c>
      <c r="O40" s="198">
        <v>150</v>
      </c>
      <c r="P40" s="198">
        <v>0</v>
      </c>
    </row>
    <row r="41" spans="1:16">
      <c r="A41" t="s">
        <v>83</v>
      </c>
      <c r="C41" s="26">
        <v>70</v>
      </c>
      <c r="D41" s="26">
        <v>0</v>
      </c>
      <c r="E41" s="26">
        <v>0</v>
      </c>
      <c r="F41" s="26">
        <v>0</v>
      </c>
      <c r="G41" s="198">
        <v>130</v>
      </c>
      <c r="H41" s="198">
        <v>0</v>
      </c>
      <c r="I41" s="198">
        <v>141.93</v>
      </c>
      <c r="J41" s="198">
        <v>0</v>
      </c>
      <c r="K41" s="198">
        <v>320</v>
      </c>
      <c r="L41" s="198">
        <v>0</v>
      </c>
      <c r="M41" s="198">
        <v>0</v>
      </c>
      <c r="N41" s="198">
        <v>0</v>
      </c>
      <c r="O41" s="198">
        <v>150</v>
      </c>
      <c r="P41" s="198">
        <v>0</v>
      </c>
    </row>
    <row r="42" spans="1:16">
      <c r="A42" t="s">
        <v>84</v>
      </c>
      <c r="C42" s="26">
        <v>70</v>
      </c>
      <c r="D42" s="26">
        <v>0</v>
      </c>
      <c r="E42" s="26">
        <v>0</v>
      </c>
      <c r="F42" s="26">
        <v>0</v>
      </c>
      <c r="G42" s="198">
        <v>130</v>
      </c>
      <c r="H42" s="198">
        <v>0</v>
      </c>
      <c r="I42" s="198">
        <v>141.93</v>
      </c>
      <c r="J42" s="198">
        <v>0</v>
      </c>
      <c r="K42" s="198">
        <v>320</v>
      </c>
      <c r="L42" s="198">
        <v>0</v>
      </c>
      <c r="M42" s="198">
        <v>0</v>
      </c>
      <c r="N42" s="198">
        <v>0</v>
      </c>
      <c r="O42" s="198">
        <v>150</v>
      </c>
      <c r="P42" s="198">
        <v>0</v>
      </c>
    </row>
    <row r="43" spans="1:16">
      <c r="A43" t="s">
        <v>85</v>
      </c>
      <c r="C43" s="26">
        <v>70</v>
      </c>
      <c r="D43" s="26">
        <v>0</v>
      </c>
      <c r="E43" s="26">
        <v>0</v>
      </c>
      <c r="F43" s="26">
        <v>0</v>
      </c>
      <c r="G43" s="198">
        <v>130</v>
      </c>
      <c r="H43" s="198">
        <v>0</v>
      </c>
      <c r="I43" s="198">
        <v>141.93</v>
      </c>
      <c r="J43" s="198">
        <v>0</v>
      </c>
      <c r="K43" s="198">
        <v>320</v>
      </c>
      <c r="L43" s="198">
        <v>0</v>
      </c>
      <c r="M43" s="198">
        <v>0</v>
      </c>
      <c r="N43" s="198">
        <v>0</v>
      </c>
      <c r="O43" s="198">
        <v>150</v>
      </c>
      <c r="P43" s="198">
        <v>0</v>
      </c>
    </row>
    <row r="44" spans="1:16">
      <c r="A44" t="s">
        <v>86</v>
      </c>
      <c r="C44" s="26">
        <v>70</v>
      </c>
      <c r="D44" s="26">
        <v>0</v>
      </c>
      <c r="E44" s="26">
        <v>0</v>
      </c>
      <c r="F44" s="26">
        <v>0</v>
      </c>
      <c r="G44" s="198">
        <v>130</v>
      </c>
      <c r="H44" s="198">
        <v>0</v>
      </c>
      <c r="I44" s="198">
        <v>141.93</v>
      </c>
      <c r="J44" s="198">
        <v>0</v>
      </c>
      <c r="K44" s="198">
        <v>320</v>
      </c>
      <c r="L44" s="198">
        <v>0</v>
      </c>
      <c r="M44" s="198">
        <v>0</v>
      </c>
      <c r="N44" s="198">
        <v>0</v>
      </c>
      <c r="O44" s="198">
        <v>150</v>
      </c>
      <c r="P44" s="198">
        <v>0</v>
      </c>
    </row>
    <row r="45" spans="1:16">
      <c r="A45" t="s">
        <v>87</v>
      </c>
      <c r="C45" s="26">
        <v>70</v>
      </c>
      <c r="D45" s="26">
        <v>0</v>
      </c>
      <c r="E45" s="26">
        <v>0</v>
      </c>
      <c r="F45" s="26">
        <v>0</v>
      </c>
      <c r="G45" s="198">
        <v>130</v>
      </c>
      <c r="H45" s="198">
        <v>0</v>
      </c>
      <c r="I45" s="198">
        <v>141.93</v>
      </c>
      <c r="J45" s="198">
        <v>0</v>
      </c>
      <c r="K45" s="198">
        <v>320</v>
      </c>
      <c r="L45" s="198">
        <v>0</v>
      </c>
      <c r="M45" s="198">
        <v>0</v>
      </c>
      <c r="N45" s="198">
        <v>0</v>
      </c>
      <c r="O45" s="198">
        <v>150</v>
      </c>
      <c r="P45" s="198">
        <v>0</v>
      </c>
    </row>
    <row r="46" spans="1:16">
      <c r="A46" t="s">
        <v>88</v>
      </c>
      <c r="C46" s="26">
        <v>70</v>
      </c>
      <c r="D46" s="26">
        <v>0</v>
      </c>
      <c r="E46" s="26">
        <v>0</v>
      </c>
      <c r="F46" s="26">
        <v>0</v>
      </c>
      <c r="G46" s="198">
        <v>130</v>
      </c>
      <c r="H46" s="198">
        <v>0</v>
      </c>
      <c r="I46" s="198">
        <v>141.93</v>
      </c>
      <c r="J46" s="198">
        <v>0</v>
      </c>
      <c r="K46" s="198">
        <v>320</v>
      </c>
      <c r="L46" s="198">
        <v>0</v>
      </c>
      <c r="M46" s="198">
        <v>0</v>
      </c>
      <c r="N46" s="198">
        <v>0</v>
      </c>
      <c r="O46" s="198">
        <v>150</v>
      </c>
      <c r="P46" s="198">
        <v>0</v>
      </c>
    </row>
    <row r="47" spans="1:16">
      <c r="A47" t="s">
        <v>89</v>
      </c>
      <c r="C47" s="26">
        <v>67</v>
      </c>
      <c r="D47" s="26">
        <v>0</v>
      </c>
      <c r="E47" s="26">
        <v>0</v>
      </c>
      <c r="F47" s="26">
        <v>0</v>
      </c>
      <c r="G47" s="198">
        <v>130</v>
      </c>
      <c r="H47" s="198">
        <v>0</v>
      </c>
      <c r="I47" s="198">
        <v>141.93</v>
      </c>
      <c r="J47" s="198">
        <v>0</v>
      </c>
      <c r="K47" s="198">
        <v>320</v>
      </c>
      <c r="L47" s="198">
        <v>0</v>
      </c>
      <c r="M47" s="198">
        <v>0</v>
      </c>
      <c r="N47" s="198">
        <v>0</v>
      </c>
      <c r="O47" s="198">
        <v>150</v>
      </c>
      <c r="P47" s="198">
        <v>0</v>
      </c>
    </row>
    <row r="48" spans="1:16">
      <c r="A48" t="s">
        <v>90</v>
      </c>
      <c r="C48" s="26">
        <v>67</v>
      </c>
      <c r="D48" s="26">
        <v>0</v>
      </c>
      <c r="E48" s="26">
        <v>0</v>
      </c>
      <c r="F48" s="26">
        <v>0</v>
      </c>
      <c r="G48" s="198">
        <v>130</v>
      </c>
      <c r="H48" s="198">
        <v>0</v>
      </c>
      <c r="I48" s="198">
        <v>141.93</v>
      </c>
      <c r="J48" s="198">
        <v>0</v>
      </c>
      <c r="K48" s="198">
        <v>320</v>
      </c>
      <c r="L48" s="198">
        <v>0</v>
      </c>
      <c r="M48" s="198">
        <v>0</v>
      </c>
      <c r="N48" s="198">
        <v>0</v>
      </c>
      <c r="O48" s="198">
        <v>150</v>
      </c>
      <c r="P48" s="198">
        <v>0</v>
      </c>
    </row>
    <row r="49" spans="1:16">
      <c r="A49" t="s">
        <v>91</v>
      </c>
      <c r="C49" s="26">
        <v>67</v>
      </c>
      <c r="D49" s="26">
        <v>0</v>
      </c>
      <c r="E49" s="26">
        <v>0</v>
      </c>
      <c r="F49" s="26">
        <v>0</v>
      </c>
      <c r="G49" s="198">
        <v>130</v>
      </c>
      <c r="H49" s="198">
        <v>0</v>
      </c>
      <c r="I49" s="198">
        <v>141.93</v>
      </c>
      <c r="J49" s="198">
        <v>0</v>
      </c>
      <c r="K49" s="198">
        <v>320</v>
      </c>
      <c r="L49" s="198">
        <v>0</v>
      </c>
      <c r="M49" s="198">
        <v>0</v>
      </c>
      <c r="N49" s="198">
        <v>0</v>
      </c>
      <c r="O49" s="198">
        <v>150</v>
      </c>
      <c r="P49" s="198">
        <v>0</v>
      </c>
    </row>
    <row r="50" spans="1:16">
      <c r="A50" t="s">
        <v>92</v>
      </c>
      <c r="C50" s="26">
        <v>67</v>
      </c>
      <c r="D50" s="26">
        <v>0</v>
      </c>
      <c r="E50" s="26">
        <v>0</v>
      </c>
      <c r="F50" s="26">
        <v>0</v>
      </c>
      <c r="G50" s="198">
        <v>130</v>
      </c>
      <c r="H50" s="198">
        <v>0</v>
      </c>
      <c r="I50" s="198">
        <v>141.93</v>
      </c>
      <c r="J50" s="198">
        <v>0</v>
      </c>
      <c r="K50" s="198">
        <v>320</v>
      </c>
      <c r="L50" s="198">
        <v>0</v>
      </c>
      <c r="M50" s="198">
        <v>0</v>
      </c>
      <c r="N50" s="198">
        <v>0</v>
      </c>
      <c r="O50" s="198">
        <v>150</v>
      </c>
      <c r="P50" s="198">
        <v>0</v>
      </c>
    </row>
    <row r="51" spans="1:16">
      <c r="A51" t="s">
        <v>93</v>
      </c>
      <c r="C51" s="26">
        <v>67</v>
      </c>
      <c r="D51" s="26">
        <v>0</v>
      </c>
      <c r="E51" s="26">
        <v>0</v>
      </c>
      <c r="F51" s="26">
        <v>0</v>
      </c>
      <c r="G51" s="198">
        <v>130</v>
      </c>
      <c r="H51" s="198">
        <v>0</v>
      </c>
      <c r="I51" s="198">
        <v>141.93</v>
      </c>
      <c r="J51" s="198">
        <v>0</v>
      </c>
      <c r="K51" s="198">
        <v>320</v>
      </c>
      <c r="L51" s="198">
        <v>0</v>
      </c>
      <c r="M51" s="198">
        <v>0</v>
      </c>
      <c r="N51" s="198">
        <v>0</v>
      </c>
      <c r="O51" s="198">
        <v>150</v>
      </c>
      <c r="P51" s="198">
        <v>0</v>
      </c>
    </row>
    <row r="52" spans="1:16">
      <c r="A52" t="s">
        <v>94</v>
      </c>
      <c r="C52" s="26">
        <v>66</v>
      </c>
      <c r="D52" s="26">
        <v>0</v>
      </c>
      <c r="E52" s="26">
        <v>0</v>
      </c>
      <c r="F52" s="26">
        <v>0</v>
      </c>
      <c r="G52" s="198">
        <v>130</v>
      </c>
      <c r="H52" s="198">
        <v>0</v>
      </c>
      <c r="I52" s="198">
        <v>141.93</v>
      </c>
      <c r="J52" s="198">
        <v>0</v>
      </c>
      <c r="K52" s="198">
        <v>320</v>
      </c>
      <c r="L52" s="198">
        <v>0</v>
      </c>
      <c r="M52" s="198">
        <v>0</v>
      </c>
      <c r="N52" s="198">
        <v>0</v>
      </c>
      <c r="O52" s="198">
        <v>150</v>
      </c>
      <c r="P52" s="198">
        <v>0</v>
      </c>
    </row>
    <row r="53" spans="1:16">
      <c r="A53" t="s">
        <v>95</v>
      </c>
      <c r="C53" s="26">
        <v>66</v>
      </c>
      <c r="D53" s="26">
        <v>0</v>
      </c>
      <c r="E53" s="26">
        <v>0</v>
      </c>
      <c r="F53" s="26">
        <v>0</v>
      </c>
      <c r="G53" s="198">
        <v>130</v>
      </c>
      <c r="H53" s="198">
        <v>0</v>
      </c>
      <c r="I53" s="198">
        <v>141.93</v>
      </c>
      <c r="J53" s="198">
        <v>0</v>
      </c>
      <c r="K53" s="198">
        <v>320</v>
      </c>
      <c r="L53" s="198">
        <v>0</v>
      </c>
      <c r="M53" s="198">
        <v>0</v>
      </c>
      <c r="N53" s="198">
        <v>0</v>
      </c>
      <c r="O53" s="198">
        <v>150</v>
      </c>
      <c r="P53" s="198">
        <v>0</v>
      </c>
    </row>
    <row r="54" spans="1:16">
      <c r="A54" t="s">
        <v>96</v>
      </c>
      <c r="C54" s="26">
        <v>66</v>
      </c>
      <c r="D54" s="26">
        <v>0</v>
      </c>
      <c r="E54" s="26">
        <v>0</v>
      </c>
      <c r="F54" s="26">
        <v>0</v>
      </c>
      <c r="G54" s="198">
        <v>130</v>
      </c>
      <c r="H54" s="198">
        <v>0</v>
      </c>
      <c r="I54" s="198">
        <v>141.93</v>
      </c>
      <c r="J54" s="198">
        <v>0</v>
      </c>
      <c r="K54" s="198">
        <v>320</v>
      </c>
      <c r="L54" s="198">
        <v>0</v>
      </c>
      <c r="M54" s="198">
        <v>0</v>
      </c>
      <c r="N54" s="198">
        <v>0</v>
      </c>
      <c r="O54" s="198">
        <v>150</v>
      </c>
      <c r="P54" s="198">
        <v>0</v>
      </c>
    </row>
    <row r="55" spans="1:16">
      <c r="A55" t="s">
        <v>97</v>
      </c>
      <c r="C55" s="26">
        <v>66</v>
      </c>
      <c r="D55" s="26">
        <v>0</v>
      </c>
      <c r="E55" s="26">
        <v>0</v>
      </c>
      <c r="F55" s="26">
        <v>0</v>
      </c>
      <c r="G55" s="198">
        <v>130</v>
      </c>
      <c r="H55" s="198">
        <v>0</v>
      </c>
      <c r="I55" s="198">
        <v>141.93</v>
      </c>
      <c r="J55" s="198">
        <v>0</v>
      </c>
      <c r="K55" s="198">
        <v>320</v>
      </c>
      <c r="L55" s="198">
        <v>0</v>
      </c>
      <c r="M55" s="198">
        <v>0</v>
      </c>
      <c r="N55" s="198">
        <v>0</v>
      </c>
      <c r="O55" s="198">
        <v>150</v>
      </c>
      <c r="P55" s="198">
        <v>0</v>
      </c>
    </row>
    <row r="56" spans="1:16">
      <c r="A56" t="s">
        <v>98</v>
      </c>
      <c r="C56" s="26">
        <v>66</v>
      </c>
      <c r="D56" s="26">
        <v>0</v>
      </c>
      <c r="E56" s="26">
        <v>0</v>
      </c>
      <c r="F56" s="26">
        <v>0</v>
      </c>
      <c r="G56" s="198">
        <v>130</v>
      </c>
      <c r="H56" s="198">
        <v>0</v>
      </c>
      <c r="I56" s="198">
        <v>141.93</v>
      </c>
      <c r="J56" s="198">
        <v>0</v>
      </c>
      <c r="K56" s="198">
        <v>320</v>
      </c>
      <c r="L56" s="198">
        <v>0</v>
      </c>
      <c r="M56" s="198">
        <v>0</v>
      </c>
      <c r="N56" s="198">
        <v>0</v>
      </c>
      <c r="O56" s="198">
        <v>150</v>
      </c>
      <c r="P56" s="198">
        <v>0</v>
      </c>
    </row>
    <row r="57" spans="1:16">
      <c r="A57" t="s">
        <v>99</v>
      </c>
      <c r="C57" s="26">
        <v>66</v>
      </c>
      <c r="D57" s="26">
        <v>0</v>
      </c>
      <c r="E57" s="26">
        <v>0</v>
      </c>
      <c r="F57" s="26">
        <v>0</v>
      </c>
      <c r="G57" s="198">
        <v>130</v>
      </c>
      <c r="H57" s="198">
        <v>0</v>
      </c>
      <c r="I57" s="198">
        <v>141.93</v>
      </c>
      <c r="J57" s="198">
        <v>0</v>
      </c>
      <c r="K57" s="198">
        <v>320</v>
      </c>
      <c r="L57" s="198">
        <v>0</v>
      </c>
      <c r="M57" s="198">
        <v>0</v>
      </c>
      <c r="N57" s="198">
        <v>0</v>
      </c>
      <c r="O57" s="198">
        <v>150</v>
      </c>
      <c r="P57" s="198">
        <v>0</v>
      </c>
    </row>
    <row r="58" spans="1:16">
      <c r="A58" t="s">
        <v>100</v>
      </c>
      <c r="C58" s="26">
        <v>66</v>
      </c>
      <c r="D58" s="26">
        <v>0</v>
      </c>
      <c r="E58" s="26">
        <v>0</v>
      </c>
      <c r="F58" s="26">
        <v>0</v>
      </c>
      <c r="G58" s="198">
        <v>130</v>
      </c>
      <c r="H58" s="198">
        <v>0</v>
      </c>
      <c r="I58" s="198">
        <v>141.93</v>
      </c>
      <c r="J58" s="198">
        <v>0</v>
      </c>
      <c r="K58" s="198">
        <v>320</v>
      </c>
      <c r="L58" s="198">
        <v>0</v>
      </c>
      <c r="M58" s="198">
        <v>0</v>
      </c>
      <c r="N58" s="198">
        <v>0</v>
      </c>
      <c r="O58" s="198">
        <v>150</v>
      </c>
      <c r="P58" s="198">
        <v>0</v>
      </c>
    </row>
    <row r="59" spans="1:16">
      <c r="A59" t="s">
        <v>101</v>
      </c>
      <c r="C59" s="26">
        <v>66</v>
      </c>
      <c r="D59" s="26">
        <v>0</v>
      </c>
      <c r="E59" s="26">
        <v>0</v>
      </c>
      <c r="F59" s="26">
        <v>0</v>
      </c>
      <c r="G59" s="198">
        <v>130</v>
      </c>
      <c r="H59" s="198">
        <v>0</v>
      </c>
      <c r="I59" s="198">
        <v>141.93</v>
      </c>
      <c r="J59" s="198">
        <v>0</v>
      </c>
      <c r="K59" s="198">
        <v>320</v>
      </c>
      <c r="L59" s="198">
        <v>0</v>
      </c>
      <c r="M59" s="198">
        <v>0</v>
      </c>
      <c r="N59" s="198">
        <v>0</v>
      </c>
      <c r="O59" s="198">
        <v>150</v>
      </c>
      <c r="P59" s="198">
        <v>0</v>
      </c>
    </row>
    <row r="60" spans="1:16">
      <c r="A60" t="s">
        <v>102</v>
      </c>
      <c r="C60" s="26">
        <v>66</v>
      </c>
      <c r="D60" s="26">
        <v>0</v>
      </c>
      <c r="E60" s="26">
        <v>0</v>
      </c>
      <c r="F60" s="26">
        <v>0</v>
      </c>
      <c r="G60" s="198">
        <v>130</v>
      </c>
      <c r="H60" s="198">
        <v>0</v>
      </c>
      <c r="I60" s="198">
        <v>141.93</v>
      </c>
      <c r="J60" s="198">
        <v>0</v>
      </c>
      <c r="K60" s="198">
        <v>320</v>
      </c>
      <c r="L60" s="198">
        <v>0</v>
      </c>
      <c r="M60" s="198">
        <v>0</v>
      </c>
      <c r="N60" s="198">
        <v>0</v>
      </c>
      <c r="O60" s="198">
        <v>150</v>
      </c>
      <c r="P60" s="198">
        <v>0</v>
      </c>
    </row>
    <row r="61" spans="1:16">
      <c r="A61" t="s">
        <v>103</v>
      </c>
      <c r="C61" s="26">
        <v>66</v>
      </c>
      <c r="D61" s="26">
        <v>0</v>
      </c>
      <c r="E61" s="26">
        <v>0</v>
      </c>
      <c r="F61" s="26">
        <v>0</v>
      </c>
      <c r="G61" s="198">
        <v>130</v>
      </c>
      <c r="H61" s="198">
        <v>0</v>
      </c>
      <c r="I61" s="198">
        <v>141.93</v>
      </c>
      <c r="J61" s="198">
        <v>0</v>
      </c>
      <c r="K61" s="198">
        <v>320</v>
      </c>
      <c r="L61" s="198">
        <v>0</v>
      </c>
      <c r="M61" s="198">
        <v>0</v>
      </c>
      <c r="N61" s="198">
        <v>0</v>
      </c>
      <c r="O61" s="198">
        <v>150</v>
      </c>
      <c r="P61" s="198">
        <v>0</v>
      </c>
    </row>
    <row r="62" spans="1:16">
      <c r="A62" t="s">
        <v>104</v>
      </c>
      <c r="C62" s="26">
        <v>66</v>
      </c>
      <c r="D62" s="26">
        <v>0</v>
      </c>
      <c r="E62" s="26">
        <v>0</v>
      </c>
      <c r="F62" s="26">
        <v>0</v>
      </c>
      <c r="G62" s="198">
        <v>130</v>
      </c>
      <c r="H62" s="198">
        <v>0</v>
      </c>
      <c r="I62" s="198">
        <v>141.93</v>
      </c>
      <c r="J62" s="198">
        <v>0</v>
      </c>
      <c r="K62" s="198">
        <v>320</v>
      </c>
      <c r="L62" s="198">
        <v>0</v>
      </c>
      <c r="M62" s="198">
        <v>0</v>
      </c>
      <c r="N62" s="198">
        <v>0</v>
      </c>
      <c r="O62" s="198">
        <v>150</v>
      </c>
      <c r="P62" s="198">
        <v>0</v>
      </c>
    </row>
    <row r="63" spans="1:16">
      <c r="A63" t="s">
        <v>105</v>
      </c>
      <c r="C63" s="26">
        <v>66</v>
      </c>
      <c r="D63" s="26">
        <v>0</v>
      </c>
      <c r="E63" s="26">
        <v>0</v>
      </c>
      <c r="F63" s="26">
        <v>0</v>
      </c>
      <c r="G63" s="198">
        <v>130</v>
      </c>
      <c r="H63" s="198">
        <v>0</v>
      </c>
      <c r="I63" s="198">
        <v>141.93</v>
      </c>
      <c r="J63" s="198">
        <v>0</v>
      </c>
      <c r="K63" s="198">
        <v>320</v>
      </c>
      <c r="L63" s="198">
        <v>0</v>
      </c>
      <c r="M63" s="198">
        <v>0</v>
      </c>
      <c r="N63" s="198">
        <v>0</v>
      </c>
      <c r="O63" s="198">
        <v>150</v>
      </c>
      <c r="P63" s="198">
        <v>0</v>
      </c>
    </row>
    <row r="64" spans="1:16">
      <c r="A64" t="s">
        <v>106</v>
      </c>
      <c r="C64" s="26">
        <v>66</v>
      </c>
      <c r="D64" s="26">
        <v>0</v>
      </c>
      <c r="E64" s="26">
        <v>0</v>
      </c>
      <c r="F64" s="26">
        <v>0</v>
      </c>
      <c r="G64" s="198">
        <v>130</v>
      </c>
      <c r="H64" s="198">
        <v>0</v>
      </c>
      <c r="I64" s="198">
        <v>141.93</v>
      </c>
      <c r="J64" s="198">
        <v>0</v>
      </c>
      <c r="K64" s="198">
        <v>320</v>
      </c>
      <c r="L64" s="198">
        <v>0</v>
      </c>
      <c r="M64" s="198">
        <v>0</v>
      </c>
      <c r="N64" s="198">
        <v>0</v>
      </c>
      <c r="O64" s="198">
        <v>154.72999999999999</v>
      </c>
      <c r="P64" s="198">
        <v>0</v>
      </c>
    </row>
    <row r="65" spans="1:16">
      <c r="A65" t="s">
        <v>107</v>
      </c>
      <c r="C65" s="26">
        <v>66</v>
      </c>
      <c r="D65" s="26">
        <v>0</v>
      </c>
      <c r="E65" s="26">
        <v>0</v>
      </c>
      <c r="F65" s="26">
        <v>0</v>
      </c>
      <c r="G65" s="198">
        <v>130</v>
      </c>
      <c r="H65" s="198">
        <v>0</v>
      </c>
      <c r="I65" s="198">
        <v>141.93</v>
      </c>
      <c r="J65" s="198">
        <v>0</v>
      </c>
      <c r="K65" s="198">
        <v>320</v>
      </c>
      <c r="L65" s="198">
        <v>0</v>
      </c>
      <c r="M65" s="198">
        <v>0</v>
      </c>
      <c r="N65" s="198">
        <v>0</v>
      </c>
      <c r="O65" s="198">
        <v>154.72999999999999</v>
      </c>
      <c r="P65" s="198">
        <v>0</v>
      </c>
    </row>
    <row r="66" spans="1:16">
      <c r="A66" t="s">
        <v>108</v>
      </c>
      <c r="C66" s="26">
        <v>66</v>
      </c>
      <c r="D66" s="26">
        <v>0</v>
      </c>
      <c r="E66" s="26">
        <v>0</v>
      </c>
      <c r="F66" s="26">
        <v>0</v>
      </c>
      <c r="G66" s="198">
        <v>130</v>
      </c>
      <c r="H66" s="198">
        <v>0</v>
      </c>
      <c r="I66" s="198">
        <v>141.93</v>
      </c>
      <c r="J66" s="198">
        <v>0</v>
      </c>
      <c r="K66" s="198">
        <v>320</v>
      </c>
      <c r="L66" s="198">
        <v>0</v>
      </c>
      <c r="M66" s="198">
        <v>0</v>
      </c>
      <c r="N66" s="198">
        <v>0</v>
      </c>
      <c r="O66" s="198">
        <v>150</v>
      </c>
      <c r="P66" s="198">
        <v>0</v>
      </c>
    </row>
    <row r="67" spans="1:16">
      <c r="A67" t="s">
        <v>109</v>
      </c>
      <c r="C67" s="26">
        <v>66</v>
      </c>
      <c r="D67" s="26">
        <v>0</v>
      </c>
      <c r="E67" s="26">
        <v>0</v>
      </c>
      <c r="F67" s="26">
        <v>0</v>
      </c>
      <c r="G67" s="198">
        <v>130</v>
      </c>
      <c r="H67" s="198">
        <v>0</v>
      </c>
      <c r="I67" s="198">
        <v>141.93</v>
      </c>
      <c r="J67" s="198">
        <v>0</v>
      </c>
      <c r="K67" s="198">
        <v>320</v>
      </c>
      <c r="L67" s="198">
        <v>0</v>
      </c>
      <c r="M67" s="198">
        <v>0</v>
      </c>
      <c r="N67" s="198">
        <v>0</v>
      </c>
      <c r="O67" s="198">
        <v>150</v>
      </c>
      <c r="P67" s="198">
        <v>0</v>
      </c>
    </row>
    <row r="68" spans="1:16">
      <c r="A68" t="s">
        <v>110</v>
      </c>
      <c r="C68" s="26">
        <v>66</v>
      </c>
      <c r="D68" s="26">
        <v>0</v>
      </c>
      <c r="E68" s="26">
        <v>0</v>
      </c>
      <c r="F68" s="26">
        <v>0</v>
      </c>
      <c r="G68" s="198">
        <v>130</v>
      </c>
      <c r="H68" s="198">
        <v>0</v>
      </c>
      <c r="I68" s="198">
        <v>141.93</v>
      </c>
      <c r="J68" s="198">
        <v>0</v>
      </c>
      <c r="K68" s="198">
        <v>320</v>
      </c>
      <c r="L68" s="198">
        <v>0</v>
      </c>
      <c r="M68" s="198">
        <v>0</v>
      </c>
      <c r="N68" s="198">
        <v>0</v>
      </c>
      <c r="O68" s="198">
        <v>154.72999999999999</v>
      </c>
      <c r="P68" s="198">
        <v>0</v>
      </c>
    </row>
    <row r="69" spans="1:16">
      <c r="A69" t="s">
        <v>111</v>
      </c>
      <c r="C69" s="26">
        <v>66</v>
      </c>
      <c r="D69" s="26">
        <v>0</v>
      </c>
      <c r="E69" s="26">
        <v>0</v>
      </c>
      <c r="F69" s="26">
        <v>0</v>
      </c>
      <c r="G69" s="198">
        <v>130</v>
      </c>
      <c r="H69" s="198">
        <v>0</v>
      </c>
      <c r="I69" s="198">
        <v>141.93</v>
      </c>
      <c r="J69" s="198">
        <v>0</v>
      </c>
      <c r="K69" s="198">
        <v>320</v>
      </c>
      <c r="L69" s="198">
        <v>0</v>
      </c>
      <c r="M69" s="198">
        <v>0</v>
      </c>
      <c r="N69" s="198">
        <v>0</v>
      </c>
      <c r="O69" s="198">
        <v>169.73</v>
      </c>
      <c r="P69" s="198">
        <v>0</v>
      </c>
    </row>
    <row r="70" spans="1:16">
      <c r="A70" t="s">
        <v>112</v>
      </c>
      <c r="C70" s="26">
        <v>66</v>
      </c>
      <c r="D70" s="26">
        <v>0</v>
      </c>
      <c r="E70" s="26">
        <v>0</v>
      </c>
      <c r="F70" s="26">
        <v>0</v>
      </c>
      <c r="G70" s="198">
        <v>130</v>
      </c>
      <c r="H70" s="198">
        <v>0</v>
      </c>
      <c r="I70" s="198">
        <v>141.93</v>
      </c>
      <c r="J70" s="198">
        <v>0</v>
      </c>
      <c r="K70" s="198">
        <v>320</v>
      </c>
      <c r="L70" s="198">
        <v>0</v>
      </c>
      <c r="M70" s="198">
        <v>0</v>
      </c>
      <c r="N70" s="198">
        <v>0</v>
      </c>
      <c r="O70" s="198">
        <v>169.73</v>
      </c>
      <c r="P70" s="198">
        <v>0</v>
      </c>
    </row>
    <row r="71" spans="1:16">
      <c r="A71" t="s">
        <v>113</v>
      </c>
      <c r="C71" s="26">
        <v>67</v>
      </c>
      <c r="D71" s="26">
        <v>0</v>
      </c>
      <c r="E71" s="26">
        <v>0</v>
      </c>
      <c r="F71" s="26">
        <v>0</v>
      </c>
      <c r="G71" s="198">
        <v>130</v>
      </c>
      <c r="H71" s="198">
        <v>0</v>
      </c>
      <c r="I71" s="198">
        <v>141.93</v>
      </c>
      <c r="J71" s="198">
        <v>0</v>
      </c>
      <c r="K71" s="198">
        <v>320</v>
      </c>
      <c r="L71" s="198">
        <v>0</v>
      </c>
      <c r="M71" s="198">
        <v>0</v>
      </c>
      <c r="N71" s="198">
        <v>0</v>
      </c>
      <c r="O71" s="198">
        <v>174.73</v>
      </c>
      <c r="P71" s="198">
        <v>0</v>
      </c>
    </row>
    <row r="72" spans="1:16">
      <c r="A72" t="s">
        <v>114</v>
      </c>
      <c r="C72" s="26">
        <v>67</v>
      </c>
      <c r="D72" s="26">
        <v>0</v>
      </c>
      <c r="E72" s="26">
        <v>0</v>
      </c>
      <c r="F72" s="26">
        <v>0</v>
      </c>
      <c r="G72" s="198">
        <v>130</v>
      </c>
      <c r="H72" s="198">
        <v>0</v>
      </c>
      <c r="I72" s="198">
        <v>141.93</v>
      </c>
      <c r="J72" s="198">
        <v>0</v>
      </c>
      <c r="K72" s="198">
        <v>320</v>
      </c>
      <c r="L72" s="198">
        <v>0</v>
      </c>
      <c r="M72" s="198">
        <v>0</v>
      </c>
      <c r="N72" s="198">
        <v>0</v>
      </c>
      <c r="O72" s="198">
        <v>174.73</v>
      </c>
      <c r="P72" s="198">
        <v>0</v>
      </c>
    </row>
    <row r="73" spans="1:16">
      <c r="A73" t="s">
        <v>115</v>
      </c>
      <c r="C73" s="26">
        <v>67</v>
      </c>
      <c r="D73" s="26">
        <v>0</v>
      </c>
      <c r="E73" s="26">
        <v>0</v>
      </c>
      <c r="F73" s="26">
        <v>0</v>
      </c>
      <c r="G73" s="198">
        <v>130</v>
      </c>
      <c r="H73" s="198">
        <v>0</v>
      </c>
      <c r="I73" s="198">
        <v>141.93</v>
      </c>
      <c r="J73" s="198">
        <v>0</v>
      </c>
      <c r="K73" s="198">
        <v>320</v>
      </c>
      <c r="L73" s="198">
        <v>0</v>
      </c>
      <c r="M73" s="198">
        <v>0</v>
      </c>
      <c r="N73" s="198">
        <v>0</v>
      </c>
      <c r="O73" s="198">
        <v>150</v>
      </c>
      <c r="P73" s="198">
        <v>0</v>
      </c>
    </row>
    <row r="74" spans="1:16">
      <c r="A74" t="s">
        <v>116</v>
      </c>
      <c r="C74" s="26">
        <v>67</v>
      </c>
      <c r="D74" s="26">
        <v>0</v>
      </c>
      <c r="E74" s="26">
        <v>0</v>
      </c>
      <c r="F74" s="26">
        <v>0</v>
      </c>
      <c r="G74" s="198">
        <v>130</v>
      </c>
      <c r="H74" s="198">
        <v>0</v>
      </c>
      <c r="I74" s="198">
        <v>140</v>
      </c>
      <c r="J74" s="198">
        <v>0</v>
      </c>
      <c r="K74" s="198">
        <v>320</v>
      </c>
      <c r="L74" s="198">
        <v>0</v>
      </c>
      <c r="M74" s="198">
        <v>0</v>
      </c>
      <c r="N74" s="198">
        <v>0</v>
      </c>
      <c r="O74" s="198">
        <v>150</v>
      </c>
      <c r="P74" s="198">
        <v>0</v>
      </c>
    </row>
    <row r="75" spans="1:16">
      <c r="A75" t="s">
        <v>117</v>
      </c>
      <c r="C75" s="26">
        <v>68</v>
      </c>
      <c r="D75" s="26">
        <v>0</v>
      </c>
      <c r="E75" s="26">
        <v>0</v>
      </c>
      <c r="F75" s="26">
        <v>0</v>
      </c>
      <c r="G75" s="198">
        <v>130</v>
      </c>
      <c r="H75" s="198">
        <v>0</v>
      </c>
      <c r="I75" s="198">
        <v>140</v>
      </c>
      <c r="J75" s="198">
        <v>0</v>
      </c>
      <c r="K75" s="198">
        <v>320</v>
      </c>
      <c r="L75" s="198">
        <v>0</v>
      </c>
      <c r="M75" s="198">
        <v>0</v>
      </c>
      <c r="N75" s="198">
        <v>0</v>
      </c>
      <c r="O75" s="198">
        <v>150</v>
      </c>
      <c r="P75" s="198">
        <v>0</v>
      </c>
    </row>
    <row r="76" spans="1:16">
      <c r="A76" t="s">
        <v>118</v>
      </c>
      <c r="C76" s="26">
        <v>68</v>
      </c>
      <c r="D76" s="26">
        <v>0</v>
      </c>
      <c r="E76" s="26">
        <v>0</v>
      </c>
      <c r="F76" s="26">
        <v>0</v>
      </c>
      <c r="G76" s="198">
        <v>130</v>
      </c>
      <c r="H76" s="198">
        <v>0</v>
      </c>
      <c r="I76" s="198">
        <v>140</v>
      </c>
      <c r="J76" s="198">
        <v>0</v>
      </c>
      <c r="K76" s="198">
        <v>320</v>
      </c>
      <c r="L76" s="198">
        <v>0</v>
      </c>
      <c r="M76" s="198">
        <v>0</v>
      </c>
      <c r="N76" s="198">
        <v>0</v>
      </c>
      <c r="O76" s="198">
        <v>150</v>
      </c>
      <c r="P76" s="198">
        <v>0</v>
      </c>
    </row>
    <row r="77" spans="1:16">
      <c r="A77" t="s">
        <v>119</v>
      </c>
      <c r="C77" s="26">
        <v>68</v>
      </c>
      <c r="D77" s="26">
        <v>0</v>
      </c>
      <c r="E77" s="26">
        <v>0</v>
      </c>
      <c r="F77" s="26">
        <v>0</v>
      </c>
      <c r="G77" s="198">
        <v>130</v>
      </c>
      <c r="H77" s="198">
        <v>0</v>
      </c>
      <c r="I77" s="198">
        <v>140</v>
      </c>
      <c r="J77" s="198">
        <v>0</v>
      </c>
      <c r="K77" s="198">
        <v>320</v>
      </c>
      <c r="L77" s="198">
        <v>0</v>
      </c>
      <c r="M77" s="198">
        <v>0</v>
      </c>
      <c r="N77" s="198">
        <v>0</v>
      </c>
      <c r="O77" s="198">
        <v>150</v>
      </c>
      <c r="P77" s="198">
        <v>0</v>
      </c>
    </row>
    <row r="78" spans="1:16">
      <c r="A78" t="s">
        <v>120</v>
      </c>
      <c r="C78" s="26">
        <v>68</v>
      </c>
      <c r="D78" s="26">
        <v>0</v>
      </c>
      <c r="E78" s="26">
        <v>0</v>
      </c>
      <c r="F78" s="26">
        <v>0</v>
      </c>
      <c r="G78" s="198">
        <v>130</v>
      </c>
      <c r="H78" s="198">
        <v>0</v>
      </c>
      <c r="I78" s="198">
        <v>140</v>
      </c>
      <c r="J78" s="198">
        <v>0</v>
      </c>
      <c r="K78" s="198">
        <v>320</v>
      </c>
      <c r="L78" s="198">
        <v>0</v>
      </c>
      <c r="M78" s="198">
        <v>0</v>
      </c>
      <c r="N78" s="198">
        <v>0</v>
      </c>
      <c r="O78" s="198">
        <v>150</v>
      </c>
      <c r="P78" s="198">
        <v>0</v>
      </c>
    </row>
    <row r="79" spans="1:16">
      <c r="A79" t="s">
        <v>121</v>
      </c>
      <c r="C79" s="26">
        <v>70</v>
      </c>
      <c r="D79" s="26">
        <v>0</v>
      </c>
      <c r="E79" s="26">
        <v>0</v>
      </c>
      <c r="F79" s="26">
        <v>0</v>
      </c>
      <c r="G79" s="198">
        <v>130</v>
      </c>
      <c r="H79" s="198">
        <v>0</v>
      </c>
      <c r="I79" s="198">
        <v>140.93</v>
      </c>
      <c r="J79" s="198">
        <v>0</v>
      </c>
      <c r="K79" s="198">
        <v>320</v>
      </c>
      <c r="L79" s="198">
        <v>0</v>
      </c>
      <c r="M79" s="198">
        <v>0</v>
      </c>
      <c r="N79" s="198">
        <v>0</v>
      </c>
      <c r="O79" s="198">
        <v>150</v>
      </c>
      <c r="P79" s="198">
        <v>0</v>
      </c>
    </row>
    <row r="80" spans="1:16">
      <c r="A80" t="s">
        <v>122</v>
      </c>
      <c r="C80" s="26">
        <v>70</v>
      </c>
      <c r="D80" s="26">
        <v>0</v>
      </c>
      <c r="E80" s="26">
        <v>0</v>
      </c>
      <c r="F80" s="26">
        <v>0</v>
      </c>
      <c r="G80" s="198">
        <v>130</v>
      </c>
      <c r="H80" s="198">
        <v>0</v>
      </c>
      <c r="I80" s="198">
        <v>140</v>
      </c>
      <c r="J80" s="198">
        <v>0</v>
      </c>
      <c r="K80" s="198">
        <v>320</v>
      </c>
      <c r="L80" s="198">
        <v>0</v>
      </c>
      <c r="M80" s="198">
        <v>0</v>
      </c>
      <c r="N80" s="198">
        <v>0</v>
      </c>
      <c r="O80" s="198">
        <v>150</v>
      </c>
      <c r="P80" s="198">
        <v>0</v>
      </c>
    </row>
    <row r="81" spans="1:16">
      <c r="A81" t="s">
        <v>123</v>
      </c>
      <c r="C81" s="26">
        <v>70</v>
      </c>
      <c r="D81" s="26">
        <v>0</v>
      </c>
      <c r="E81" s="26">
        <v>0</v>
      </c>
      <c r="F81" s="26">
        <v>0</v>
      </c>
      <c r="G81" s="198">
        <v>130</v>
      </c>
      <c r="H81" s="198">
        <v>0</v>
      </c>
      <c r="I81" s="198">
        <v>140</v>
      </c>
      <c r="J81" s="198">
        <v>0</v>
      </c>
      <c r="K81" s="198">
        <v>320</v>
      </c>
      <c r="L81" s="198">
        <v>0</v>
      </c>
      <c r="M81" s="198">
        <v>0</v>
      </c>
      <c r="N81" s="198">
        <v>0</v>
      </c>
      <c r="O81" s="198">
        <v>150</v>
      </c>
      <c r="P81" s="198">
        <v>0</v>
      </c>
    </row>
    <row r="82" spans="1:16">
      <c r="A82" t="s">
        <v>124</v>
      </c>
      <c r="C82" s="26">
        <v>70</v>
      </c>
      <c r="D82" s="26">
        <v>0</v>
      </c>
      <c r="E82" s="26">
        <v>0</v>
      </c>
      <c r="F82" s="26">
        <v>0</v>
      </c>
      <c r="G82" s="198">
        <v>130</v>
      </c>
      <c r="H82" s="198">
        <v>0</v>
      </c>
      <c r="I82" s="198">
        <v>140</v>
      </c>
      <c r="J82" s="198">
        <v>0</v>
      </c>
      <c r="K82" s="198">
        <v>320</v>
      </c>
      <c r="L82" s="198">
        <v>0</v>
      </c>
      <c r="M82" s="198">
        <v>0</v>
      </c>
      <c r="N82" s="198">
        <v>0</v>
      </c>
      <c r="O82" s="198">
        <v>150</v>
      </c>
      <c r="P82" s="198">
        <v>0</v>
      </c>
    </row>
    <row r="83" spans="1:16">
      <c r="A83" t="s">
        <v>125</v>
      </c>
      <c r="C83" s="26">
        <v>70</v>
      </c>
      <c r="D83" s="26">
        <v>0</v>
      </c>
      <c r="E83" s="26">
        <v>0</v>
      </c>
      <c r="F83" s="26">
        <v>0</v>
      </c>
      <c r="G83" s="198">
        <v>130</v>
      </c>
      <c r="H83" s="198">
        <v>0</v>
      </c>
      <c r="I83" s="198">
        <v>140</v>
      </c>
      <c r="J83" s="198">
        <v>0</v>
      </c>
      <c r="K83" s="198">
        <v>320</v>
      </c>
      <c r="L83" s="198">
        <v>0</v>
      </c>
      <c r="M83" s="198">
        <v>0</v>
      </c>
      <c r="N83" s="198">
        <v>0</v>
      </c>
      <c r="O83" s="198">
        <v>150</v>
      </c>
      <c r="P83" s="198">
        <v>0</v>
      </c>
    </row>
    <row r="84" spans="1:16">
      <c r="A84" t="s">
        <v>126</v>
      </c>
      <c r="C84" s="26">
        <v>68</v>
      </c>
      <c r="D84" s="26">
        <v>0</v>
      </c>
      <c r="E84" s="26">
        <v>0</v>
      </c>
      <c r="F84" s="26">
        <v>0</v>
      </c>
      <c r="G84" s="198">
        <v>130</v>
      </c>
      <c r="H84" s="198">
        <v>0</v>
      </c>
      <c r="I84" s="198">
        <v>140</v>
      </c>
      <c r="J84" s="198">
        <v>0</v>
      </c>
      <c r="K84" s="198">
        <v>320</v>
      </c>
      <c r="L84" s="198">
        <v>0</v>
      </c>
      <c r="M84" s="198">
        <v>0</v>
      </c>
      <c r="N84" s="198">
        <v>0</v>
      </c>
      <c r="O84" s="198">
        <v>150</v>
      </c>
      <c r="P84" s="198">
        <v>0</v>
      </c>
    </row>
    <row r="85" spans="1:16">
      <c r="A85" t="s">
        <v>127</v>
      </c>
      <c r="C85" s="26">
        <v>68</v>
      </c>
      <c r="D85" s="26">
        <v>0</v>
      </c>
      <c r="E85" s="26">
        <v>0</v>
      </c>
      <c r="F85" s="26">
        <v>0</v>
      </c>
      <c r="G85" s="198">
        <v>130</v>
      </c>
      <c r="H85" s="198">
        <v>0</v>
      </c>
      <c r="I85" s="198">
        <v>141.93</v>
      </c>
      <c r="J85" s="198">
        <v>0</v>
      </c>
      <c r="K85" s="198">
        <v>320</v>
      </c>
      <c r="L85" s="198">
        <v>0</v>
      </c>
      <c r="M85" s="198">
        <v>0</v>
      </c>
      <c r="N85" s="198">
        <v>0</v>
      </c>
      <c r="O85" s="198">
        <v>150</v>
      </c>
      <c r="P85" s="198">
        <v>0</v>
      </c>
    </row>
    <row r="86" spans="1:16">
      <c r="A86" t="s">
        <v>128</v>
      </c>
      <c r="C86" s="26">
        <v>68</v>
      </c>
      <c r="D86" s="26">
        <v>0</v>
      </c>
      <c r="E86" s="26">
        <v>0</v>
      </c>
      <c r="F86" s="26">
        <v>0</v>
      </c>
      <c r="G86" s="198">
        <v>130</v>
      </c>
      <c r="H86" s="198">
        <v>0</v>
      </c>
      <c r="I86" s="198">
        <v>140</v>
      </c>
      <c r="J86" s="198">
        <v>0</v>
      </c>
      <c r="K86" s="198">
        <v>320</v>
      </c>
      <c r="L86" s="198">
        <v>0</v>
      </c>
      <c r="M86" s="198">
        <v>0</v>
      </c>
      <c r="N86" s="198">
        <v>0</v>
      </c>
      <c r="O86" s="198">
        <v>150</v>
      </c>
      <c r="P86" s="198">
        <v>0</v>
      </c>
    </row>
    <row r="87" spans="1:16">
      <c r="A87" t="s">
        <v>129</v>
      </c>
      <c r="C87" s="26">
        <v>68</v>
      </c>
      <c r="D87" s="26">
        <v>0</v>
      </c>
      <c r="E87" s="26">
        <v>0</v>
      </c>
      <c r="F87" s="26">
        <v>0</v>
      </c>
      <c r="G87" s="198">
        <v>130</v>
      </c>
      <c r="H87" s="198">
        <v>0</v>
      </c>
      <c r="I87" s="198">
        <v>140</v>
      </c>
      <c r="J87" s="198">
        <v>0</v>
      </c>
      <c r="K87" s="198">
        <v>320</v>
      </c>
      <c r="L87" s="198">
        <v>0</v>
      </c>
      <c r="M87" s="198">
        <v>0</v>
      </c>
      <c r="N87" s="198">
        <v>0</v>
      </c>
      <c r="O87" s="198">
        <v>150</v>
      </c>
      <c r="P87" s="198">
        <v>0</v>
      </c>
    </row>
    <row r="88" spans="1:16">
      <c r="A88" t="s">
        <v>130</v>
      </c>
      <c r="C88" s="26">
        <v>68</v>
      </c>
      <c r="D88" s="26">
        <v>0</v>
      </c>
      <c r="E88" s="26">
        <v>0</v>
      </c>
      <c r="F88" s="26">
        <v>0</v>
      </c>
      <c r="G88" s="198">
        <v>130</v>
      </c>
      <c r="H88" s="198">
        <v>0</v>
      </c>
      <c r="I88" s="198">
        <v>140</v>
      </c>
      <c r="J88" s="198">
        <v>0</v>
      </c>
      <c r="K88" s="198">
        <v>320</v>
      </c>
      <c r="L88" s="198">
        <v>0</v>
      </c>
      <c r="M88" s="198">
        <v>0</v>
      </c>
      <c r="N88" s="198">
        <v>0</v>
      </c>
      <c r="O88" s="198">
        <v>150</v>
      </c>
      <c r="P88" s="198">
        <v>0</v>
      </c>
    </row>
    <row r="89" spans="1:16">
      <c r="A89" t="s">
        <v>131</v>
      </c>
      <c r="C89" s="26">
        <v>68</v>
      </c>
      <c r="D89" s="26">
        <v>0</v>
      </c>
      <c r="E89" s="26">
        <v>0</v>
      </c>
      <c r="F89" s="26">
        <v>0</v>
      </c>
      <c r="G89" s="198">
        <v>130</v>
      </c>
      <c r="H89" s="198">
        <v>0</v>
      </c>
      <c r="I89" s="198">
        <v>140</v>
      </c>
      <c r="J89" s="198">
        <v>0</v>
      </c>
      <c r="K89" s="198">
        <v>320</v>
      </c>
      <c r="L89" s="198">
        <v>0</v>
      </c>
      <c r="M89" s="198">
        <v>0</v>
      </c>
      <c r="N89" s="198">
        <v>0</v>
      </c>
      <c r="O89" s="198">
        <v>150</v>
      </c>
      <c r="P89" s="198">
        <v>0</v>
      </c>
    </row>
    <row r="90" spans="1:16">
      <c r="A90" t="s">
        <v>132</v>
      </c>
      <c r="C90" s="26">
        <v>68</v>
      </c>
      <c r="D90" s="26">
        <v>0</v>
      </c>
      <c r="E90" s="26">
        <v>0</v>
      </c>
      <c r="F90" s="26">
        <v>0</v>
      </c>
      <c r="G90" s="198">
        <v>130</v>
      </c>
      <c r="H90" s="198">
        <v>0</v>
      </c>
      <c r="I90" s="198">
        <v>140</v>
      </c>
      <c r="J90" s="198">
        <v>0</v>
      </c>
      <c r="K90" s="198">
        <v>320</v>
      </c>
      <c r="L90" s="198">
        <v>0</v>
      </c>
      <c r="M90" s="198">
        <v>0</v>
      </c>
      <c r="N90" s="198">
        <v>0</v>
      </c>
      <c r="O90" s="198">
        <v>181.08</v>
      </c>
      <c r="P90" s="198">
        <v>0</v>
      </c>
    </row>
    <row r="91" spans="1:16">
      <c r="A91" t="s">
        <v>133</v>
      </c>
      <c r="C91" s="26">
        <v>70</v>
      </c>
      <c r="D91" s="26">
        <v>0</v>
      </c>
      <c r="E91" s="26">
        <v>0</v>
      </c>
      <c r="F91" s="26">
        <v>0</v>
      </c>
      <c r="G91" s="198">
        <v>130</v>
      </c>
      <c r="H91" s="198">
        <v>0</v>
      </c>
      <c r="I91" s="198">
        <v>141.93</v>
      </c>
      <c r="J91" s="198">
        <v>0</v>
      </c>
      <c r="K91" s="198">
        <v>320</v>
      </c>
      <c r="L91" s="198">
        <v>0</v>
      </c>
      <c r="M91" s="198">
        <v>0</v>
      </c>
      <c r="N91" s="198">
        <v>0</v>
      </c>
      <c r="O91" s="198">
        <v>166.08</v>
      </c>
      <c r="P91" s="198">
        <v>0</v>
      </c>
    </row>
    <row r="92" spans="1:16">
      <c r="A92" t="s">
        <v>134</v>
      </c>
      <c r="C92" s="26">
        <v>70</v>
      </c>
      <c r="D92" s="26">
        <v>0</v>
      </c>
      <c r="E92" s="26">
        <v>0</v>
      </c>
      <c r="F92" s="26">
        <v>0</v>
      </c>
      <c r="G92" s="198">
        <v>130</v>
      </c>
      <c r="H92" s="198">
        <v>0</v>
      </c>
      <c r="I92" s="198">
        <v>140</v>
      </c>
      <c r="J92" s="198">
        <v>0</v>
      </c>
      <c r="K92" s="198">
        <v>320</v>
      </c>
      <c r="L92" s="198">
        <v>0</v>
      </c>
      <c r="M92" s="198">
        <v>0</v>
      </c>
      <c r="N92" s="198">
        <v>0</v>
      </c>
      <c r="O92" s="198">
        <v>181.08</v>
      </c>
      <c r="P92" s="198">
        <v>0</v>
      </c>
    </row>
    <row r="93" spans="1:16">
      <c r="A93" t="s">
        <v>135</v>
      </c>
      <c r="C93" s="26">
        <v>70</v>
      </c>
      <c r="D93" s="26">
        <v>0</v>
      </c>
      <c r="E93" s="26">
        <v>0</v>
      </c>
      <c r="F93" s="26">
        <v>0</v>
      </c>
      <c r="G93" s="198">
        <v>130</v>
      </c>
      <c r="H93" s="198">
        <v>0</v>
      </c>
      <c r="I93" s="198">
        <v>163.93</v>
      </c>
      <c r="J93" s="198">
        <v>0</v>
      </c>
      <c r="K93" s="198">
        <v>320</v>
      </c>
      <c r="L93" s="198">
        <v>0</v>
      </c>
      <c r="M93" s="198">
        <v>0</v>
      </c>
      <c r="N93" s="198">
        <v>0</v>
      </c>
      <c r="O93" s="198">
        <v>181.08</v>
      </c>
      <c r="P93" s="198">
        <v>0</v>
      </c>
    </row>
    <row r="94" spans="1:16">
      <c r="A94" t="s">
        <v>136</v>
      </c>
      <c r="C94" s="26">
        <v>72</v>
      </c>
      <c r="D94" s="26">
        <v>0</v>
      </c>
      <c r="E94" s="26">
        <v>0</v>
      </c>
      <c r="F94" s="26">
        <v>0</v>
      </c>
      <c r="G94" s="198">
        <v>130</v>
      </c>
      <c r="H94" s="198">
        <v>0</v>
      </c>
      <c r="I94" s="198">
        <v>163.93</v>
      </c>
      <c r="J94" s="198">
        <v>0</v>
      </c>
      <c r="K94" s="198">
        <v>320</v>
      </c>
      <c r="L94" s="198">
        <v>0</v>
      </c>
      <c r="M94" s="198">
        <v>0</v>
      </c>
      <c r="N94" s="198">
        <v>0</v>
      </c>
      <c r="O94" s="198">
        <v>196.08</v>
      </c>
      <c r="P94" s="198">
        <v>0</v>
      </c>
    </row>
    <row r="95" spans="1:16">
      <c r="A95" t="s">
        <v>137</v>
      </c>
      <c r="C95" s="26">
        <v>72</v>
      </c>
      <c r="D95" s="26">
        <v>0</v>
      </c>
      <c r="E95" s="26">
        <v>0</v>
      </c>
      <c r="F95" s="26">
        <v>0</v>
      </c>
      <c r="G95" s="198">
        <v>130</v>
      </c>
      <c r="H95" s="198">
        <v>0</v>
      </c>
      <c r="I95" s="198">
        <v>162.93</v>
      </c>
      <c r="J95" s="198">
        <v>0</v>
      </c>
      <c r="K95" s="198">
        <v>320</v>
      </c>
      <c r="L95" s="198">
        <v>0</v>
      </c>
      <c r="M95" s="198">
        <v>0</v>
      </c>
      <c r="N95" s="198">
        <v>0</v>
      </c>
      <c r="O95" s="198">
        <v>196.08</v>
      </c>
      <c r="P95" s="198">
        <v>0</v>
      </c>
    </row>
    <row r="96" spans="1:16">
      <c r="A96" t="s">
        <v>138</v>
      </c>
      <c r="C96" s="26">
        <v>72</v>
      </c>
      <c r="D96" s="26">
        <v>0</v>
      </c>
      <c r="E96" s="26">
        <v>0</v>
      </c>
      <c r="F96" s="26">
        <v>0</v>
      </c>
      <c r="G96" s="198">
        <v>130</v>
      </c>
      <c r="H96" s="198">
        <v>0</v>
      </c>
      <c r="I96" s="198">
        <v>154</v>
      </c>
      <c r="J96" s="198">
        <v>0</v>
      </c>
      <c r="K96" s="198">
        <v>320</v>
      </c>
      <c r="L96" s="198">
        <v>0</v>
      </c>
      <c r="M96" s="198">
        <v>0</v>
      </c>
      <c r="N96" s="198">
        <v>0</v>
      </c>
      <c r="O96" s="198">
        <v>211.08</v>
      </c>
      <c r="P96" s="198">
        <v>0</v>
      </c>
    </row>
    <row r="97" spans="1:17">
      <c r="A97" t="s">
        <v>139</v>
      </c>
      <c r="C97" s="26">
        <v>72</v>
      </c>
      <c r="D97" s="26">
        <v>0</v>
      </c>
      <c r="E97" s="26">
        <v>0</v>
      </c>
      <c r="F97" s="26">
        <v>0</v>
      </c>
      <c r="G97" s="198">
        <v>130</v>
      </c>
      <c r="H97" s="198">
        <v>0</v>
      </c>
      <c r="I97" s="198">
        <v>158</v>
      </c>
      <c r="J97" s="198">
        <v>0</v>
      </c>
      <c r="K97" s="198">
        <v>320</v>
      </c>
      <c r="L97" s="198">
        <v>0</v>
      </c>
      <c r="M97" s="198">
        <v>0</v>
      </c>
      <c r="N97" s="198">
        <v>0</v>
      </c>
      <c r="O97" s="198">
        <v>211.08</v>
      </c>
      <c r="P97" s="198">
        <v>0</v>
      </c>
    </row>
    <row r="98" spans="1:17">
      <c r="A98" t="s">
        <v>140</v>
      </c>
      <c r="C98" s="26">
        <v>72</v>
      </c>
      <c r="D98" s="26">
        <v>0</v>
      </c>
      <c r="E98" s="26">
        <v>0</v>
      </c>
      <c r="F98" s="26">
        <v>0</v>
      </c>
      <c r="G98" s="198">
        <v>130</v>
      </c>
      <c r="H98" s="198">
        <v>0</v>
      </c>
      <c r="I98" s="198">
        <v>151</v>
      </c>
      <c r="J98" s="198">
        <v>0</v>
      </c>
      <c r="K98" s="198">
        <v>320</v>
      </c>
      <c r="L98" s="198">
        <v>0</v>
      </c>
      <c r="M98" s="198">
        <v>0</v>
      </c>
      <c r="N98" s="198">
        <v>0</v>
      </c>
      <c r="O98" s="198">
        <v>211.08</v>
      </c>
      <c r="P98" s="198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1.6760200000000001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3.12</v>
      </c>
      <c r="H99" s="156">
        <f t="shared" si="0"/>
        <v>0</v>
      </c>
      <c r="I99" s="156">
        <f t="shared" si="0"/>
        <v>3.4074800000000032</v>
      </c>
      <c r="J99" s="156">
        <f t="shared" si="0"/>
        <v>0</v>
      </c>
      <c r="K99" s="156">
        <f t="shared" si="0"/>
        <v>7.68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4.0127349999999993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12.75</v>
      </c>
      <c r="J3" s="198">
        <v>0.48</v>
      </c>
      <c r="K3" s="198">
        <v>16.77</v>
      </c>
      <c r="L3" s="198">
        <v>0.24</v>
      </c>
      <c r="M3" s="198">
        <v>5.4</v>
      </c>
      <c r="N3" s="198">
        <v>1.67</v>
      </c>
      <c r="O3" s="198">
        <v>1.17</v>
      </c>
      <c r="P3" s="198">
        <v>0.75</v>
      </c>
      <c r="Q3" s="198">
        <v>0.28999999999999998</v>
      </c>
      <c r="R3" s="198">
        <v>0.3</v>
      </c>
      <c r="S3" s="198">
        <v>0.37</v>
      </c>
      <c r="T3" s="198">
        <v>0</v>
      </c>
      <c r="U3" s="198">
        <v>1.66</v>
      </c>
      <c r="V3" s="198">
        <v>0.2</v>
      </c>
      <c r="W3" s="198">
        <v>0.63</v>
      </c>
      <c r="X3" s="198">
        <v>2.08</v>
      </c>
      <c r="Y3" s="198">
        <v>0</v>
      </c>
      <c r="Z3" s="198">
        <v>4.05</v>
      </c>
      <c r="AA3" s="198">
        <v>0.99</v>
      </c>
      <c r="AB3" s="198">
        <v>0</v>
      </c>
      <c r="AC3" s="198">
        <v>5.74</v>
      </c>
      <c r="AD3" s="198">
        <v>12.46</v>
      </c>
      <c r="AE3" s="198">
        <v>0</v>
      </c>
      <c r="AF3" s="198">
        <v>0</v>
      </c>
      <c r="AG3" s="198">
        <v>0</v>
      </c>
      <c r="AH3" s="198">
        <v>0</v>
      </c>
      <c r="AI3" s="198">
        <v>10.92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148.6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12.75</v>
      </c>
      <c r="J4" s="198">
        <v>0.48</v>
      </c>
      <c r="K4" s="198">
        <v>16.77</v>
      </c>
      <c r="L4" s="198">
        <v>0.24</v>
      </c>
      <c r="M4" s="198">
        <v>5.4</v>
      </c>
      <c r="N4" s="198">
        <v>1.67</v>
      </c>
      <c r="O4" s="198">
        <v>1.17</v>
      </c>
      <c r="P4" s="198">
        <v>0.75</v>
      </c>
      <c r="Q4" s="198">
        <v>0.28999999999999998</v>
      </c>
      <c r="R4" s="198">
        <v>0.3</v>
      </c>
      <c r="S4" s="198">
        <v>0.37</v>
      </c>
      <c r="T4" s="198">
        <v>0</v>
      </c>
      <c r="U4" s="198">
        <v>1.66</v>
      </c>
      <c r="V4" s="198">
        <v>0.2</v>
      </c>
      <c r="W4" s="198">
        <v>0.63</v>
      </c>
      <c r="X4" s="198">
        <v>2.08</v>
      </c>
      <c r="Y4" s="198">
        <v>0</v>
      </c>
      <c r="Z4" s="198">
        <v>4.05</v>
      </c>
      <c r="AA4" s="198">
        <v>0.99</v>
      </c>
      <c r="AB4" s="198">
        <v>0</v>
      </c>
      <c r="AC4" s="198">
        <v>5.74</v>
      </c>
      <c r="AD4" s="198">
        <v>12.46</v>
      </c>
      <c r="AE4" s="198">
        <v>0</v>
      </c>
      <c r="AF4" s="198">
        <v>0</v>
      </c>
      <c r="AG4" s="198">
        <v>0</v>
      </c>
      <c r="AH4" s="198">
        <v>0</v>
      </c>
      <c r="AI4" s="198">
        <v>10.92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151.96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7.22</v>
      </c>
      <c r="J5" s="198">
        <v>0.48</v>
      </c>
      <c r="K5" s="198">
        <v>16.77</v>
      </c>
      <c r="L5" s="198">
        <v>0.24</v>
      </c>
      <c r="M5" s="198">
        <v>5.4</v>
      </c>
      <c r="N5" s="198">
        <v>1.67</v>
      </c>
      <c r="O5" s="198">
        <v>1.17</v>
      </c>
      <c r="P5" s="198">
        <v>0.75</v>
      </c>
      <c r="Q5" s="198">
        <v>0.28999999999999998</v>
      </c>
      <c r="R5" s="198">
        <v>0.3</v>
      </c>
      <c r="S5" s="198">
        <v>0.37</v>
      </c>
      <c r="T5" s="198">
        <v>0</v>
      </c>
      <c r="U5" s="198">
        <v>1.66</v>
      </c>
      <c r="V5" s="198">
        <v>0.2</v>
      </c>
      <c r="W5" s="198">
        <v>0.63</v>
      </c>
      <c r="X5" s="198">
        <v>2.08</v>
      </c>
      <c r="Y5" s="198">
        <v>0</v>
      </c>
      <c r="Z5" s="198">
        <v>4.05</v>
      </c>
      <c r="AA5" s="198">
        <v>0.99</v>
      </c>
      <c r="AB5" s="198">
        <v>0</v>
      </c>
      <c r="AC5" s="198">
        <v>5.74</v>
      </c>
      <c r="AD5" s="198">
        <v>12.46</v>
      </c>
      <c r="AE5" s="198">
        <v>0</v>
      </c>
      <c r="AF5" s="198">
        <v>0</v>
      </c>
      <c r="AG5" s="198">
        <v>0</v>
      </c>
      <c r="AH5" s="198">
        <v>0</v>
      </c>
      <c r="AI5" s="198">
        <v>10.92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148.01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7.22</v>
      </c>
      <c r="J6" s="198">
        <v>0.48</v>
      </c>
      <c r="K6" s="198">
        <v>16.77</v>
      </c>
      <c r="L6" s="198">
        <v>0.24</v>
      </c>
      <c r="M6" s="198">
        <v>5.4</v>
      </c>
      <c r="N6" s="198">
        <v>1.67</v>
      </c>
      <c r="O6" s="198">
        <v>1.17</v>
      </c>
      <c r="P6" s="198">
        <v>0.75</v>
      </c>
      <c r="Q6" s="198">
        <v>0.28999999999999998</v>
      </c>
      <c r="R6" s="198">
        <v>0.3</v>
      </c>
      <c r="S6" s="198">
        <v>0.37</v>
      </c>
      <c r="T6" s="198">
        <v>0</v>
      </c>
      <c r="U6" s="198">
        <v>1.66</v>
      </c>
      <c r="V6" s="198">
        <v>0.2</v>
      </c>
      <c r="W6" s="198">
        <v>0.63</v>
      </c>
      <c r="X6" s="198">
        <v>2.08</v>
      </c>
      <c r="Y6" s="198">
        <v>0</v>
      </c>
      <c r="Z6" s="198">
        <v>4.05</v>
      </c>
      <c r="AA6" s="198">
        <v>0.99</v>
      </c>
      <c r="AB6" s="198">
        <v>0</v>
      </c>
      <c r="AC6" s="198">
        <v>5.34</v>
      </c>
      <c r="AD6" s="198">
        <v>12.46</v>
      </c>
      <c r="AE6" s="198">
        <v>0</v>
      </c>
      <c r="AF6" s="198">
        <v>0</v>
      </c>
      <c r="AG6" s="198">
        <v>0</v>
      </c>
      <c r="AH6" s="198">
        <v>0</v>
      </c>
      <c r="AI6" s="198">
        <v>10.92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154.29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7.22</v>
      </c>
      <c r="J7" s="198">
        <v>0.48</v>
      </c>
      <c r="K7" s="198">
        <v>16.77</v>
      </c>
      <c r="L7" s="198">
        <v>0.24</v>
      </c>
      <c r="M7" s="198">
        <v>5.4</v>
      </c>
      <c r="N7" s="198">
        <v>1.67</v>
      </c>
      <c r="O7" s="198">
        <v>1.17</v>
      </c>
      <c r="P7" s="198">
        <v>0.75</v>
      </c>
      <c r="Q7" s="198">
        <v>0.28999999999999998</v>
      </c>
      <c r="R7" s="198">
        <v>0.3</v>
      </c>
      <c r="S7" s="198">
        <v>0.37</v>
      </c>
      <c r="T7" s="198">
        <v>0</v>
      </c>
      <c r="U7" s="198">
        <v>1.66</v>
      </c>
      <c r="V7" s="198">
        <v>0.2</v>
      </c>
      <c r="W7" s="198">
        <v>0.63</v>
      </c>
      <c r="X7" s="198">
        <v>2.08</v>
      </c>
      <c r="Y7" s="198">
        <v>0</v>
      </c>
      <c r="Z7" s="198">
        <v>4.05</v>
      </c>
      <c r="AA7" s="198">
        <v>0.99</v>
      </c>
      <c r="AB7" s="198">
        <v>0</v>
      </c>
      <c r="AC7" s="198">
        <v>5.34</v>
      </c>
      <c r="AD7" s="198">
        <v>12.46</v>
      </c>
      <c r="AE7" s="198">
        <v>0</v>
      </c>
      <c r="AF7" s="198">
        <v>0</v>
      </c>
      <c r="AG7" s="198">
        <v>0</v>
      </c>
      <c r="AH7" s="198">
        <v>0</v>
      </c>
      <c r="AI7" s="198">
        <v>10.92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181.19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7.22</v>
      </c>
      <c r="J8" s="198">
        <v>0.48</v>
      </c>
      <c r="K8" s="198">
        <v>16.77</v>
      </c>
      <c r="L8" s="198">
        <v>0.24</v>
      </c>
      <c r="M8" s="198">
        <v>5.4</v>
      </c>
      <c r="N8" s="198">
        <v>1.67</v>
      </c>
      <c r="O8" s="198">
        <v>1.17</v>
      </c>
      <c r="P8" s="198">
        <v>0.75</v>
      </c>
      <c r="Q8" s="198">
        <v>0.28999999999999998</v>
      </c>
      <c r="R8" s="198">
        <v>0.3</v>
      </c>
      <c r="S8" s="198">
        <v>0.37</v>
      </c>
      <c r="T8" s="198">
        <v>0</v>
      </c>
      <c r="U8" s="198">
        <v>1.66</v>
      </c>
      <c r="V8" s="198">
        <v>0.2</v>
      </c>
      <c r="W8" s="198">
        <v>0.63</v>
      </c>
      <c r="X8" s="198">
        <v>2.08</v>
      </c>
      <c r="Y8" s="198">
        <v>0</v>
      </c>
      <c r="Z8" s="198">
        <v>4.05</v>
      </c>
      <c r="AA8" s="198">
        <v>0.99</v>
      </c>
      <c r="AB8" s="198">
        <v>0</v>
      </c>
      <c r="AC8" s="198">
        <v>5.34</v>
      </c>
      <c r="AD8" s="198">
        <v>12.46</v>
      </c>
      <c r="AE8" s="198">
        <v>0</v>
      </c>
      <c r="AF8" s="198">
        <v>0</v>
      </c>
      <c r="AG8" s="198">
        <v>0</v>
      </c>
      <c r="AH8" s="198">
        <v>0</v>
      </c>
      <c r="AI8" s="198">
        <v>10.92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181.19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7.22</v>
      </c>
      <c r="J9" s="198">
        <v>0.48</v>
      </c>
      <c r="K9" s="198">
        <v>16.77</v>
      </c>
      <c r="L9" s="198">
        <v>0.24</v>
      </c>
      <c r="M9" s="198">
        <v>5.4</v>
      </c>
      <c r="N9" s="198">
        <v>1.67</v>
      </c>
      <c r="O9" s="198">
        <v>1.17</v>
      </c>
      <c r="P9" s="198">
        <v>0.75</v>
      </c>
      <c r="Q9" s="198">
        <v>0.28999999999999998</v>
      </c>
      <c r="R9" s="198">
        <v>0.3</v>
      </c>
      <c r="S9" s="198">
        <v>0.37</v>
      </c>
      <c r="T9" s="198">
        <v>0</v>
      </c>
      <c r="U9" s="198">
        <v>1.66</v>
      </c>
      <c r="V9" s="198">
        <v>0.2</v>
      </c>
      <c r="W9" s="198">
        <v>0.63</v>
      </c>
      <c r="X9" s="198">
        <v>2.08</v>
      </c>
      <c r="Y9" s="198">
        <v>0</v>
      </c>
      <c r="Z9" s="198">
        <v>4.05</v>
      </c>
      <c r="AA9" s="198">
        <v>0.99</v>
      </c>
      <c r="AB9" s="198">
        <v>0</v>
      </c>
      <c r="AC9" s="198">
        <v>5.34</v>
      </c>
      <c r="AD9" s="198">
        <v>12.46</v>
      </c>
      <c r="AE9" s="198">
        <v>0</v>
      </c>
      <c r="AF9" s="198">
        <v>0</v>
      </c>
      <c r="AG9" s="198">
        <v>0</v>
      </c>
      <c r="AH9" s="198">
        <v>0</v>
      </c>
      <c r="AI9" s="198">
        <v>10.92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195.07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7.22</v>
      </c>
      <c r="J10" s="198">
        <v>0.48</v>
      </c>
      <c r="K10" s="198">
        <v>16.77</v>
      </c>
      <c r="L10" s="198">
        <v>0.24</v>
      </c>
      <c r="M10" s="198">
        <v>5.4</v>
      </c>
      <c r="N10" s="198">
        <v>1.67</v>
      </c>
      <c r="O10" s="198">
        <v>1.17</v>
      </c>
      <c r="P10" s="198">
        <v>0.75</v>
      </c>
      <c r="Q10" s="198">
        <v>0.28999999999999998</v>
      </c>
      <c r="R10" s="198">
        <v>0.3</v>
      </c>
      <c r="S10" s="198">
        <v>0.37</v>
      </c>
      <c r="T10" s="198">
        <v>0</v>
      </c>
      <c r="U10" s="198">
        <v>1.66</v>
      </c>
      <c r="V10" s="198">
        <v>0.2</v>
      </c>
      <c r="W10" s="198">
        <v>0.63</v>
      </c>
      <c r="X10" s="198">
        <v>2.08</v>
      </c>
      <c r="Y10" s="198">
        <v>0</v>
      </c>
      <c r="Z10" s="198">
        <v>4.05</v>
      </c>
      <c r="AA10" s="198">
        <v>0.99</v>
      </c>
      <c r="AB10" s="198">
        <v>0</v>
      </c>
      <c r="AC10" s="198">
        <v>5.34</v>
      </c>
      <c r="AD10" s="198">
        <v>12.46</v>
      </c>
      <c r="AE10" s="198">
        <v>0</v>
      </c>
      <c r="AF10" s="198">
        <v>0</v>
      </c>
      <c r="AG10" s="198">
        <v>0</v>
      </c>
      <c r="AH10" s="198">
        <v>0</v>
      </c>
      <c r="AI10" s="198">
        <v>10.92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195.07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7.22</v>
      </c>
      <c r="J11" s="198">
        <v>0.48</v>
      </c>
      <c r="K11" s="198">
        <v>16.77</v>
      </c>
      <c r="L11" s="198">
        <v>0.24</v>
      </c>
      <c r="M11" s="198">
        <v>5.4</v>
      </c>
      <c r="N11" s="198">
        <v>1.67</v>
      </c>
      <c r="O11" s="198">
        <v>1.17</v>
      </c>
      <c r="P11" s="198">
        <v>0.75</v>
      </c>
      <c r="Q11" s="198">
        <v>0.28999999999999998</v>
      </c>
      <c r="R11" s="198">
        <v>0.3</v>
      </c>
      <c r="S11" s="198">
        <v>0.37</v>
      </c>
      <c r="T11" s="198">
        <v>0</v>
      </c>
      <c r="U11" s="198">
        <v>1.66</v>
      </c>
      <c r="V11" s="198">
        <v>0.2</v>
      </c>
      <c r="W11" s="198">
        <v>0.63</v>
      </c>
      <c r="X11" s="198">
        <v>2.08</v>
      </c>
      <c r="Y11" s="198">
        <v>0</v>
      </c>
      <c r="Z11" s="198">
        <v>4.05</v>
      </c>
      <c r="AA11" s="198">
        <v>0.99</v>
      </c>
      <c r="AB11" s="198">
        <v>0</v>
      </c>
      <c r="AC11" s="198">
        <v>5.34</v>
      </c>
      <c r="AD11" s="198">
        <v>12.46</v>
      </c>
      <c r="AE11" s="198">
        <v>0</v>
      </c>
      <c r="AF11" s="198">
        <v>0</v>
      </c>
      <c r="AG11" s="198">
        <v>0</v>
      </c>
      <c r="AH11" s="198">
        <v>0</v>
      </c>
      <c r="AI11" s="198">
        <v>10.92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260.07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5.47</v>
      </c>
      <c r="J12" s="198">
        <v>0.48</v>
      </c>
      <c r="K12" s="198">
        <v>16.77</v>
      </c>
      <c r="L12" s="198">
        <v>0.24</v>
      </c>
      <c r="M12" s="198">
        <v>5.4</v>
      </c>
      <c r="N12" s="198">
        <v>1.67</v>
      </c>
      <c r="O12" s="198">
        <v>1.17</v>
      </c>
      <c r="P12" s="198">
        <v>0.75</v>
      </c>
      <c r="Q12" s="198">
        <v>0.28999999999999998</v>
      </c>
      <c r="R12" s="198">
        <v>0.3</v>
      </c>
      <c r="S12" s="198">
        <v>0.37</v>
      </c>
      <c r="T12" s="198">
        <v>0</v>
      </c>
      <c r="U12" s="198">
        <v>1.66</v>
      </c>
      <c r="V12" s="198">
        <v>0.2</v>
      </c>
      <c r="W12" s="198">
        <v>0.63</v>
      </c>
      <c r="X12" s="198">
        <v>2.08</v>
      </c>
      <c r="Y12" s="198">
        <v>0</v>
      </c>
      <c r="Z12" s="198">
        <v>4.05</v>
      </c>
      <c r="AA12" s="198">
        <v>0.99</v>
      </c>
      <c r="AB12" s="198">
        <v>0</v>
      </c>
      <c r="AC12" s="198">
        <v>5.34</v>
      </c>
      <c r="AD12" s="198">
        <v>12.46</v>
      </c>
      <c r="AE12" s="198">
        <v>0</v>
      </c>
      <c r="AF12" s="198">
        <v>0</v>
      </c>
      <c r="AG12" s="198">
        <v>0</v>
      </c>
      <c r="AH12" s="198">
        <v>0</v>
      </c>
      <c r="AI12" s="198">
        <v>10.92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260.07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5.47</v>
      </c>
      <c r="J13" s="198">
        <v>0.48</v>
      </c>
      <c r="K13" s="198">
        <v>16.77</v>
      </c>
      <c r="L13" s="198">
        <v>0.24</v>
      </c>
      <c r="M13" s="198">
        <v>5.4</v>
      </c>
      <c r="N13" s="198">
        <v>1.67</v>
      </c>
      <c r="O13" s="198">
        <v>1.17</v>
      </c>
      <c r="P13" s="198">
        <v>0.75</v>
      </c>
      <c r="Q13" s="198">
        <v>0.28999999999999998</v>
      </c>
      <c r="R13" s="198">
        <v>0.3</v>
      </c>
      <c r="S13" s="198">
        <v>0.37</v>
      </c>
      <c r="T13" s="198">
        <v>0</v>
      </c>
      <c r="U13" s="198">
        <v>1.66</v>
      </c>
      <c r="V13" s="198">
        <v>0.2</v>
      </c>
      <c r="W13" s="198">
        <v>0.63</v>
      </c>
      <c r="X13" s="198">
        <v>2.08</v>
      </c>
      <c r="Y13" s="198">
        <v>0</v>
      </c>
      <c r="Z13" s="198">
        <v>4.05</v>
      </c>
      <c r="AA13" s="198">
        <v>0.99</v>
      </c>
      <c r="AB13" s="198">
        <v>0</v>
      </c>
      <c r="AC13" s="198">
        <v>5.34</v>
      </c>
      <c r="AD13" s="198">
        <v>12.46</v>
      </c>
      <c r="AE13" s="198">
        <v>0</v>
      </c>
      <c r="AF13" s="198">
        <v>0</v>
      </c>
      <c r="AG13" s="198">
        <v>0</v>
      </c>
      <c r="AH13" s="198">
        <v>0</v>
      </c>
      <c r="AI13" s="198">
        <v>10.92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260.07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5.47</v>
      </c>
      <c r="J14" s="198">
        <v>0.48</v>
      </c>
      <c r="K14" s="198">
        <v>16.77</v>
      </c>
      <c r="L14" s="198">
        <v>0.24</v>
      </c>
      <c r="M14" s="198">
        <v>5.4</v>
      </c>
      <c r="N14" s="198">
        <v>1.67</v>
      </c>
      <c r="O14" s="198">
        <v>1.17</v>
      </c>
      <c r="P14" s="198">
        <v>0.75</v>
      </c>
      <c r="Q14" s="198">
        <v>0.28999999999999998</v>
      </c>
      <c r="R14" s="198">
        <v>0.3</v>
      </c>
      <c r="S14" s="198">
        <v>0.37</v>
      </c>
      <c r="T14" s="198">
        <v>0</v>
      </c>
      <c r="U14" s="198">
        <v>1.66</v>
      </c>
      <c r="V14" s="198">
        <v>0.2</v>
      </c>
      <c r="W14" s="198">
        <v>0.63</v>
      </c>
      <c r="X14" s="198">
        <v>2.08</v>
      </c>
      <c r="Y14" s="198">
        <v>0</v>
      </c>
      <c r="Z14" s="198">
        <v>4.05</v>
      </c>
      <c r="AA14" s="198">
        <v>0.99</v>
      </c>
      <c r="AB14" s="198">
        <v>0</v>
      </c>
      <c r="AC14" s="198">
        <v>5.34</v>
      </c>
      <c r="AD14" s="198">
        <v>12.46</v>
      </c>
      <c r="AE14" s="198">
        <v>0</v>
      </c>
      <c r="AF14" s="198">
        <v>0</v>
      </c>
      <c r="AG14" s="198">
        <v>0</v>
      </c>
      <c r="AH14" s="198">
        <v>0</v>
      </c>
      <c r="AI14" s="198">
        <v>10.92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260.07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7.22</v>
      </c>
      <c r="J15" s="198">
        <v>0.48</v>
      </c>
      <c r="K15" s="198">
        <v>16.45</v>
      </c>
      <c r="L15" s="198">
        <v>0.24</v>
      </c>
      <c r="M15" s="198">
        <v>2.04</v>
      </c>
      <c r="N15" s="198">
        <v>1.67</v>
      </c>
      <c r="O15" s="198">
        <v>1.17</v>
      </c>
      <c r="P15" s="198">
        <v>0.75</v>
      </c>
      <c r="Q15" s="198">
        <v>0.28999999999999998</v>
      </c>
      <c r="R15" s="198">
        <v>0.3</v>
      </c>
      <c r="S15" s="198">
        <v>0.37</v>
      </c>
      <c r="T15" s="198">
        <v>0</v>
      </c>
      <c r="U15" s="198">
        <v>1.66</v>
      </c>
      <c r="V15" s="198">
        <v>0.2</v>
      </c>
      <c r="W15" s="198">
        <v>0.63</v>
      </c>
      <c r="X15" s="198">
        <v>2.08</v>
      </c>
      <c r="Y15" s="198">
        <v>0</v>
      </c>
      <c r="Z15" s="198">
        <v>4.05</v>
      </c>
      <c r="AA15" s="198">
        <v>0.99</v>
      </c>
      <c r="AB15" s="198">
        <v>0</v>
      </c>
      <c r="AC15" s="198">
        <v>5.34</v>
      </c>
      <c r="AD15" s="198">
        <v>12.46</v>
      </c>
      <c r="AE15" s="198">
        <v>0</v>
      </c>
      <c r="AF15" s="198">
        <v>0</v>
      </c>
      <c r="AG15" s="198">
        <v>0</v>
      </c>
      <c r="AH15" s="198">
        <v>0</v>
      </c>
      <c r="AI15" s="198">
        <v>10.92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260.07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7.22</v>
      </c>
      <c r="J16" s="198">
        <v>0.48</v>
      </c>
      <c r="K16" s="198">
        <v>16.45</v>
      </c>
      <c r="L16" s="198">
        <v>0.24</v>
      </c>
      <c r="M16" s="198">
        <v>2.04</v>
      </c>
      <c r="N16" s="198">
        <v>1.67</v>
      </c>
      <c r="O16" s="198">
        <v>1.17</v>
      </c>
      <c r="P16" s="198">
        <v>0.75</v>
      </c>
      <c r="Q16" s="198">
        <v>0.28999999999999998</v>
      </c>
      <c r="R16" s="198">
        <v>0.3</v>
      </c>
      <c r="S16" s="198">
        <v>0.37</v>
      </c>
      <c r="T16" s="198">
        <v>0</v>
      </c>
      <c r="U16" s="198">
        <v>1.66</v>
      </c>
      <c r="V16" s="198">
        <v>0.2</v>
      </c>
      <c r="W16" s="198">
        <v>0.63</v>
      </c>
      <c r="X16" s="198">
        <v>2.08</v>
      </c>
      <c r="Y16" s="198">
        <v>0</v>
      </c>
      <c r="Z16" s="198">
        <v>4.05</v>
      </c>
      <c r="AA16" s="198">
        <v>0.99</v>
      </c>
      <c r="AB16" s="198">
        <v>0</v>
      </c>
      <c r="AC16" s="198">
        <v>5.34</v>
      </c>
      <c r="AD16" s="198">
        <v>12.46</v>
      </c>
      <c r="AE16" s="198">
        <v>0</v>
      </c>
      <c r="AF16" s="198">
        <v>0</v>
      </c>
      <c r="AG16" s="198">
        <v>0</v>
      </c>
      <c r="AH16" s="198">
        <v>0</v>
      </c>
      <c r="AI16" s="198">
        <v>10.92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260.07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7.22</v>
      </c>
      <c r="J17" s="198">
        <v>0.48</v>
      </c>
      <c r="K17" s="198">
        <v>16.45</v>
      </c>
      <c r="L17" s="198">
        <v>0.24</v>
      </c>
      <c r="M17" s="198">
        <v>2.04</v>
      </c>
      <c r="N17" s="198">
        <v>1.67</v>
      </c>
      <c r="O17" s="198">
        <v>1.17</v>
      </c>
      <c r="P17" s="198">
        <v>0.75</v>
      </c>
      <c r="Q17" s="198">
        <v>0.28999999999999998</v>
      </c>
      <c r="R17" s="198">
        <v>0.3</v>
      </c>
      <c r="S17" s="198">
        <v>0.37</v>
      </c>
      <c r="T17" s="198">
        <v>0</v>
      </c>
      <c r="U17" s="198">
        <v>1.66</v>
      </c>
      <c r="V17" s="198">
        <v>0.2</v>
      </c>
      <c r="W17" s="198">
        <v>0.63</v>
      </c>
      <c r="X17" s="198">
        <v>2.08</v>
      </c>
      <c r="Y17" s="198">
        <v>0</v>
      </c>
      <c r="Z17" s="198">
        <v>4.05</v>
      </c>
      <c r="AA17" s="198">
        <v>0.99</v>
      </c>
      <c r="AB17" s="198">
        <v>0</v>
      </c>
      <c r="AC17" s="198">
        <v>5.34</v>
      </c>
      <c r="AD17" s="198">
        <v>12.46</v>
      </c>
      <c r="AE17" s="198">
        <v>0</v>
      </c>
      <c r="AF17" s="198">
        <v>0</v>
      </c>
      <c r="AG17" s="198">
        <v>0</v>
      </c>
      <c r="AH17" s="198">
        <v>0</v>
      </c>
      <c r="AI17" s="198">
        <v>10.92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260.07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7.22</v>
      </c>
      <c r="J18" s="198">
        <v>0.48</v>
      </c>
      <c r="K18" s="198">
        <v>16.45</v>
      </c>
      <c r="L18" s="198">
        <v>0.24</v>
      </c>
      <c r="M18" s="198">
        <v>2.04</v>
      </c>
      <c r="N18" s="198">
        <v>1.67</v>
      </c>
      <c r="O18" s="198">
        <v>1.17</v>
      </c>
      <c r="P18" s="198">
        <v>0.75</v>
      </c>
      <c r="Q18" s="198">
        <v>0.28999999999999998</v>
      </c>
      <c r="R18" s="198">
        <v>0.3</v>
      </c>
      <c r="S18" s="198">
        <v>0.37</v>
      </c>
      <c r="T18" s="198">
        <v>0</v>
      </c>
      <c r="U18" s="198">
        <v>1.66</v>
      </c>
      <c r="V18" s="198">
        <v>0.2</v>
      </c>
      <c r="W18" s="198">
        <v>0.63</v>
      </c>
      <c r="X18" s="198">
        <v>2.08</v>
      </c>
      <c r="Y18" s="198">
        <v>0</v>
      </c>
      <c r="Z18" s="198">
        <v>4.05</v>
      </c>
      <c r="AA18" s="198">
        <v>0.99</v>
      </c>
      <c r="AB18" s="198">
        <v>0</v>
      </c>
      <c r="AC18" s="198">
        <v>5.34</v>
      </c>
      <c r="AD18" s="198">
        <v>12.46</v>
      </c>
      <c r="AE18" s="198">
        <v>0</v>
      </c>
      <c r="AF18" s="198">
        <v>0</v>
      </c>
      <c r="AG18" s="198">
        <v>0</v>
      </c>
      <c r="AH18" s="198">
        <v>0</v>
      </c>
      <c r="AI18" s="198">
        <v>10.92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260.07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7.22</v>
      </c>
      <c r="J19" s="198">
        <v>0.48</v>
      </c>
      <c r="K19" s="198">
        <v>16.45</v>
      </c>
      <c r="L19" s="198">
        <v>0.24</v>
      </c>
      <c r="M19" s="198">
        <v>2.04</v>
      </c>
      <c r="N19" s="198">
        <v>1.67</v>
      </c>
      <c r="O19" s="198">
        <v>1.17</v>
      </c>
      <c r="P19" s="198">
        <v>0.75</v>
      </c>
      <c r="Q19" s="198">
        <v>0.28999999999999998</v>
      </c>
      <c r="R19" s="198">
        <v>0.3</v>
      </c>
      <c r="S19" s="198">
        <v>0.37</v>
      </c>
      <c r="T19" s="198">
        <v>0</v>
      </c>
      <c r="U19" s="198">
        <v>1.66</v>
      </c>
      <c r="V19" s="198">
        <v>0.2</v>
      </c>
      <c r="W19" s="198">
        <v>0.63</v>
      </c>
      <c r="X19" s="198">
        <v>2.08</v>
      </c>
      <c r="Y19" s="198">
        <v>0</v>
      </c>
      <c r="Z19" s="198">
        <v>4.05</v>
      </c>
      <c r="AA19" s="198">
        <v>0.99</v>
      </c>
      <c r="AB19" s="198">
        <v>0</v>
      </c>
      <c r="AC19" s="198">
        <v>5.34</v>
      </c>
      <c r="AD19" s="198">
        <v>12.46</v>
      </c>
      <c r="AE19" s="198">
        <v>0</v>
      </c>
      <c r="AF19" s="198">
        <v>0</v>
      </c>
      <c r="AG19" s="198">
        <v>0</v>
      </c>
      <c r="AH19" s="198">
        <v>0</v>
      </c>
      <c r="AI19" s="198">
        <v>10.92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260.07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7.22</v>
      </c>
      <c r="J20" s="198">
        <v>0.48</v>
      </c>
      <c r="K20" s="198">
        <v>16.45</v>
      </c>
      <c r="L20" s="198">
        <v>0.24</v>
      </c>
      <c r="M20" s="198">
        <v>2.04</v>
      </c>
      <c r="N20" s="198">
        <v>1.67</v>
      </c>
      <c r="O20" s="198">
        <v>1.17</v>
      </c>
      <c r="P20" s="198">
        <v>0.75</v>
      </c>
      <c r="Q20" s="198">
        <v>0.28999999999999998</v>
      </c>
      <c r="R20" s="198">
        <v>0.3</v>
      </c>
      <c r="S20" s="198">
        <v>0.37</v>
      </c>
      <c r="T20" s="198">
        <v>0</v>
      </c>
      <c r="U20" s="198">
        <v>1.66</v>
      </c>
      <c r="V20" s="198">
        <v>0.2</v>
      </c>
      <c r="W20" s="198">
        <v>0.63</v>
      </c>
      <c r="X20" s="198">
        <v>2.08</v>
      </c>
      <c r="Y20" s="198">
        <v>0</v>
      </c>
      <c r="Z20" s="198">
        <v>4.05</v>
      </c>
      <c r="AA20" s="198">
        <v>0.99</v>
      </c>
      <c r="AB20" s="198">
        <v>0</v>
      </c>
      <c r="AC20" s="198">
        <v>5.34</v>
      </c>
      <c r="AD20" s="198">
        <v>12.46</v>
      </c>
      <c r="AE20" s="198">
        <v>0</v>
      </c>
      <c r="AF20" s="198">
        <v>0</v>
      </c>
      <c r="AG20" s="198">
        <v>0</v>
      </c>
      <c r="AH20" s="198">
        <v>0</v>
      </c>
      <c r="AI20" s="198">
        <v>10.92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260.07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7.22</v>
      </c>
      <c r="J21" s="198">
        <v>0.48</v>
      </c>
      <c r="K21" s="198">
        <v>77.75</v>
      </c>
      <c r="L21" s="198">
        <v>7.36</v>
      </c>
      <c r="M21" s="198">
        <v>2.04</v>
      </c>
      <c r="N21" s="198">
        <v>1.67</v>
      </c>
      <c r="O21" s="198">
        <v>1.17</v>
      </c>
      <c r="P21" s="198">
        <v>0.75</v>
      </c>
      <c r="Q21" s="198">
        <v>0.28999999999999998</v>
      </c>
      <c r="R21" s="198">
        <v>0.3</v>
      </c>
      <c r="S21" s="198">
        <v>0.37</v>
      </c>
      <c r="T21" s="198">
        <v>0</v>
      </c>
      <c r="U21" s="198">
        <v>1.66</v>
      </c>
      <c r="V21" s="198">
        <v>0.2</v>
      </c>
      <c r="W21" s="198">
        <v>0.63</v>
      </c>
      <c r="X21" s="198">
        <v>2.08</v>
      </c>
      <c r="Y21" s="198">
        <v>0</v>
      </c>
      <c r="Z21" s="198">
        <v>4.05</v>
      </c>
      <c r="AA21" s="198">
        <v>0.99</v>
      </c>
      <c r="AB21" s="198">
        <v>0</v>
      </c>
      <c r="AC21" s="198">
        <v>5.34</v>
      </c>
      <c r="AD21" s="198">
        <v>12.46</v>
      </c>
      <c r="AE21" s="198">
        <v>0</v>
      </c>
      <c r="AF21" s="198">
        <v>0</v>
      </c>
      <c r="AG21" s="198">
        <v>0</v>
      </c>
      <c r="AH21" s="198">
        <v>0</v>
      </c>
      <c r="AI21" s="198">
        <v>10.92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260.07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7.22</v>
      </c>
      <c r="J22" s="198">
        <v>0.48</v>
      </c>
      <c r="K22" s="198">
        <v>94.2</v>
      </c>
      <c r="L22" s="198">
        <v>7.36</v>
      </c>
      <c r="M22" s="198">
        <v>2.04</v>
      </c>
      <c r="N22" s="198">
        <v>1.67</v>
      </c>
      <c r="O22" s="198">
        <v>1.17</v>
      </c>
      <c r="P22" s="198">
        <v>0.75</v>
      </c>
      <c r="Q22" s="198">
        <v>0.28999999999999998</v>
      </c>
      <c r="R22" s="198">
        <v>0.3</v>
      </c>
      <c r="S22" s="198">
        <v>0.37</v>
      </c>
      <c r="T22" s="198">
        <v>0</v>
      </c>
      <c r="U22" s="198">
        <v>1.66</v>
      </c>
      <c r="V22" s="198">
        <v>0.2</v>
      </c>
      <c r="W22" s="198">
        <v>0.63</v>
      </c>
      <c r="X22" s="198">
        <v>2.08</v>
      </c>
      <c r="Y22" s="198">
        <v>0</v>
      </c>
      <c r="Z22" s="198">
        <v>4.05</v>
      </c>
      <c r="AA22" s="198">
        <v>0.99</v>
      </c>
      <c r="AB22" s="198">
        <v>0</v>
      </c>
      <c r="AC22" s="198">
        <v>5.34</v>
      </c>
      <c r="AD22" s="198">
        <v>12.46</v>
      </c>
      <c r="AE22" s="198">
        <v>0</v>
      </c>
      <c r="AF22" s="198">
        <v>0</v>
      </c>
      <c r="AG22" s="198">
        <v>0</v>
      </c>
      <c r="AH22" s="198">
        <v>0</v>
      </c>
      <c r="AI22" s="198">
        <v>10.92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260.07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7.22</v>
      </c>
      <c r="J23" s="198">
        <v>0.48</v>
      </c>
      <c r="K23" s="198">
        <v>93.24</v>
      </c>
      <c r="L23" s="198">
        <v>7.36</v>
      </c>
      <c r="M23" s="198">
        <v>2.04</v>
      </c>
      <c r="N23" s="198">
        <v>1.67</v>
      </c>
      <c r="O23" s="198">
        <v>1.17</v>
      </c>
      <c r="P23" s="198">
        <v>0.75</v>
      </c>
      <c r="Q23" s="198">
        <v>0.28999999999999998</v>
      </c>
      <c r="R23" s="198">
        <v>0.3</v>
      </c>
      <c r="S23" s="198">
        <v>0.37</v>
      </c>
      <c r="T23" s="198">
        <v>0</v>
      </c>
      <c r="U23" s="198">
        <v>1.66</v>
      </c>
      <c r="V23" s="198">
        <v>0.2</v>
      </c>
      <c r="W23" s="198">
        <v>0.63</v>
      </c>
      <c r="X23" s="198">
        <v>2.08</v>
      </c>
      <c r="Y23" s="198">
        <v>0</v>
      </c>
      <c r="Z23" s="198">
        <v>4.05</v>
      </c>
      <c r="AA23" s="198">
        <v>0.99</v>
      </c>
      <c r="AB23" s="198">
        <v>0</v>
      </c>
      <c r="AC23" s="198">
        <v>5.34</v>
      </c>
      <c r="AD23" s="198">
        <v>12.46</v>
      </c>
      <c r="AE23" s="198">
        <v>0</v>
      </c>
      <c r="AF23" s="198">
        <v>0</v>
      </c>
      <c r="AG23" s="198">
        <v>0</v>
      </c>
      <c r="AH23" s="198">
        <v>0</v>
      </c>
      <c r="AI23" s="198">
        <v>10.92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260.07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7.22</v>
      </c>
      <c r="J24" s="198">
        <v>0.48</v>
      </c>
      <c r="K24" s="198">
        <v>82.59</v>
      </c>
      <c r="L24" s="198">
        <v>7.36</v>
      </c>
      <c r="M24" s="198">
        <v>2.04</v>
      </c>
      <c r="N24" s="198">
        <v>1.67</v>
      </c>
      <c r="O24" s="198">
        <v>1.17</v>
      </c>
      <c r="P24" s="198">
        <v>0.75</v>
      </c>
      <c r="Q24" s="198">
        <v>0.28999999999999998</v>
      </c>
      <c r="R24" s="198">
        <v>0.3</v>
      </c>
      <c r="S24" s="198">
        <v>0.37</v>
      </c>
      <c r="T24" s="198">
        <v>0</v>
      </c>
      <c r="U24" s="198">
        <v>1.66</v>
      </c>
      <c r="V24" s="198">
        <v>0.2</v>
      </c>
      <c r="W24" s="198">
        <v>0.63</v>
      </c>
      <c r="X24" s="198">
        <v>2.08</v>
      </c>
      <c r="Y24" s="198">
        <v>0</v>
      </c>
      <c r="Z24" s="198">
        <v>4.05</v>
      </c>
      <c r="AA24" s="198">
        <v>0.99</v>
      </c>
      <c r="AB24" s="198">
        <v>0</v>
      </c>
      <c r="AC24" s="198">
        <v>5.34</v>
      </c>
      <c r="AD24" s="198">
        <v>12.46</v>
      </c>
      <c r="AE24" s="198">
        <v>0</v>
      </c>
      <c r="AF24" s="198">
        <v>0</v>
      </c>
      <c r="AG24" s="198">
        <v>0</v>
      </c>
      <c r="AH24" s="198">
        <v>0</v>
      </c>
      <c r="AI24" s="198">
        <v>10.92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260.07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7.22</v>
      </c>
      <c r="J25" s="198">
        <v>0.48</v>
      </c>
      <c r="K25" s="198">
        <v>99.04</v>
      </c>
      <c r="L25" s="198">
        <v>7.36</v>
      </c>
      <c r="M25" s="198">
        <v>2.04</v>
      </c>
      <c r="N25" s="198">
        <v>1.67</v>
      </c>
      <c r="O25" s="198">
        <v>1.17</v>
      </c>
      <c r="P25" s="198">
        <v>0.75</v>
      </c>
      <c r="Q25" s="198">
        <v>0.28999999999999998</v>
      </c>
      <c r="R25" s="198">
        <v>0.3</v>
      </c>
      <c r="S25" s="198">
        <v>0.37</v>
      </c>
      <c r="T25" s="198">
        <v>0</v>
      </c>
      <c r="U25" s="198">
        <v>1.66</v>
      </c>
      <c r="V25" s="198">
        <v>0.2</v>
      </c>
      <c r="W25" s="198">
        <v>0.63</v>
      </c>
      <c r="X25" s="198">
        <v>2.08</v>
      </c>
      <c r="Y25" s="198">
        <v>0</v>
      </c>
      <c r="Z25" s="198">
        <v>4.05</v>
      </c>
      <c r="AA25" s="198">
        <v>0.99</v>
      </c>
      <c r="AB25" s="198">
        <v>0</v>
      </c>
      <c r="AC25" s="198">
        <v>5.34</v>
      </c>
      <c r="AD25" s="198">
        <v>12.46</v>
      </c>
      <c r="AE25" s="198">
        <v>0</v>
      </c>
      <c r="AF25" s="198">
        <v>0</v>
      </c>
      <c r="AG25" s="198">
        <v>0</v>
      </c>
      <c r="AH25" s="198">
        <v>0</v>
      </c>
      <c r="AI25" s="198">
        <v>10.92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260.07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7.22</v>
      </c>
      <c r="J26" s="198">
        <v>0.48</v>
      </c>
      <c r="K26" s="198">
        <v>94.2</v>
      </c>
      <c r="L26" s="198">
        <v>7.36</v>
      </c>
      <c r="M26" s="198">
        <v>2.04</v>
      </c>
      <c r="N26" s="198">
        <v>1.67</v>
      </c>
      <c r="O26" s="198">
        <v>1.17</v>
      </c>
      <c r="P26" s="198">
        <v>0.75</v>
      </c>
      <c r="Q26" s="198">
        <v>0.28999999999999998</v>
      </c>
      <c r="R26" s="198">
        <v>0.3</v>
      </c>
      <c r="S26" s="198">
        <v>0.37</v>
      </c>
      <c r="T26" s="198">
        <v>0</v>
      </c>
      <c r="U26" s="198">
        <v>1.66</v>
      </c>
      <c r="V26" s="198">
        <v>0.2</v>
      </c>
      <c r="W26" s="198">
        <v>0.63</v>
      </c>
      <c r="X26" s="198">
        <v>2.08</v>
      </c>
      <c r="Y26" s="198">
        <v>0</v>
      </c>
      <c r="Z26" s="198">
        <v>4.05</v>
      </c>
      <c r="AA26" s="198">
        <v>0.99</v>
      </c>
      <c r="AB26" s="198">
        <v>0</v>
      </c>
      <c r="AC26" s="198">
        <v>5.34</v>
      </c>
      <c r="AD26" s="198">
        <v>12.46</v>
      </c>
      <c r="AE26" s="198">
        <v>0</v>
      </c>
      <c r="AF26" s="198">
        <v>0</v>
      </c>
      <c r="AG26" s="198">
        <v>0</v>
      </c>
      <c r="AH26" s="198">
        <v>0</v>
      </c>
      <c r="AI26" s="198">
        <v>10.92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260.07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3.46</v>
      </c>
      <c r="E27" s="198">
        <v>0</v>
      </c>
      <c r="F27" s="198">
        <v>2.86</v>
      </c>
      <c r="G27" s="198">
        <v>2.86</v>
      </c>
      <c r="H27" s="198">
        <v>0</v>
      </c>
      <c r="I27" s="198">
        <v>0</v>
      </c>
      <c r="J27" s="198">
        <v>0.48</v>
      </c>
      <c r="K27" s="198">
        <v>54.52</v>
      </c>
      <c r="L27" s="198">
        <v>7.36</v>
      </c>
      <c r="M27" s="198">
        <v>2.04</v>
      </c>
      <c r="N27" s="198">
        <v>1.67</v>
      </c>
      <c r="O27" s="198">
        <v>1.17</v>
      </c>
      <c r="P27" s="198">
        <v>0.75</v>
      </c>
      <c r="Q27" s="198">
        <v>0.28999999999999998</v>
      </c>
      <c r="R27" s="198">
        <v>0.3</v>
      </c>
      <c r="S27" s="198">
        <v>0.37</v>
      </c>
      <c r="T27" s="198">
        <v>0</v>
      </c>
      <c r="U27" s="198">
        <v>1.66</v>
      </c>
      <c r="V27" s="198">
        <v>0.2</v>
      </c>
      <c r="W27" s="198">
        <v>0.63</v>
      </c>
      <c r="X27" s="198">
        <v>2.08</v>
      </c>
      <c r="Y27" s="198">
        <v>0</v>
      </c>
      <c r="Z27" s="198">
        <v>4.05</v>
      </c>
      <c r="AA27" s="198">
        <v>0.99</v>
      </c>
      <c r="AB27" s="198">
        <v>0</v>
      </c>
      <c r="AC27" s="198">
        <v>5.34</v>
      </c>
      <c r="AD27" s="198">
        <v>12.46</v>
      </c>
      <c r="AE27" s="198">
        <v>0</v>
      </c>
      <c r="AF27" s="198">
        <v>0</v>
      </c>
      <c r="AG27" s="198">
        <v>0</v>
      </c>
      <c r="AH27" s="198">
        <v>0</v>
      </c>
      <c r="AI27" s="198">
        <v>10.92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260.07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3.46</v>
      </c>
      <c r="E28" s="198">
        <v>0</v>
      </c>
      <c r="F28" s="198">
        <v>2.86</v>
      </c>
      <c r="G28" s="198">
        <v>2.86</v>
      </c>
      <c r="H28" s="198">
        <v>0</v>
      </c>
      <c r="I28" s="198">
        <v>0.23</v>
      </c>
      <c r="J28" s="198">
        <v>0.48</v>
      </c>
      <c r="K28" s="198">
        <v>40.97</v>
      </c>
      <c r="L28" s="198">
        <v>7.36</v>
      </c>
      <c r="M28" s="198">
        <v>2.04</v>
      </c>
      <c r="N28" s="198">
        <v>1.67</v>
      </c>
      <c r="O28" s="198">
        <v>1.17</v>
      </c>
      <c r="P28" s="198">
        <v>0.75</v>
      </c>
      <c r="Q28" s="198">
        <v>0.28999999999999998</v>
      </c>
      <c r="R28" s="198">
        <v>0.3</v>
      </c>
      <c r="S28" s="198">
        <v>0.37</v>
      </c>
      <c r="T28" s="198">
        <v>0</v>
      </c>
      <c r="U28" s="198">
        <v>1.66</v>
      </c>
      <c r="V28" s="198">
        <v>0.2</v>
      </c>
      <c r="W28" s="198">
        <v>0.63</v>
      </c>
      <c r="X28" s="198">
        <v>2.08</v>
      </c>
      <c r="Y28" s="198">
        <v>0</v>
      </c>
      <c r="Z28" s="198">
        <v>4.05</v>
      </c>
      <c r="AA28" s="198">
        <v>0.99</v>
      </c>
      <c r="AB28" s="198">
        <v>0</v>
      </c>
      <c r="AC28" s="198">
        <v>5.34</v>
      </c>
      <c r="AD28" s="198">
        <v>12.46</v>
      </c>
      <c r="AE28" s="198">
        <v>0</v>
      </c>
      <c r="AF28" s="198">
        <v>0</v>
      </c>
      <c r="AG28" s="198">
        <v>0</v>
      </c>
      <c r="AH28" s="198">
        <v>0</v>
      </c>
      <c r="AI28" s="198">
        <v>10.92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260.07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3.46</v>
      </c>
      <c r="E29" s="198">
        <v>0</v>
      </c>
      <c r="F29" s="198">
        <v>2.86</v>
      </c>
      <c r="G29" s="198">
        <v>2.86</v>
      </c>
      <c r="H29" s="198">
        <v>0</v>
      </c>
      <c r="I29" s="198">
        <v>0.23</v>
      </c>
      <c r="J29" s="198">
        <v>0.48</v>
      </c>
      <c r="K29" s="198">
        <v>40.97</v>
      </c>
      <c r="L29" s="198">
        <v>7.36</v>
      </c>
      <c r="M29" s="198">
        <v>2.04</v>
      </c>
      <c r="N29" s="198">
        <v>1.67</v>
      </c>
      <c r="O29" s="198">
        <v>1.17</v>
      </c>
      <c r="P29" s="198">
        <v>0.75</v>
      </c>
      <c r="Q29" s="198">
        <v>0.28999999999999998</v>
      </c>
      <c r="R29" s="198">
        <v>0.3</v>
      </c>
      <c r="S29" s="198">
        <v>0.37</v>
      </c>
      <c r="T29" s="198">
        <v>0</v>
      </c>
      <c r="U29" s="198">
        <v>1.66</v>
      </c>
      <c r="V29" s="198">
        <v>0.2</v>
      </c>
      <c r="W29" s="198">
        <v>0.63</v>
      </c>
      <c r="X29" s="198">
        <v>2.08</v>
      </c>
      <c r="Y29" s="198">
        <v>0</v>
      </c>
      <c r="Z29" s="198">
        <v>4.05</v>
      </c>
      <c r="AA29" s="198">
        <v>0.99</v>
      </c>
      <c r="AB29" s="198">
        <v>0</v>
      </c>
      <c r="AC29" s="198">
        <v>5.34</v>
      </c>
      <c r="AD29" s="198">
        <v>12.46</v>
      </c>
      <c r="AE29" s="198">
        <v>0</v>
      </c>
      <c r="AF29" s="198">
        <v>0</v>
      </c>
      <c r="AG29" s="198">
        <v>0</v>
      </c>
      <c r="AH29" s="198">
        <v>0</v>
      </c>
      <c r="AI29" s="198">
        <v>10.92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260.07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3.46</v>
      </c>
      <c r="E30" s="198">
        <v>0</v>
      </c>
      <c r="F30" s="198">
        <v>2.86</v>
      </c>
      <c r="G30" s="198">
        <v>2.86</v>
      </c>
      <c r="H30" s="198">
        <v>0</v>
      </c>
      <c r="I30" s="198">
        <v>0.23</v>
      </c>
      <c r="J30" s="198">
        <v>0.48</v>
      </c>
      <c r="K30" s="198">
        <v>47.75</v>
      </c>
      <c r="L30" s="198">
        <v>7.36</v>
      </c>
      <c r="M30" s="198">
        <v>2.04</v>
      </c>
      <c r="N30" s="198">
        <v>1.67</v>
      </c>
      <c r="O30" s="198">
        <v>1.17</v>
      </c>
      <c r="P30" s="198">
        <v>0.75</v>
      </c>
      <c r="Q30" s="198">
        <v>0.28999999999999998</v>
      </c>
      <c r="R30" s="198">
        <v>0.3</v>
      </c>
      <c r="S30" s="198">
        <v>0.37</v>
      </c>
      <c r="T30" s="198">
        <v>0</v>
      </c>
      <c r="U30" s="198">
        <v>1.66</v>
      </c>
      <c r="V30" s="198">
        <v>0.2</v>
      </c>
      <c r="W30" s="198">
        <v>0.63</v>
      </c>
      <c r="X30" s="198">
        <v>2.08</v>
      </c>
      <c r="Y30" s="198">
        <v>0</v>
      </c>
      <c r="Z30" s="198">
        <v>4.05</v>
      </c>
      <c r="AA30" s="198">
        <v>0.99</v>
      </c>
      <c r="AB30" s="198">
        <v>0</v>
      </c>
      <c r="AC30" s="198">
        <v>5.74</v>
      </c>
      <c r="AD30" s="198">
        <v>12.46</v>
      </c>
      <c r="AE30" s="198">
        <v>0</v>
      </c>
      <c r="AF30" s="198">
        <v>0</v>
      </c>
      <c r="AG30" s="198">
        <v>0</v>
      </c>
      <c r="AH30" s="198">
        <v>0</v>
      </c>
      <c r="AI30" s="198">
        <v>10.92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260.07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3.46</v>
      </c>
      <c r="E31" s="198">
        <v>0</v>
      </c>
      <c r="F31" s="198">
        <v>2.86</v>
      </c>
      <c r="G31" s="198">
        <v>2.86</v>
      </c>
      <c r="H31" s="198">
        <v>0</v>
      </c>
      <c r="I31" s="198">
        <v>0.23</v>
      </c>
      <c r="J31" s="198">
        <v>0.48</v>
      </c>
      <c r="K31" s="198">
        <v>46.78</v>
      </c>
      <c r="L31" s="198">
        <v>7.36</v>
      </c>
      <c r="M31" s="198">
        <v>2.04</v>
      </c>
      <c r="N31" s="198">
        <v>1.67</v>
      </c>
      <c r="O31" s="198">
        <v>1.1599999999999999</v>
      </c>
      <c r="P31" s="198">
        <v>0.75</v>
      </c>
      <c r="Q31" s="198">
        <v>0.28999999999999998</v>
      </c>
      <c r="R31" s="198">
        <v>0.3</v>
      </c>
      <c r="S31" s="198">
        <v>0.37</v>
      </c>
      <c r="T31" s="198">
        <v>0</v>
      </c>
      <c r="U31" s="198">
        <v>1.66</v>
      </c>
      <c r="V31" s="198">
        <v>0.2</v>
      </c>
      <c r="W31" s="198">
        <v>0.63</v>
      </c>
      <c r="X31" s="198">
        <v>2.08</v>
      </c>
      <c r="Y31" s="198">
        <v>0</v>
      </c>
      <c r="Z31" s="198">
        <v>4.05</v>
      </c>
      <c r="AA31" s="198">
        <v>0.99</v>
      </c>
      <c r="AB31" s="198">
        <v>0</v>
      </c>
      <c r="AC31" s="198">
        <v>5.74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10.92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260.07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3.46</v>
      </c>
      <c r="E32" s="198">
        <v>0</v>
      </c>
      <c r="F32" s="198">
        <v>2.86</v>
      </c>
      <c r="G32" s="198">
        <v>2.86</v>
      </c>
      <c r="H32" s="198">
        <v>0</v>
      </c>
      <c r="I32" s="198">
        <v>0.23</v>
      </c>
      <c r="J32" s="198">
        <v>0.48</v>
      </c>
      <c r="K32" s="198">
        <v>81.62</v>
      </c>
      <c r="L32" s="198">
        <v>7.36</v>
      </c>
      <c r="M32" s="198">
        <v>2.04</v>
      </c>
      <c r="N32" s="198">
        <v>1.67</v>
      </c>
      <c r="O32" s="198">
        <v>1.1599999999999999</v>
      </c>
      <c r="P32" s="198">
        <v>0.75</v>
      </c>
      <c r="Q32" s="198">
        <v>0.28999999999999998</v>
      </c>
      <c r="R32" s="198">
        <v>0.3</v>
      </c>
      <c r="S32" s="198">
        <v>0.37</v>
      </c>
      <c r="T32" s="198">
        <v>0</v>
      </c>
      <c r="U32" s="198">
        <v>1.66</v>
      </c>
      <c r="V32" s="198">
        <v>0.2</v>
      </c>
      <c r="W32" s="198">
        <v>0.63</v>
      </c>
      <c r="X32" s="198">
        <v>2.08</v>
      </c>
      <c r="Y32" s="198">
        <v>0</v>
      </c>
      <c r="Z32" s="198">
        <v>4.05</v>
      </c>
      <c r="AA32" s="198">
        <v>0.99</v>
      </c>
      <c r="AB32" s="198">
        <v>0</v>
      </c>
      <c r="AC32" s="198">
        <v>5.74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10.92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260.07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3.46</v>
      </c>
      <c r="E33" s="198">
        <v>0</v>
      </c>
      <c r="F33" s="198">
        <v>2.86</v>
      </c>
      <c r="G33" s="198">
        <v>2.86</v>
      </c>
      <c r="H33" s="198">
        <v>0</v>
      </c>
      <c r="I33" s="198">
        <v>0.23</v>
      </c>
      <c r="J33" s="198">
        <v>0.48</v>
      </c>
      <c r="K33" s="198">
        <v>98.08</v>
      </c>
      <c r="L33" s="198">
        <v>7.36</v>
      </c>
      <c r="M33" s="198">
        <v>2.04</v>
      </c>
      <c r="N33" s="198">
        <v>1.67</v>
      </c>
      <c r="O33" s="198">
        <v>1.1599999999999999</v>
      </c>
      <c r="P33" s="198">
        <v>0.75</v>
      </c>
      <c r="Q33" s="198">
        <v>0.28999999999999998</v>
      </c>
      <c r="R33" s="198">
        <v>0.3</v>
      </c>
      <c r="S33" s="198">
        <v>0.37</v>
      </c>
      <c r="T33" s="198">
        <v>0</v>
      </c>
      <c r="U33" s="198">
        <v>1.66</v>
      </c>
      <c r="V33" s="198">
        <v>0.2</v>
      </c>
      <c r="W33" s="198">
        <v>0.62</v>
      </c>
      <c r="X33" s="198">
        <v>2.08</v>
      </c>
      <c r="Y33" s="198">
        <v>0</v>
      </c>
      <c r="Z33" s="198">
        <v>4.05</v>
      </c>
      <c r="AA33" s="198">
        <v>0.99</v>
      </c>
      <c r="AB33" s="198">
        <v>0</v>
      </c>
      <c r="AC33" s="198">
        <v>5.74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10.92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260.07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3.46</v>
      </c>
      <c r="E34" s="198">
        <v>0</v>
      </c>
      <c r="F34" s="198">
        <v>2.86</v>
      </c>
      <c r="G34" s="198">
        <v>2.86</v>
      </c>
      <c r="H34" s="198">
        <v>0</v>
      </c>
      <c r="I34" s="198">
        <v>0.23</v>
      </c>
      <c r="J34" s="198">
        <v>0.48</v>
      </c>
      <c r="K34" s="198">
        <v>132.91999999999999</v>
      </c>
      <c r="L34" s="198">
        <v>7.36</v>
      </c>
      <c r="M34" s="198">
        <v>2.04</v>
      </c>
      <c r="N34" s="198">
        <v>1.67</v>
      </c>
      <c r="O34" s="198">
        <v>1.1599999999999999</v>
      </c>
      <c r="P34" s="198">
        <v>0.75</v>
      </c>
      <c r="Q34" s="198">
        <v>0.28999999999999998</v>
      </c>
      <c r="R34" s="198">
        <v>0.3</v>
      </c>
      <c r="S34" s="198">
        <v>0.37</v>
      </c>
      <c r="T34" s="198">
        <v>0</v>
      </c>
      <c r="U34" s="198">
        <v>1.66</v>
      </c>
      <c r="V34" s="198">
        <v>0.2</v>
      </c>
      <c r="W34" s="198">
        <v>0.62</v>
      </c>
      <c r="X34" s="198">
        <v>2.08</v>
      </c>
      <c r="Y34" s="198">
        <v>0</v>
      </c>
      <c r="Z34" s="198">
        <v>4.05</v>
      </c>
      <c r="AA34" s="198">
        <v>0.99</v>
      </c>
      <c r="AB34" s="198">
        <v>0</v>
      </c>
      <c r="AC34" s="198">
        <v>5.74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10.92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260.07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3.46</v>
      </c>
      <c r="E35" s="198">
        <v>0</v>
      </c>
      <c r="F35" s="198">
        <v>2.86</v>
      </c>
      <c r="G35" s="198">
        <v>2.86</v>
      </c>
      <c r="H35" s="198">
        <v>0</v>
      </c>
      <c r="I35" s="198">
        <v>0.23</v>
      </c>
      <c r="J35" s="198">
        <v>0.48</v>
      </c>
      <c r="K35" s="198">
        <v>194.87</v>
      </c>
      <c r="L35" s="198">
        <v>7.36</v>
      </c>
      <c r="M35" s="198">
        <v>2.04</v>
      </c>
      <c r="N35" s="198">
        <v>1.67</v>
      </c>
      <c r="O35" s="198">
        <v>1.1599999999999999</v>
      </c>
      <c r="P35" s="198">
        <v>0.75</v>
      </c>
      <c r="Q35" s="198">
        <v>0.28999999999999998</v>
      </c>
      <c r="R35" s="198">
        <v>0.3</v>
      </c>
      <c r="S35" s="198">
        <v>0.37</v>
      </c>
      <c r="T35" s="198">
        <v>0</v>
      </c>
      <c r="U35" s="198">
        <v>1.66</v>
      </c>
      <c r="V35" s="198">
        <v>0.2</v>
      </c>
      <c r="W35" s="198">
        <v>0.62</v>
      </c>
      <c r="X35" s="198">
        <v>2.08</v>
      </c>
      <c r="Y35" s="198">
        <v>0</v>
      </c>
      <c r="Z35" s="198">
        <v>4.05</v>
      </c>
      <c r="AA35" s="198">
        <v>0.99</v>
      </c>
      <c r="AB35" s="198">
        <v>0</v>
      </c>
      <c r="AC35" s="198">
        <v>5.74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10.92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260.07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3.46</v>
      </c>
      <c r="E36" s="198">
        <v>0</v>
      </c>
      <c r="F36" s="198">
        <v>2.86</v>
      </c>
      <c r="G36" s="198">
        <v>2.86</v>
      </c>
      <c r="H36" s="198">
        <v>0</v>
      </c>
      <c r="I36" s="198">
        <v>0.23</v>
      </c>
      <c r="J36" s="198">
        <v>0.48</v>
      </c>
      <c r="K36" s="198">
        <v>201.64</v>
      </c>
      <c r="L36" s="198">
        <v>7.36</v>
      </c>
      <c r="M36" s="198">
        <v>2.04</v>
      </c>
      <c r="N36" s="198">
        <v>1.67</v>
      </c>
      <c r="O36" s="198">
        <v>1.1599999999999999</v>
      </c>
      <c r="P36" s="198">
        <v>0.75</v>
      </c>
      <c r="Q36" s="198">
        <v>0.28999999999999998</v>
      </c>
      <c r="R36" s="198">
        <v>0.3</v>
      </c>
      <c r="S36" s="198">
        <v>0.37</v>
      </c>
      <c r="T36" s="198">
        <v>0</v>
      </c>
      <c r="U36" s="198">
        <v>1.66</v>
      </c>
      <c r="V36" s="198">
        <v>0.2</v>
      </c>
      <c r="W36" s="198">
        <v>0.62</v>
      </c>
      <c r="X36" s="198">
        <v>2.08</v>
      </c>
      <c r="Y36" s="198">
        <v>0</v>
      </c>
      <c r="Z36" s="198">
        <v>4.05</v>
      </c>
      <c r="AA36" s="198">
        <v>0.99</v>
      </c>
      <c r="AB36" s="198">
        <v>0</v>
      </c>
      <c r="AC36" s="198">
        <v>5.74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10.92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260.07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3.46</v>
      </c>
      <c r="E37" s="198">
        <v>0</v>
      </c>
      <c r="F37" s="198">
        <v>2.86</v>
      </c>
      <c r="G37" s="198">
        <v>2.86</v>
      </c>
      <c r="H37" s="198">
        <v>0</v>
      </c>
      <c r="I37" s="198">
        <v>0.23</v>
      </c>
      <c r="J37" s="198">
        <v>0.48</v>
      </c>
      <c r="K37" s="198">
        <v>206.48</v>
      </c>
      <c r="L37" s="198">
        <v>7.36</v>
      </c>
      <c r="M37" s="198">
        <v>2.04</v>
      </c>
      <c r="N37" s="198">
        <v>1.67</v>
      </c>
      <c r="O37" s="198">
        <v>1.1599999999999999</v>
      </c>
      <c r="P37" s="198">
        <v>0.75</v>
      </c>
      <c r="Q37" s="198">
        <v>0.28999999999999998</v>
      </c>
      <c r="R37" s="198">
        <v>0.3</v>
      </c>
      <c r="S37" s="198">
        <v>0.37</v>
      </c>
      <c r="T37" s="198">
        <v>0</v>
      </c>
      <c r="U37" s="198">
        <v>1.66</v>
      </c>
      <c r="V37" s="198">
        <v>0.2</v>
      </c>
      <c r="W37" s="198">
        <v>0.62</v>
      </c>
      <c r="X37" s="198">
        <v>2.08</v>
      </c>
      <c r="Y37" s="198">
        <v>0</v>
      </c>
      <c r="Z37" s="198">
        <v>4.05</v>
      </c>
      <c r="AA37" s="198">
        <v>0.99</v>
      </c>
      <c r="AB37" s="198">
        <v>0</v>
      </c>
      <c r="AC37" s="198">
        <v>5.74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10.92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260.07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3.46</v>
      </c>
      <c r="E38" s="198">
        <v>0</v>
      </c>
      <c r="F38" s="198">
        <v>2.86</v>
      </c>
      <c r="G38" s="198">
        <v>2.86</v>
      </c>
      <c r="H38" s="198">
        <v>0</v>
      </c>
      <c r="I38" s="198">
        <v>0.23</v>
      </c>
      <c r="J38" s="198">
        <v>0.48</v>
      </c>
      <c r="K38" s="198">
        <v>188.09</v>
      </c>
      <c r="L38" s="198">
        <v>7.36</v>
      </c>
      <c r="M38" s="198">
        <v>2.04</v>
      </c>
      <c r="N38" s="198">
        <v>1.67</v>
      </c>
      <c r="O38" s="198">
        <v>1.1599999999999999</v>
      </c>
      <c r="P38" s="198">
        <v>0.75</v>
      </c>
      <c r="Q38" s="198">
        <v>0.28999999999999998</v>
      </c>
      <c r="R38" s="198">
        <v>0.3</v>
      </c>
      <c r="S38" s="198">
        <v>0.37</v>
      </c>
      <c r="T38" s="198">
        <v>0</v>
      </c>
      <c r="U38" s="198">
        <v>1.66</v>
      </c>
      <c r="V38" s="198">
        <v>0.2</v>
      </c>
      <c r="W38" s="198">
        <v>0.62</v>
      </c>
      <c r="X38" s="198">
        <v>2.08</v>
      </c>
      <c r="Y38" s="198">
        <v>0</v>
      </c>
      <c r="Z38" s="198">
        <v>4.05</v>
      </c>
      <c r="AA38" s="198">
        <v>0.99</v>
      </c>
      <c r="AB38" s="198">
        <v>0</v>
      </c>
      <c r="AC38" s="198">
        <v>5.74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10.92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260.07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3.46</v>
      </c>
      <c r="E39" s="198">
        <v>0</v>
      </c>
      <c r="F39" s="198">
        <v>2.86</v>
      </c>
      <c r="G39" s="198">
        <v>2.86</v>
      </c>
      <c r="H39" s="198">
        <v>0</v>
      </c>
      <c r="I39" s="198">
        <v>0.23</v>
      </c>
      <c r="J39" s="198">
        <v>0.48</v>
      </c>
      <c r="K39" s="198">
        <v>176.48</v>
      </c>
      <c r="L39" s="198">
        <v>7.36</v>
      </c>
      <c r="M39" s="198">
        <v>2.04</v>
      </c>
      <c r="N39" s="198">
        <v>1.67</v>
      </c>
      <c r="O39" s="198">
        <v>8.9700000000000006</v>
      </c>
      <c r="P39" s="198">
        <v>0.75</v>
      </c>
      <c r="Q39" s="198">
        <v>0.28999999999999998</v>
      </c>
      <c r="R39" s="198">
        <v>0.3</v>
      </c>
      <c r="S39" s="198">
        <v>0.37</v>
      </c>
      <c r="T39" s="198">
        <v>0</v>
      </c>
      <c r="U39" s="198">
        <v>1.66</v>
      </c>
      <c r="V39" s="198">
        <v>0.2</v>
      </c>
      <c r="W39" s="198">
        <v>0.62</v>
      </c>
      <c r="X39" s="198">
        <v>2.08</v>
      </c>
      <c r="Y39" s="198">
        <v>0</v>
      </c>
      <c r="Z39" s="198">
        <v>4.05</v>
      </c>
      <c r="AA39" s="198">
        <v>0.99</v>
      </c>
      <c r="AB39" s="198">
        <v>0</v>
      </c>
      <c r="AC39" s="198">
        <v>5.74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10.92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260.07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3.46</v>
      </c>
      <c r="E40" s="198">
        <v>0</v>
      </c>
      <c r="F40" s="198">
        <v>2.86</v>
      </c>
      <c r="G40" s="198">
        <v>2.86</v>
      </c>
      <c r="H40" s="198">
        <v>0</v>
      </c>
      <c r="I40" s="198">
        <v>0.23</v>
      </c>
      <c r="J40" s="198">
        <v>0.48</v>
      </c>
      <c r="K40" s="198">
        <v>148.41</v>
      </c>
      <c r="L40" s="198">
        <v>7.36</v>
      </c>
      <c r="M40" s="198">
        <v>2.04</v>
      </c>
      <c r="N40" s="198">
        <v>1.67</v>
      </c>
      <c r="O40" s="198">
        <v>16.79</v>
      </c>
      <c r="P40" s="198">
        <v>0.75</v>
      </c>
      <c r="Q40" s="198">
        <v>0.28999999999999998</v>
      </c>
      <c r="R40" s="198">
        <v>0.3</v>
      </c>
      <c r="S40" s="198">
        <v>0.37</v>
      </c>
      <c r="T40" s="198">
        <v>0</v>
      </c>
      <c r="U40" s="198">
        <v>1.66</v>
      </c>
      <c r="V40" s="198">
        <v>0.2</v>
      </c>
      <c r="W40" s="198">
        <v>0.62</v>
      </c>
      <c r="X40" s="198">
        <v>2.08</v>
      </c>
      <c r="Y40" s="198">
        <v>0</v>
      </c>
      <c r="Z40" s="198">
        <v>4.05</v>
      </c>
      <c r="AA40" s="198">
        <v>0.99</v>
      </c>
      <c r="AB40" s="198">
        <v>0</v>
      </c>
      <c r="AC40" s="198">
        <v>5.74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10.92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260.07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3.46</v>
      </c>
      <c r="E41" s="198">
        <v>0</v>
      </c>
      <c r="F41" s="198">
        <v>2.86</v>
      </c>
      <c r="G41" s="198">
        <v>2.86</v>
      </c>
      <c r="H41" s="198">
        <v>0</v>
      </c>
      <c r="I41" s="198">
        <v>0.23</v>
      </c>
      <c r="J41" s="198">
        <v>0.48</v>
      </c>
      <c r="K41" s="198">
        <v>118.4</v>
      </c>
      <c r="L41" s="198">
        <v>7.36</v>
      </c>
      <c r="M41" s="198">
        <v>2.04</v>
      </c>
      <c r="N41" s="198">
        <v>1.67</v>
      </c>
      <c r="O41" s="198">
        <v>16.79</v>
      </c>
      <c r="P41" s="198">
        <v>0.75</v>
      </c>
      <c r="Q41" s="198">
        <v>0.28999999999999998</v>
      </c>
      <c r="R41" s="198">
        <v>0.3</v>
      </c>
      <c r="S41" s="198">
        <v>0.37</v>
      </c>
      <c r="T41" s="198">
        <v>0</v>
      </c>
      <c r="U41" s="198">
        <v>1.66</v>
      </c>
      <c r="V41" s="198">
        <v>0.2</v>
      </c>
      <c r="W41" s="198">
        <v>0.62</v>
      </c>
      <c r="X41" s="198">
        <v>2.08</v>
      </c>
      <c r="Y41" s="198">
        <v>0</v>
      </c>
      <c r="Z41" s="198">
        <v>4.05</v>
      </c>
      <c r="AA41" s="198">
        <v>0.99</v>
      </c>
      <c r="AB41" s="198">
        <v>0</v>
      </c>
      <c r="AC41" s="198">
        <v>6.55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10.92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260.07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3.46</v>
      </c>
      <c r="E42" s="198">
        <v>0</v>
      </c>
      <c r="F42" s="198">
        <v>2.86</v>
      </c>
      <c r="G42" s="198">
        <v>2.86</v>
      </c>
      <c r="H42" s="198">
        <v>0</v>
      </c>
      <c r="I42" s="198">
        <v>0.23</v>
      </c>
      <c r="J42" s="198">
        <v>0.48</v>
      </c>
      <c r="K42" s="198">
        <v>104.85</v>
      </c>
      <c r="L42" s="198">
        <v>7.36</v>
      </c>
      <c r="M42" s="198">
        <v>2.04</v>
      </c>
      <c r="N42" s="198">
        <v>1.67</v>
      </c>
      <c r="O42" s="198">
        <v>16.79</v>
      </c>
      <c r="P42" s="198">
        <v>0.75</v>
      </c>
      <c r="Q42" s="198">
        <v>0.28999999999999998</v>
      </c>
      <c r="R42" s="198">
        <v>0.3</v>
      </c>
      <c r="S42" s="198">
        <v>0.37</v>
      </c>
      <c r="T42" s="198">
        <v>0</v>
      </c>
      <c r="U42" s="198">
        <v>1.66</v>
      </c>
      <c r="V42" s="198">
        <v>0.2</v>
      </c>
      <c r="W42" s="198">
        <v>0.62</v>
      </c>
      <c r="X42" s="198">
        <v>2.08</v>
      </c>
      <c r="Y42" s="198">
        <v>0</v>
      </c>
      <c r="Z42" s="198">
        <v>4.05</v>
      </c>
      <c r="AA42" s="198">
        <v>0.99</v>
      </c>
      <c r="AB42" s="198">
        <v>0</v>
      </c>
      <c r="AC42" s="198">
        <v>6.55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10.92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260.07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3.46</v>
      </c>
      <c r="E43" s="198">
        <v>0</v>
      </c>
      <c r="F43" s="198">
        <v>2.86</v>
      </c>
      <c r="G43" s="198">
        <v>2.86</v>
      </c>
      <c r="H43" s="198">
        <v>0</v>
      </c>
      <c r="I43" s="198">
        <v>0.23</v>
      </c>
      <c r="J43" s="198">
        <v>0.48</v>
      </c>
      <c r="K43" s="198">
        <v>88.4</v>
      </c>
      <c r="L43" s="198">
        <v>7.36</v>
      </c>
      <c r="M43" s="198">
        <v>2.04</v>
      </c>
      <c r="N43" s="198">
        <v>1.67</v>
      </c>
      <c r="O43" s="198">
        <v>1.1599999999999999</v>
      </c>
      <c r="P43" s="198">
        <v>0.75</v>
      </c>
      <c r="Q43" s="198">
        <v>0.28999999999999998</v>
      </c>
      <c r="R43" s="198">
        <v>0.3</v>
      </c>
      <c r="S43" s="198">
        <v>0.37</v>
      </c>
      <c r="T43" s="198">
        <v>0</v>
      </c>
      <c r="U43" s="198">
        <v>1.66</v>
      </c>
      <c r="V43" s="198">
        <v>0.2</v>
      </c>
      <c r="W43" s="198">
        <v>0.62</v>
      </c>
      <c r="X43" s="198">
        <v>2.08</v>
      </c>
      <c r="Y43" s="198">
        <v>0</v>
      </c>
      <c r="Z43" s="198">
        <v>4.05</v>
      </c>
      <c r="AA43" s="198">
        <v>0.99</v>
      </c>
      <c r="AB43" s="198">
        <v>0</v>
      </c>
      <c r="AC43" s="198">
        <v>6.55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10.92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260.07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3.46</v>
      </c>
      <c r="E44" s="198">
        <v>0</v>
      </c>
      <c r="F44" s="198">
        <v>2.86</v>
      </c>
      <c r="G44" s="198">
        <v>2.86</v>
      </c>
      <c r="H44" s="198">
        <v>0</v>
      </c>
      <c r="I44" s="198">
        <v>0.23</v>
      </c>
      <c r="J44" s="198">
        <v>0.48</v>
      </c>
      <c r="K44" s="198">
        <v>81.62</v>
      </c>
      <c r="L44" s="198">
        <v>7.36</v>
      </c>
      <c r="M44" s="198">
        <v>2.04</v>
      </c>
      <c r="N44" s="198">
        <v>1.67</v>
      </c>
      <c r="O44" s="198">
        <v>1.1599999999999999</v>
      </c>
      <c r="P44" s="198">
        <v>0.75</v>
      </c>
      <c r="Q44" s="198">
        <v>0.28999999999999998</v>
      </c>
      <c r="R44" s="198">
        <v>0.3</v>
      </c>
      <c r="S44" s="198">
        <v>0.37</v>
      </c>
      <c r="T44" s="198">
        <v>0</v>
      </c>
      <c r="U44" s="198">
        <v>1.66</v>
      </c>
      <c r="V44" s="198">
        <v>0.2</v>
      </c>
      <c r="W44" s="198">
        <v>0.62</v>
      </c>
      <c r="X44" s="198">
        <v>2.08</v>
      </c>
      <c r="Y44" s="198">
        <v>0</v>
      </c>
      <c r="Z44" s="198">
        <v>4.05</v>
      </c>
      <c r="AA44" s="198">
        <v>0.99</v>
      </c>
      <c r="AB44" s="198">
        <v>0</v>
      </c>
      <c r="AC44" s="198">
        <v>6.55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10.92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260.07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3.46</v>
      </c>
      <c r="E45" s="198">
        <v>0</v>
      </c>
      <c r="F45" s="198">
        <v>2.86</v>
      </c>
      <c r="G45" s="198">
        <v>2.86</v>
      </c>
      <c r="H45" s="198">
        <v>0</v>
      </c>
      <c r="I45" s="198">
        <v>7.22</v>
      </c>
      <c r="J45" s="198">
        <v>0.48</v>
      </c>
      <c r="K45" s="198">
        <v>66.14</v>
      </c>
      <c r="L45" s="198">
        <v>7.36</v>
      </c>
      <c r="M45" s="198">
        <v>2.04</v>
      </c>
      <c r="N45" s="198">
        <v>1.67</v>
      </c>
      <c r="O45" s="198">
        <v>1.1599999999999999</v>
      </c>
      <c r="P45" s="198">
        <v>0.75</v>
      </c>
      <c r="Q45" s="198">
        <v>0.27</v>
      </c>
      <c r="R45" s="198">
        <v>0.3</v>
      </c>
      <c r="S45" s="198">
        <v>0.37</v>
      </c>
      <c r="T45" s="198">
        <v>0</v>
      </c>
      <c r="U45" s="198">
        <v>1.66</v>
      </c>
      <c r="V45" s="198">
        <v>0.2</v>
      </c>
      <c r="W45" s="198">
        <v>0.63</v>
      </c>
      <c r="X45" s="198">
        <v>2.08</v>
      </c>
      <c r="Y45" s="198">
        <v>0</v>
      </c>
      <c r="Z45" s="198">
        <v>4.05</v>
      </c>
      <c r="AA45" s="198">
        <v>0.99</v>
      </c>
      <c r="AB45" s="198">
        <v>0</v>
      </c>
      <c r="AC45" s="198">
        <v>6.55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10.92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260.07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3.46</v>
      </c>
      <c r="E46" s="198">
        <v>0</v>
      </c>
      <c r="F46" s="198">
        <v>2.86</v>
      </c>
      <c r="G46" s="198">
        <v>2.86</v>
      </c>
      <c r="H46" s="198">
        <v>0</v>
      </c>
      <c r="I46" s="198">
        <v>7.22</v>
      </c>
      <c r="J46" s="198">
        <v>0.48</v>
      </c>
      <c r="K46" s="198">
        <v>51.62</v>
      </c>
      <c r="L46" s="198">
        <v>7.36</v>
      </c>
      <c r="M46" s="198">
        <v>2.04</v>
      </c>
      <c r="N46" s="198">
        <v>1.67</v>
      </c>
      <c r="O46" s="198">
        <v>1.1599999999999999</v>
      </c>
      <c r="P46" s="198">
        <v>0.75</v>
      </c>
      <c r="Q46" s="198">
        <v>0.27</v>
      </c>
      <c r="R46" s="198">
        <v>0.3</v>
      </c>
      <c r="S46" s="198">
        <v>0.37</v>
      </c>
      <c r="T46" s="198">
        <v>0</v>
      </c>
      <c r="U46" s="198">
        <v>1.66</v>
      </c>
      <c r="V46" s="198">
        <v>0.2</v>
      </c>
      <c r="W46" s="198">
        <v>0.63</v>
      </c>
      <c r="X46" s="198">
        <v>2.08</v>
      </c>
      <c r="Y46" s="198">
        <v>0</v>
      </c>
      <c r="Z46" s="198">
        <v>4.05</v>
      </c>
      <c r="AA46" s="198">
        <v>0.99</v>
      </c>
      <c r="AB46" s="198">
        <v>0</v>
      </c>
      <c r="AC46" s="198">
        <v>6.55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10.92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260.07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3.46</v>
      </c>
      <c r="E47" s="198">
        <v>0</v>
      </c>
      <c r="F47" s="198">
        <v>2.86</v>
      </c>
      <c r="G47" s="198">
        <v>2.86</v>
      </c>
      <c r="H47" s="198">
        <v>0</v>
      </c>
      <c r="I47" s="198">
        <v>7.22</v>
      </c>
      <c r="J47" s="198">
        <v>0.48</v>
      </c>
      <c r="K47" s="198">
        <v>32.26</v>
      </c>
      <c r="L47" s="198">
        <v>7.36</v>
      </c>
      <c r="M47" s="198">
        <v>2.04</v>
      </c>
      <c r="N47" s="198">
        <v>1.67</v>
      </c>
      <c r="O47" s="198">
        <v>1.1599999999999999</v>
      </c>
      <c r="P47" s="198">
        <v>0.75</v>
      </c>
      <c r="Q47" s="198">
        <v>0.27</v>
      </c>
      <c r="R47" s="198">
        <v>0.3</v>
      </c>
      <c r="S47" s="198">
        <v>0.37</v>
      </c>
      <c r="T47" s="198">
        <v>0</v>
      </c>
      <c r="U47" s="198">
        <v>1.66</v>
      </c>
      <c r="V47" s="198">
        <v>0.2</v>
      </c>
      <c r="W47" s="198">
        <v>0.63</v>
      </c>
      <c r="X47" s="198">
        <v>2.08</v>
      </c>
      <c r="Y47" s="198">
        <v>0</v>
      </c>
      <c r="Z47" s="198">
        <v>4.05</v>
      </c>
      <c r="AA47" s="198">
        <v>0.99</v>
      </c>
      <c r="AB47" s="198">
        <v>0</v>
      </c>
      <c r="AC47" s="198">
        <v>7.77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10.92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260.07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3.46</v>
      </c>
      <c r="E48" s="198">
        <v>0</v>
      </c>
      <c r="F48" s="198">
        <v>2.86</v>
      </c>
      <c r="G48" s="198">
        <v>2.86</v>
      </c>
      <c r="H48" s="198">
        <v>0</v>
      </c>
      <c r="I48" s="198">
        <v>7.22</v>
      </c>
      <c r="J48" s="198">
        <v>0.48</v>
      </c>
      <c r="K48" s="198">
        <v>27.42</v>
      </c>
      <c r="L48" s="198">
        <v>7.36</v>
      </c>
      <c r="M48" s="198">
        <v>2.04</v>
      </c>
      <c r="N48" s="198">
        <v>1.67</v>
      </c>
      <c r="O48" s="198">
        <v>1.1599999999999999</v>
      </c>
      <c r="P48" s="198">
        <v>0.75</v>
      </c>
      <c r="Q48" s="198">
        <v>0.27</v>
      </c>
      <c r="R48" s="198">
        <v>0.3</v>
      </c>
      <c r="S48" s="198">
        <v>0.37</v>
      </c>
      <c r="T48" s="198">
        <v>0</v>
      </c>
      <c r="U48" s="198">
        <v>1.66</v>
      </c>
      <c r="V48" s="198">
        <v>0.2</v>
      </c>
      <c r="W48" s="198">
        <v>0.63</v>
      </c>
      <c r="X48" s="198">
        <v>2.08</v>
      </c>
      <c r="Y48" s="198">
        <v>0</v>
      </c>
      <c r="Z48" s="198">
        <v>4.05</v>
      </c>
      <c r="AA48" s="198">
        <v>0.99</v>
      </c>
      <c r="AB48" s="198">
        <v>0</v>
      </c>
      <c r="AC48" s="198">
        <v>7.77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10.92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260.07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3.46</v>
      </c>
      <c r="E49" s="198">
        <v>0</v>
      </c>
      <c r="F49" s="198">
        <v>2.86</v>
      </c>
      <c r="G49" s="198">
        <v>2.86</v>
      </c>
      <c r="H49" s="198">
        <v>0</v>
      </c>
      <c r="I49" s="198">
        <v>7.22</v>
      </c>
      <c r="J49" s="198">
        <v>0.48</v>
      </c>
      <c r="K49" s="198">
        <v>125.18</v>
      </c>
      <c r="L49" s="198">
        <v>7.36</v>
      </c>
      <c r="M49" s="198">
        <v>2.04</v>
      </c>
      <c r="N49" s="198">
        <v>1.67</v>
      </c>
      <c r="O49" s="198">
        <v>1.76</v>
      </c>
      <c r="P49" s="198">
        <v>0.75</v>
      </c>
      <c r="Q49" s="198">
        <v>8.52</v>
      </c>
      <c r="R49" s="198">
        <v>9.31</v>
      </c>
      <c r="S49" s="198">
        <v>11.59</v>
      </c>
      <c r="T49" s="198">
        <v>0</v>
      </c>
      <c r="U49" s="198">
        <v>1.66</v>
      </c>
      <c r="V49" s="198">
        <v>0.2</v>
      </c>
      <c r="W49" s="198">
        <v>0.63</v>
      </c>
      <c r="X49" s="198">
        <v>2.08</v>
      </c>
      <c r="Y49" s="198">
        <v>0</v>
      </c>
      <c r="Z49" s="198">
        <v>4.05</v>
      </c>
      <c r="AA49" s="198">
        <v>0.99</v>
      </c>
      <c r="AB49" s="198">
        <v>0</v>
      </c>
      <c r="AC49" s="198">
        <v>7.77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10.92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260.07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3.46</v>
      </c>
      <c r="E50" s="198">
        <v>0</v>
      </c>
      <c r="F50" s="198">
        <v>2.86</v>
      </c>
      <c r="G50" s="198">
        <v>2.86</v>
      </c>
      <c r="H50" s="198">
        <v>0</v>
      </c>
      <c r="I50" s="198">
        <v>7.22</v>
      </c>
      <c r="J50" s="198">
        <v>0.48</v>
      </c>
      <c r="K50" s="198">
        <v>212.29</v>
      </c>
      <c r="L50" s="198">
        <v>7.36</v>
      </c>
      <c r="M50" s="198">
        <v>2.04</v>
      </c>
      <c r="N50" s="198">
        <v>1.67</v>
      </c>
      <c r="O50" s="198">
        <v>1.88</v>
      </c>
      <c r="P50" s="198">
        <v>0.75</v>
      </c>
      <c r="Q50" s="198">
        <v>0.27</v>
      </c>
      <c r="R50" s="198">
        <v>0.3</v>
      </c>
      <c r="S50" s="198">
        <v>0.37</v>
      </c>
      <c r="T50" s="198">
        <v>0</v>
      </c>
      <c r="U50" s="198">
        <v>1.66</v>
      </c>
      <c r="V50" s="198">
        <v>0.2</v>
      </c>
      <c r="W50" s="198">
        <v>0.63</v>
      </c>
      <c r="X50" s="198">
        <v>2.08</v>
      </c>
      <c r="Y50" s="198">
        <v>0</v>
      </c>
      <c r="Z50" s="198">
        <v>4.05</v>
      </c>
      <c r="AA50" s="198">
        <v>0.99</v>
      </c>
      <c r="AB50" s="198">
        <v>0</v>
      </c>
      <c r="AC50" s="198">
        <v>7.77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10.92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260.07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3.46</v>
      </c>
      <c r="E51" s="198">
        <v>0</v>
      </c>
      <c r="F51" s="198">
        <v>2.86</v>
      </c>
      <c r="G51" s="198">
        <v>2.86</v>
      </c>
      <c r="H51" s="198">
        <v>0</v>
      </c>
      <c r="I51" s="198">
        <v>7.22</v>
      </c>
      <c r="J51" s="198">
        <v>0.48</v>
      </c>
      <c r="K51" s="198">
        <v>167.9</v>
      </c>
      <c r="L51" s="198">
        <v>7.36</v>
      </c>
      <c r="M51" s="198">
        <v>2.04</v>
      </c>
      <c r="N51" s="198">
        <v>1.67</v>
      </c>
      <c r="O51" s="198">
        <v>1.91</v>
      </c>
      <c r="P51" s="198">
        <v>0.75</v>
      </c>
      <c r="Q51" s="198">
        <v>0.27</v>
      </c>
      <c r="R51" s="198">
        <v>0.3</v>
      </c>
      <c r="S51" s="198">
        <v>0.37</v>
      </c>
      <c r="T51" s="198">
        <v>0</v>
      </c>
      <c r="U51" s="198">
        <v>1.66</v>
      </c>
      <c r="V51" s="198">
        <v>0.2</v>
      </c>
      <c r="W51" s="198">
        <v>0.63</v>
      </c>
      <c r="X51" s="198">
        <v>2.08</v>
      </c>
      <c r="Y51" s="198">
        <v>0</v>
      </c>
      <c r="Z51" s="198">
        <v>4.05</v>
      </c>
      <c r="AA51" s="198">
        <v>0.99</v>
      </c>
      <c r="AB51" s="198">
        <v>0</v>
      </c>
      <c r="AC51" s="198">
        <v>7.77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10.92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247.62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3.46</v>
      </c>
      <c r="E52" s="198">
        <v>0</v>
      </c>
      <c r="F52" s="198">
        <v>2.86</v>
      </c>
      <c r="G52" s="198">
        <v>2.86</v>
      </c>
      <c r="H52" s="198">
        <v>0</v>
      </c>
      <c r="I52" s="198">
        <v>7.22</v>
      </c>
      <c r="J52" s="198">
        <v>0.48</v>
      </c>
      <c r="K52" s="198">
        <v>145.85</v>
      </c>
      <c r="L52" s="198">
        <v>7.36</v>
      </c>
      <c r="M52" s="198">
        <v>2.04</v>
      </c>
      <c r="N52" s="198">
        <v>1.67</v>
      </c>
      <c r="O52" s="198">
        <v>1.91</v>
      </c>
      <c r="P52" s="198">
        <v>0.75</v>
      </c>
      <c r="Q52" s="198">
        <v>0.27</v>
      </c>
      <c r="R52" s="198">
        <v>0.3</v>
      </c>
      <c r="S52" s="198">
        <v>0.37</v>
      </c>
      <c r="T52" s="198">
        <v>0</v>
      </c>
      <c r="U52" s="198">
        <v>1.66</v>
      </c>
      <c r="V52" s="198">
        <v>0.2</v>
      </c>
      <c r="W52" s="198">
        <v>0.63</v>
      </c>
      <c r="X52" s="198">
        <v>2.08</v>
      </c>
      <c r="Y52" s="198">
        <v>0</v>
      </c>
      <c r="Z52" s="198">
        <v>4.05</v>
      </c>
      <c r="AA52" s="198">
        <v>0.99</v>
      </c>
      <c r="AB52" s="198">
        <v>0</v>
      </c>
      <c r="AC52" s="198">
        <v>8.17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10.92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247.62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3.46</v>
      </c>
      <c r="E53" s="198">
        <v>0</v>
      </c>
      <c r="F53" s="198">
        <v>2.86</v>
      </c>
      <c r="G53" s="198">
        <v>2.86</v>
      </c>
      <c r="H53" s="198">
        <v>0</v>
      </c>
      <c r="I53" s="198">
        <v>7.22</v>
      </c>
      <c r="J53" s="198">
        <v>0.48</v>
      </c>
      <c r="K53" s="198">
        <v>151.88</v>
      </c>
      <c r="L53" s="198">
        <v>7.36</v>
      </c>
      <c r="M53" s="198">
        <v>2.04</v>
      </c>
      <c r="N53" s="198">
        <v>1.67</v>
      </c>
      <c r="O53" s="198">
        <v>2.16</v>
      </c>
      <c r="P53" s="198">
        <v>0.76</v>
      </c>
      <c r="Q53" s="198">
        <v>0.27</v>
      </c>
      <c r="R53" s="198">
        <v>0.3</v>
      </c>
      <c r="S53" s="198">
        <v>0.37</v>
      </c>
      <c r="T53" s="198">
        <v>0</v>
      </c>
      <c r="U53" s="198">
        <v>1.66</v>
      </c>
      <c r="V53" s="198">
        <v>0.2</v>
      </c>
      <c r="W53" s="198">
        <v>0.63</v>
      </c>
      <c r="X53" s="198">
        <v>2.08</v>
      </c>
      <c r="Y53" s="198">
        <v>0</v>
      </c>
      <c r="Z53" s="198">
        <v>4.05</v>
      </c>
      <c r="AA53" s="198">
        <v>1.87</v>
      </c>
      <c r="AB53" s="198">
        <v>0</v>
      </c>
      <c r="AC53" s="198">
        <v>8.17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10.92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247.62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3.46</v>
      </c>
      <c r="E54" s="198">
        <v>0</v>
      </c>
      <c r="F54" s="198">
        <v>2.86</v>
      </c>
      <c r="G54" s="198">
        <v>2.86</v>
      </c>
      <c r="H54" s="198">
        <v>0</v>
      </c>
      <c r="I54" s="198">
        <v>7.22</v>
      </c>
      <c r="J54" s="198">
        <v>0.48</v>
      </c>
      <c r="K54" s="198">
        <v>167.19</v>
      </c>
      <c r="L54" s="198">
        <v>7.36</v>
      </c>
      <c r="M54" s="198">
        <v>2.04</v>
      </c>
      <c r="N54" s="198">
        <v>1.67</v>
      </c>
      <c r="O54" s="198">
        <v>2.16</v>
      </c>
      <c r="P54" s="198">
        <v>0.76</v>
      </c>
      <c r="Q54" s="198">
        <v>0.27</v>
      </c>
      <c r="R54" s="198">
        <v>0.3</v>
      </c>
      <c r="S54" s="198">
        <v>0.37</v>
      </c>
      <c r="T54" s="198">
        <v>0</v>
      </c>
      <c r="U54" s="198">
        <v>1.66</v>
      </c>
      <c r="V54" s="198">
        <v>0.2</v>
      </c>
      <c r="W54" s="198">
        <v>0.63</v>
      </c>
      <c r="X54" s="198">
        <v>2.08</v>
      </c>
      <c r="Y54" s="198">
        <v>0</v>
      </c>
      <c r="Z54" s="198">
        <v>4.05</v>
      </c>
      <c r="AA54" s="198">
        <v>1.87</v>
      </c>
      <c r="AB54" s="198">
        <v>0</v>
      </c>
      <c r="AC54" s="198">
        <v>8.17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10.92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247.62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3.46</v>
      </c>
      <c r="E55" s="198">
        <v>0</v>
      </c>
      <c r="F55" s="198">
        <v>2.86</v>
      </c>
      <c r="G55" s="198">
        <v>2.86</v>
      </c>
      <c r="H55" s="198">
        <v>0</v>
      </c>
      <c r="I55" s="198">
        <v>7.22</v>
      </c>
      <c r="J55" s="198">
        <v>0.48</v>
      </c>
      <c r="K55" s="198">
        <v>241.33</v>
      </c>
      <c r="L55" s="198">
        <v>7.36</v>
      </c>
      <c r="M55" s="198">
        <v>2.04</v>
      </c>
      <c r="N55" s="198">
        <v>1.67</v>
      </c>
      <c r="O55" s="198">
        <v>2.35</v>
      </c>
      <c r="P55" s="198">
        <v>0.76</v>
      </c>
      <c r="Q55" s="198">
        <v>6.84</v>
      </c>
      <c r="R55" s="198">
        <v>9.31</v>
      </c>
      <c r="S55" s="198">
        <v>11.59</v>
      </c>
      <c r="T55" s="198">
        <v>0</v>
      </c>
      <c r="U55" s="198">
        <v>1.66</v>
      </c>
      <c r="V55" s="198">
        <v>0.2</v>
      </c>
      <c r="W55" s="198">
        <v>0.63</v>
      </c>
      <c r="X55" s="198">
        <v>2.08</v>
      </c>
      <c r="Y55" s="198">
        <v>0</v>
      </c>
      <c r="Z55" s="198">
        <v>4.05</v>
      </c>
      <c r="AA55" s="198">
        <v>1.87</v>
      </c>
      <c r="AB55" s="198">
        <v>0</v>
      </c>
      <c r="AC55" s="198">
        <v>8.17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10.92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247.62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3.46</v>
      </c>
      <c r="E56" s="198">
        <v>0</v>
      </c>
      <c r="F56" s="198">
        <v>2.86</v>
      </c>
      <c r="G56" s="198">
        <v>2.86</v>
      </c>
      <c r="H56" s="198">
        <v>0</v>
      </c>
      <c r="I56" s="198">
        <v>7.22</v>
      </c>
      <c r="J56" s="198">
        <v>0.48</v>
      </c>
      <c r="K56" s="198">
        <v>202.61</v>
      </c>
      <c r="L56" s="198">
        <v>7.36</v>
      </c>
      <c r="M56" s="198">
        <v>2.04</v>
      </c>
      <c r="N56" s="198">
        <v>1.67</v>
      </c>
      <c r="O56" s="198">
        <v>2.35</v>
      </c>
      <c r="P56" s="198">
        <v>0.76</v>
      </c>
      <c r="Q56" s="198">
        <v>0.27</v>
      </c>
      <c r="R56" s="198">
        <v>0.3</v>
      </c>
      <c r="S56" s="198">
        <v>0.37</v>
      </c>
      <c r="T56" s="198">
        <v>0</v>
      </c>
      <c r="U56" s="198">
        <v>1.66</v>
      </c>
      <c r="V56" s="198">
        <v>0.2</v>
      </c>
      <c r="W56" s="198">
        <v>0.63</v>
      </c>
      <c r="X56" s="198">
        <v>2.08</v>
      </c>
      <c r="Y56" s="198">
        <v>0</v>
      </c>
      <c r="Z56" s="198">
        <v>4.05</v>
      </c>
      <c r="AA56" s="198">
        <v>1.87</v>
      </c>
      <c r="AB56" s="198">
        <v>0</v>
      </c>
      <c r="AC56" s="198">
        <v>8.17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10.92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247.62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3.46</v>
      </c>
      <c r="E57" s="198">
        <v>0</v>
      </c>
      <c r="F57" s="198">
        <v>2.86</v>
      </c>
      <c r="G57" s="198">
        <v>2.86</v>
      </c>
      <c r="H57" s="198">
        <v>0</v>
      </c>
      <c r="I57" s="198">
        <v>7.22</v>
      </c>
      <c r="J57" s="198">
        <v>0.48</v>
      </c>
      <c r="K57" s="198">
        <v>115.5</v>
      </c>
      <c r="L57" s="198">
        <v>0.24</v>
      </c>
      <c r="M57" s="198">
        <v>2.04</v>
      </c>
      <c r="N57" s="198">
        <v>1.67</v>
      </c>
      <c r="O57" s="198">
        <v>2.35</v>
      </c>
      <c r="P57" s="198">
        <v>0.76</v>
      </c>
      <c r="Q57" s="198">
        <v>0.27</v>
      </c>
      <c r="R57" s="198">
        <v>0.3</v>
      </c>
      <c r="S57" s="198">
        <v>0.37</v>
      </c>
      <c r="T57" s="198">
        <v>0</v>
      </c>
      <c r="U57" s="198">
        <v>1.66</v>
      </c>
      <c r="V57" s="198">
        <v>0.2</v>
      </c>
      <c r="W57" s="198">
        <v>0.63</v>
      </c>
      <c r="X57" s="198">
        <v>2.08</v>
      </c>
      <c r="Y57" s="198">
        <v>0</v>
      </c>
      <c r="Z57" s="198">
        <v>4.05</v>
      </c>
      <c r="AA57" s="198">
        <v>1.87</v>
      </c>
      <c r="AB57" s="198">
        <v>0</v>
      </c>
      <c r="AC57" s="198">
        <v>8.17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10.92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247.62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3.46</v>
      </c>
      <c r="E58" s="198">
        <v>0</v>
      </c>
      <c r="F58" s="198">
        <v>2.86</v>
      </c>
      <c r="G58" s="198">
        <v>2.86</v>
      </c>
      <c r="H58" s="198">
        <v>0</v>
      </c>
      <c r="I58" s="198">
        <v>7.22</v>
      </c>
      <c r="J58" s="198">
        <v>0.48</v>
      </c>
      <c r="K58" s="198">
        <v>16.45</v>
      </c>
      <c r="L58" s="198">
        <v>0.24</v>
      </c>
      <c r="M58" s="198">
        <v>2.04</v>
      </c>
      <c r="N58" s="198">
        <v>1.67</v>
      </c>
      <c r="O58" s="198">
        <v>2.35</v>
      </c>
      <c r="P58" s="198">
        <v>0.76</v>
      </c>
      <c r="Q58" s="198">
        <v>0.27</v>
      </c>
      <c r="R58" s="198">
        <v>0.3</v>
      </c>
      <c r="S58" s="198">
        <v>0.37</v>
      </c>
      <c r="T58" s="198">
        <v>0</v>
      </c>
      <c r="U58" s="198">
        <v>1.66</v>
      </c>
      <c r="V58" s="198">
        <v>0.2</v>
      </c>
      <c r="W58" s="198">
        <v>0.63</v>
      </c>
      <c r="X58" s="198">
        <v>2.08</v>
      </c>
      <c r="Y58" s="198">
        <v>0</v>
      </c>
      <c r="Z58" s="198">
        <v>4.05</v>
      </c>
      <c r="AA58" s="198">
        <v>1.87</v>
      </c>
      <c r="AB58" s="198">
        <v>0</v>
      </c>
      <c r="AC58" s="198">
        <v>8.17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10.92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247.62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3.46</v>
      </c>
      <c r="E59" s="198">
        <v>0</v>
      </c>
      <c r="F59" s="198">
        <v>2.86</v>
      </c>
      <c r="G59" s="198">
        <v>2.86</v>
      </c>
      <c r="H59" s="198">
        <v>0</v>
      </c>
      <c r="I59" s="198">
        <v>7.22</v>
      </c>
      <c r="J59" s="198">
        <v>0.48</v>
      </c>
      <c r="K59" s="198">
        <v>16.45</v>
      </c>
      <c r="L59" s="198">
        <v>0.24</v>
      </c>
      <c r="M59" s="198">
        <v>2.04</v>
      </c>
      <c r="N59" s="198">
        <v>1.67</v>
      </c>
      <c r="O59" s="198">
        <v>2.35</v>
      </c>
      <c r="P59" s="198">
        <v>0.76</v>
      </c>
      <c r="Q59" s="198">
        <v>0.27</v>
      </c>
      <c r="R59" s="198">
        <v>0.3</v>
      </c>
      <c r="S59" s="198">
        <v>0.37</v>
      </c>
      <c r="T59" s="198">
        <v>0</v>
      </c>
      <c r="U59" s="198">
        <v>1.66</v>
      </c>
      <c r="V59" s="198">
        <v>0.2</v>
      </c>
      <c r="W59" s="198">
        <v>0.63</v>
      </c>
      <c r="X59" s="198">
        <v>2.08</v>
      </c>
      <c r="Y59" s="198">
        <v>0</v>
      </c>
      <c r="Z59" s="198">
        <v>4.05</v>
      </c>
      <c r="AA59" s="198">
        <v>1.87</v>
      </c>
      <c r="AB59" s="198">
        <v>0</v>
      </c>
      <c r="AC59" s="198">
        <v>8.17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10.92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247.62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3.46</v>
      </c>
      <c r="E60" s="198">
        <v>0</v>
      </c>
      <c r="F60" s="198">
        <v>2.86</v>
      </c>
      <c r="G60" s="198">
        <v>2.86</v>
      </c>
      <c r="H60" s="198">
        <v>0</v>
      </c>
      <c r="I60" s="198">
        <v>7.22</v>
      </c>
      <c r="J60" s="198">
        <v>0.48</v>
      </c>
      <c r="K60" s="198">
        <v>16.45</v>
      </c>
      <c r="L60" s="198">
        <v>0.24</v>
      </c>
      <c r="M60" s="198">
        <v>2.04</v>
      </c>
      <c r="N60" s="198">
        <v>1.67</v>
      </c>
      <c r="O60" s="198">
        <v>2.35</v>
      </c>
      <c r="P60" s="198">
        <v>0.76</v>
      </c>
      <c r="Q60" s="198">
        <v>0.27</v>
      </c>
      <c r="R60" s="198">
        <v>0.3</v>
      </c>
      <c r="S60" s="198">
        <v>0.37</v>
      </c>
      <c r="T60" s="198">
        <v>0</v>
      </c>
      <c r="U60" s="198">
        <v>1.66</v>
      </c>
      <c r="V60" s="198">
        <v>0.2</v>
      </c>
      <c r="W60" s="198">
        <v>0.63</v>
      </c>
      <c r="X60" s="198">
        <v>2.08</v>
      </c>
      <c r="Y60" s="198">
        <v>0</v>
      </c>
      <c r="Z60" s="198">
        <v>4.05</v>
      </c>
      <c r="AA60" s="198">
        <v>1.87</v>
      </c>
      <c r="AB60" s="198">
        <v>0</v>
      </c>
      <c r="AC60" s="198">
        <v>8.17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10.92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247.62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3.46</v>
      </c>
      <c r="E61" s="198">
        <v>0</v>
      </c>
      <c r="F61" s="198">
        <v>2.86</v>
      </c>
      <c r="G61" s="198">
        <v>2.86</v>
      </c>
      <c r="H61" s="198">
        <v>0</v>
      </c>
      <c r="I61" s="198">
        <v>7.22</v>
      </c>
      <c r="J61" s="198">
        <v>0.48</v>
      </c>
      <c r="K61" s="198">
        <v>16.45</v>
      </c>
      <c r="L61" s="198">
        <v>0.24</v>
      </c>
      <c r="M61" s="198">
        <v>2.04</v>
      </c>
      <c r="N61" s="198">
        <v>1.67</v>
      </c>
      <c r="O61" s="198">
        <v>2.35</v>
      </c>
      <c r="P61" s="198">
        <v>0.76</v>
      </c>
      <c r="Q61" s="198">
        <v>0.27</v>
      </c>
      <c r="R61" s="198">
        <v>0.3</v>
      </c>
      <c r="S61" s="198">
        <v>0.37</v>
      </c>
      <c r="T61" s="198">
        <v>0</v>
      </c>
      <c r="U61" s="198">
        <v>1.66</v>
      </c>
      <c r="V61" s="198">
        <v>0.2</v>
      </c>
      <c r="W61" s="198">
        <v>0.63</v>
      </c>
      <c r="X61" s="198">
        <v>2.08</v>
      </c>
      <c r="Y61" s="198">
        <v>0</v>
      </c>
      <c r="Z61" s="198">
        <v>4.05</v>
      </c>
      <c r="AA61" s="198">
        <v>1.87</v>
      </c>
      <c r="AB61" s="198">
        <v>0</v>
      </c>
      <c r="AC61" s="198">
        <v>8.17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10.92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247.62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3.46</v>
      </c>
      <c r="E62" s="198">
        <v>0</v>
      </c>
      <c r="F62" s="198">
        <v>2.86</v>
      </c>
      <c r="G62" s="198">
        <v>2.86</v>
      </c>
      <c r="H62" s="198">
        <v>0</v>
      </c>
      <c r="I62" s="198">
        <v>7.22</v>
      </c>
      <c r="J62" s="198">
        <v>0.48</v>
      </c>
      <c r="K62" s="198">
        <v>16.45</v>
      </c>
      <c r="L62" s="198">
        <v>0.24</v>
      </c>
      <c r="M62" s="198">
        <v>2.04</v>
      </c>
      <c r="N62" s="198">
        <v>1.67</v>
      </c>
      <c r="O62" s="198">
        <v>2.35</v>
      </c>
      <c r="P62" s="198">
        <v>0.76</v>
      </c>
      <c r="Q62" s="198">
        <v>0.27</v>
      </c>
      <c r="R62" s="198">
        <v>0.3</v>
      </c>
      <c r="S62" s="198">
        <v>0.37</v>
      </c>
      <c r="T62" s="198">
        <v>0</v>
      </c>
      <c r="U62" s="198">
        <v>1.66</v>
      </c>
      <c r="V62" s="198">
        <v>0.2</v>
      </c>
      <c r="W62" s="198">
        <v>0.63</v>
      </c>
      <c r="X62" s="198">
        <v>2.08</v>
      </c>
      <c r="Y62" s="198">
        <v>0</v>
      </c>
      <c r="Z62" s="198">
        <v>4.05</v>
      </c>
      <c r="AA62" s="198">
        <v>1.87</v>
      </c>
      <c r="AB62" s="198">
        <v>0</v>
      </c>
      <c r="AC62" s="198">
        <v>8.17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10.92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247.62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3.46</v>
      </c>
      <c r="E63" s="198">
        <v>0</v>
      </c>
      <c r="F63" s="198">
        <v>2.86</v>
      </c>
      <c r="G63" s="198">
        <v>2.86</v>
      </c>
      <c r="H63" s="198">
        <v>0</v>
      </c>
      <c r="I63" s="198">
        <v>7.22</v>
      </c>
      <c r="J63" s="198">
        <v>0.48</v>
      </c>
      <c r="K63" s="198">
        <v>16.45</v>
      </c>
      <c r="L63" s="198">
        <v>0.24</v>
      </c>
      <c r="M63" s="198">
        <v>2.04</v>
      </c>
      <c r="N63" s="198">
        <v>1.67</v>
      </c>
      <c r="O63" s="198">
        <v>2.35</v>
      </c>
      <c r="P63" s="198">
        <v>0.76</v>
      </c>
      <c r="Q63" s="198">
        <v>0.27</v>
      </c>
      <c r="R63" s="198">
        <v>0.3</v>
      </c>
      <c r="S63" s="198">
        <v>0.37</v>
      </c>
      <c r="T63" s="198">
        <v>0</v>
      </c>
      <c r="U63" s="198">
        <v>1.66</v>
      </c>
      <c r="V63" s="198">
        <v>0.2</v>
      </c>
      <c r="W63" s="198">
        <v>0.63</v>
      </c>
      <c r="X63" s="198">
        <v>2.08</v>
      </c>
      <c r="Y63" s="198">
        <v>0</v>
      </c>
      <c r="Z63" s="198">
        <v>4.05</v>
      </c>
      <c r="AA63" s="198">
        <v>1.87</v>
      </c>
      <c r="AB63" s="198">
        <v>0</v>
      </c>
      <c r="AC63" s="198">
        <v>8.17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10.92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247.62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3.46</v>
      </c>
      <c r="E64" s="198">
        <v>0</v>
      </c>
      <c r="F64" s="198">
        <v>2.86</v>
      </c>
      <c r="G64" s="198">
        <v>2.86</v>
      </c>
      <c r="H64" s="198">
        <v>0</v>
      </c>
      <c r="I64" s="198">
        <v>7.22</v>
      </c>
      <c r="J64" s="198">
        <v>0.48</v>
      </c>
      <c r="K64" s="198">
        <v>16.45</v>
      </c>
      <c r="L64" s="198">
        <v>0.24</v>
      </c>
      <c r="M64" s="198">
        <v>2.04</v>
      </c>
      <c r="N64" s="198">
        <v>1.67</v>
      </c>
      <c r="O64" s="198">
        <v>2.35</v>
      </c>
      <c r="P64" s="198">
        <v>0.76</v>
      </c>
      <c r="Q64" s="198">
        <v>0.27</v>
      </c>
      <c r="R64" s="198">
        <v>0.3</v>
      </c>
      <c r="S64" s="198">
        <v>0.37</v>
      </c>
      <c r="T64" s="198">
        <v>0</v>
      </c>
      <c r="U64" s="198">
        <v>1.66</v>
      </c>
      <c r="V64" s="198">
        <v>0.2</v>
      </c>
      <c r="W64" s="198">
        <v>0.63</v>
      </c>
      <c r="X64" s="198">
        <v>2.08</v>
      </c>
      <c r="Y64" s="198">
        <v>0</v>
      </c>
      <c r="Z64" s="198">
        <v>4.05</v>
      </c>
      <c r="AA64" s="198">
        <v>1.87</v>
      </c>
      <c r="AB64" s="198">
        <v>0</v>
      </c>
      <c r="AC64" s="198">
        <v>8.17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10.92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232.62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3.46</v>
      </c>
      <c r="E65" s="198">
        <v>0</v>
      </c>
      <c r="F65" s="198">
        <v>2.86</v>
      </c>
      <c r="G65" s="198">
        <v>2.86</v>
      </c>
      <c r="H65" s="198">
        <v>0</v>
      </c>
      <c r="I65" s="198">
        <v>7.22</v>
      </c>
      <c r="J65" s="198">
        <v>0.48</v>
      </c>
      <c r="K65" s="198">
        <v>16.45</v>
      </c>
      <c r="L65" s="198">
        <v>0.24</v>
      </c>
      <c r="M65" s="198">
        <v>2.04</v>
      </c>
      <c r="N65" s="198">
        <v>1.67</v>
      </c>
      <c r="O65" s="198">
        <v>2.35</v>
      </c>
      <c r="P65" s="198">
        <v>0.76</v>
      </c>
      <c r="Q65" s="198">
        <v>0.27</v>
      </c>
      <c r="R65" s="198">
        <v>0.3</v>
      </c>
      <c r="S65" s="198">
        <v>0.37</v>
      </c>
      <c r="T65" s="198">
        <v>0</v>
      </c>
      <c r="U65" s="198">
        <v>1.66</v>
      </c>
      <c r="V65" s="198">
        <v>0.2</v>
      </c>
      <c r="W65" s="198">
        <v>0.63</v>
      </c>
      <c r="X65" s="198">
        <v>2.08</v>
      </c>
      <c r="Y65" s="198">
        <v>0</v>
      </c>
      <c r="Z65" s="198">
        <v>4.05</v>
      </c>
      <c r="AA65" s="198">
        <v>1.87</v>
      </c>
      <c r="AB65" s="198">
        <v>0</v>
      </c>
      <c r="AC65" s="198">
        <v>8.17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10.92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232.62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3.46</v>
      </c>
      <c r="E66" s="198">
        <v>0</v>
      </c>
      <c r="F66" s="198">
        <v>2.86</v>
      </c>
      <c r="G66" s="198">
        <v>2.86</v>
      </c>
      <c r="H66" s="198">
        <v>0</v>
      </c>
      <c r="I66" s="198">
        <v>7.22</v>
      </c>
      <c r="J66" s="198">
        <v>0.48</v>
      </c>
      <c r="K66" s="198">
        <v>16.45</v>
      </c>
      <c r="L66" s="198">
        <v>0.24</v>
      </c>
      <c r="M66" s="198">
        <v>2.04</v>
      </c>
      <c r="N66" s="198">
        <v>1.67</v>
      </c>
      <c r="O66" s="198">
        <v>2.35</v>
      </c>
      <c r="P66" s="198">
        <v>0.76</v>
      </c>
      <c r="Q66" s="198">
        <v>0.27</v>
      </c>
      <c r="R66" s="198">
        <v>0.3</v>
      </c>
      <c r="S66" s="198">
        <v>0.37</v>
      </c>
      <c r="T66" s="198">
        <v>0</v>
      </c>
      <c r="U66" s="198">
        <v>1.66</v>
      </c>
      <c r="V66" s="198">
        <v>0.2</v>
      </c>
      <c r="W66" s="198">
        <v>0.63</v>
      </c>
      <c r="X66" s="198">
        <v>2.08</v>
      </c>
      <c r="Y66" s="198">
        <v>0</v>
      </c>
      <c r="Z66" s="198">
        <v>4.05</v>
      </c>
      <c r="AA66" s="198">
        <v>1.87</v>
      </c>
      <c r="AB66" s="198">
        <v>0</v>
      </c>
      <c r="AC66" s="198">
        <v>8.17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10.92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247.62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3.46</v>
      </c>
      <c r="E67" s="198">
        <v>0</v>
      </c>
      <c r="F67" s="198">
        <v>2.86</v>
      </c>
      <c r="G67" s="198">
        <v>2.86</v>
      </c>
      <c r="H67" s="198">
        <v>0</v>
      </c>
      <c r="I67" s="198">
        <v>7.22</v>
      </c>
      <c r="J67" s="198">
        <v>0.48</v>
      </c>
      <c r="K67" s="198">
        <v>16.45</v>
      </c>
      <c r="L67" s="198">
        <v>0.24</v>
      </c>
      <c r="M67" s="198">
        <v>2.04</v>
      </c>
      <c r="N67" s="198">
        <v>1.67</v>
      </c>
      <c r="O67" s="198">
        <v>2.35</v>
      </c>
      <c r="P67" s="198">
        <v>0.76</v>
      </c>
      <c r="Q67" s="198">
        <v>0.27</v>
      </c>
      <c r="R67" s="198">
        <v>0.3</v>
      </c>
      <c r="S67" s="198">
        <v>0.37</v>
      </c>
      <c r="T67" s="198">
        <v>0</v>
      </c>
      <c r="U67" s="198">
        <v>1.66</v>
      </c>
      <c r="V67" s="198">
        <v>0.2</v>
      </c>
      <c r="W67" s="198">
        <v>0.63</v>
      </c>
      <c r="X67" s="198">
        <v>2.08</v>
      </c>
      <c r="Y67" s="198">
        <v>0</v>
      </c>
      <c r="Z67" s="198">
        <v>4.05</v>
      </c>
      <c r="AA67" s="198">
        <v>1.87</v>
      </c>
      <c r="AB67" s="198">
        <v>0</v>
      </c>
      <c r="AC67" s="198">
        <v>8.17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10.92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247.62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3.46</v>
      </c>
      <c r="E68" s="198">
        <v>0</v>
      </c>
      <c r="F68" s="198">
        <v>2.86</v>
      </c>
      <c r="G68" s="198">
        <v>2.86</v>
      </c>
      <c r="H68" s="198">
        <v>0</v>
      </c>
      <c r="I68" s="198">
        <v>7.22</v>
      </c>
      <c r="J68" s="198">
        <v>0.48</v>
      </c>
      <c r="K68" s="198">
        <v>16.45</v>
      </c>
      <c r="L68" s="198">
        <v>0.24</v>
      </c>
      <c r="M68" s="198">
        <v>2.04</v>
      </c>
      <c r="N68" s="198">
        <v>1.67</v>
      </c>
      <c r="O68" s="198">
        <v>2.35</v>
      </c>
      <c r="P68" s="198">
        <v>0.76</v>
      </c>
      <c r="Q68" s="198">
        <v>0.27</v>
      </c>
      <c r="R68" s="198">
        <v>0.3</v>
      </c>
      <c r="S68" s="198">
        <v>0.37</v>
      </c>
      <c r="T68" s="198">
        <v>0</v>
      </c>
      <c r="U68" s="198">
        <v>1.66</v>
      </c>
      <c r="V68" s="198">
        <v>0.2</v>
      </c>
      <c r="W68" s="198">
        <v>0.63</v>
      </c>
      <c r="X68" s="198">
        <v>2.08</v>
      </c>
      <c r="Y68" s="198">
        <v>0</v>
      </c>
      <c r="Z68" s="198">
        <v>4.05</v>
      </c>
      <c r="AA68" s="198">
        <v>1.87</v>
      </c>
      <c r="AB68" s="198">
        <v>0</v>
      </c>
      <c r="AC68" s="198">
        <v>8.17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10.92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232.62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3.46</v>
      </c>
      <c r="E69" s="198">
        <v>0</v>
      </c>
      <c r="F69" s="198">
        <v>2.38</v>
      </c>
      <c r="G69" s="198">
        <v>2.86</v>
      </c>
      <c r="H69" s="198">
        <v>0</v>
      </c>
      <c r="I69" s="198">
        <v>7.22</v>
      </c>
      <c r="J69" s="198">
        <v>0.48</v>
      </c>
      <c r="K69" s="198">
        <v>16.45</v>
      </c>
      <c r="L69" s="198">
        <v>0.24</v>
      </c>
      <c r="M69" s="198">
        <v>2.04</v>
      </c>
      <c r="N69" s="198">
        <v>1.67</v>
      </c>
      <c r="O69" s="198">
        <v>2.35</v>
      </c>
      <c r="P69" s="198">
        <v>0.76</v>
      </c>
      <c r="Q69" s="198">
        <v>0.27</v>
      </c>
      <c r="R69" s="198">
        <v>0.3</v>
      </c>
      <c r="S69" s="198">
        <v>0.37</v>
      </c>
      <c r="T69" s="198">
        <v>0</v>
      </c>
      <c r="U69" s="198">
        <v>1.66</v>
      </c>
      <c r="V69" s="198">
        <v>0.2</v>
      </c>
      <c r="W69" s="198">
        <v>0.63</v>
      </c>
      <c r="X69" s="198">
        <v>2.08</v>
      </c>
      <c r="Y69" s="198">
        <v>0</v>
      </c>
      <c r="Z69" s="198">
        <v>4.05</v>
      </c>
      <c r="AA69" s="198">
        <v>1.87</v>
      </c>
      <c r="AB69" s="198">
        <v>0</v>
      </c>
      <c r="AC69" s="198">
        <v>8.17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10.92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247.62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3.46</v>
      </c>
      <c r="E70" s="198">
        <v>0</v>
      </c>
      <c r="F70" s="198">
        <v>2.38</v>
      </c>
      <c r="G70" s="198">
        <v>2.86</v>
      </c>
      <c r="H70" s="198">
        <v>0</v>
      </c>
      <c r="I70" s="198">
        <v>7.22</v>
      </c>
      <c r="J70" s="198">
        <v>0.48</v>
      </c>
      <c r="K70" s="198">
        <v>16.45</v>
      </c>
      <c r="L70" s="198">
        <v>0.24</v>
      </c>
      <c r="M70" s="198">
        <v>2.04</v>
      </c>
      <c r="N70" s="198">
        <v>1.67</v>
      </c>
      <c r="O70" s="198">
        <v>2.35</v>
      </c>
      <c r="P70" s="198">
        <v>0.76</v>
      </c>
      <c r="Q70" s="198">
        <v>0.27</v>
      </c>
      <c r="R70" s="198">
        <v>0.3</v>
      </c>
      <c r="S70" s="198">
        <v>0.37</v>
      </c>
      <c r="T70" s="198">
        <v>0</v>
      </c>
      <c r="U70" s="198">
        <v>1.66</v>
      </c>
      <c r="V70" s="198">
        <v>0.2</v>
      </c>
      <c r="W70" s="198">
        <v>0.63</v>
      </c>
      <c r="X70" s="198">
        <v>2.08</v>
      </c>
      <c r="Y70" s="198">
        <v>0</v>
      </c>
      <c r="Z70" s="198">
        <v>4.05</v>
      </c>
      <c r="AA70" s="198">
        <v>1.87</v>
      </c>
      <c r="AB70" s="198">
        <v>0</v>
      </c>
      <c r="AC70" s="198">
        <v>8.17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10.92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247.62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3.46</v>
      </c>
      <c r="E71" s="198">
        <v>0</v>
      </c>
      <c r="F71" s="198">
        <v>2.38</v>
      </c>
      <c r="G71" s="198">
        <v>2.86</v>
      </c>
      <c r="H71" s="198">
        <v>0</v>
      </c>
      <c r="I71" s="198">
        <v>7.22</v>
      </c>
      <c r="J71" s="198">
        <v>0.48</v>
      </c>
      <c r="K71" s="198">
        <v>16.45</v>
      </c>
      <c r="L71" s="198">
        <v>0.24</v>
      </c>
      <c r="M71" s="198">
        <v>2.04</v>
      </c>
      <c r="N71" s="198">
        <v>1.67</v>
      </c>
      <c r="O71" s="198">
        <v>2.35</v>
      </c>
      <c r="P71" s="198">
        <v>0.76</v>
      </c>
      <c r="Q71" s="198">
        <v>0.27</v>
      </c>
      <c r="R71" s="198">
        <v>0.3</v>
      </c>
      <c r="S71" s="198">
        <v>0.37</v>
      </c>
      <c r="T71" s="198">
        <v>0</v>
      </c>
      <c r="U71" s="198">
        <v>1.66</v>
      </c>
      <c r="V71" s="198">
        <v>0.2</v>
      </c>
      <c r="W71" s="198">
        <v>0.63</v>
      </c>
      <c r="X71" s="198">
        <v>2.08</v>
      </c>
      <c r="Y71" s="198">
        <v>0</v>
      </c>
      <c r="Z71" s="198">
        <v>4.05</v>
      </c>
      <c r="AA71" s="198">
        <v>1.87</v>
      </c>
      <c r="AB71" s="198">
        <v>0</v>
      </c>
      <c r="AC71" s="198">
        <v>7.77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10.92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242.62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3.46</v>
      </c>
      <c r="E72" s="198">
        <v>0</v>
      </c>
      <c r="F72" s="198">
        <v>2.38</v>
      </c>
      <c r="G72" s="198">
        <v>2.86</v>
      </c>
      <c r="H72" s="198">
        <v>0</v>
      </c>
      <c r="I72" s="198">
        <v>7.22</v>
      </c>
      <c r="J72" s="198">
        <v>0.48</v>
      </c>
      <c r="K72" s="198">
        <v>16.45</v>
      </c>
      <c r="L72" s="198">
        <v>0.24</v>
      </c>
      <c r="M72" s="198">
        <v>2.04</v>
      </c>
      <c r="N72" s="198">
        <v>1.67</v>
      </c>
      <c r="O72" s="198">
        <v>2.35</v>
      </c>
      <c r="P72" s="198">
        <v>0.76</v>
      </c>
      <c r="Q72" s="198">
        <v>0.27</v>
      </c>
      <c r="R72" s="198">
        <v>0.3</v>
      </c>
      <c r="S72" s="198">
        <v>0.37</v>
      </c>
      <c r="T72" s="198">
        <v>0</v>
      </c>
      <c r="U72" s="198">
        <v>1.66</v>
      </c>
      <c r="V72" s="198">
        <v>0.2</v>
      </c>
      <c r="W72" s="198">
        <v>0.63</v>
      </c>
      <c r="X72" s="198">
        <v>2.08</v>
      </c>
      <c r="Y72" s="198">
        <v>0</v>
      </c>
      <c r="Z72" s="198">
        <v>4.05</v>
      </c>
      <c r="AA72" s="198">
        <v>1.87</v>
      </c>
      <c r="AB72" s="198">
        <v>0</v>
      </c>
      <c r="AC72" s="198">
        <v>7.77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10.92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232.62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3.46</v>
      </c>
      <c r="E73" s="198">
        <v>0</v>
      </c>
      <c r="F73" s="198">
        <v>2.38</v>
      </c>
      <c r="G73" s="198">
        <v>2.86</v>
      </c>
      <c r="H73" s="198">
        <v>0</v>
      </c>
      <c r="I73" s="198">
        <v>0.23</v>
      </c>
      <c r="J73" s="198">
        <v>0.48</v>
      </c>
      <c r="K73" s="198">
        <v>16.45</v>
      </c>
      <c r="L73" s="198">
        <v>0.24</v>
      </c>
      <c r="M73" s="198">
        <v>2.04</v>
      </c>
      <c r="N73" s="198">
        <v>1.67</v>
      </c>
      <c r="O73" s="198">
        <v>2.35</v>
      </c>
      <c r="P73" s="198">
        <v>0.76</v>
      </c>
      <c r="Q73" s="198">
        <v>0.27</v>
      </c>
      <c r="R73" s="198">
        <v>0.3</v>
      </c>
      <c r="S73" s="198">
        <v>0.37</v>
      </c>
      <c r="T73" s="198">
        <v>0</v>
      </c>
      <c r="U73" s="198">
        <v>1.66</v>
      </c>
      <c r="V73" s="198">
        <v>0.2</v>
      </c>
      <c r="W73" s="198">
        <v>0.63</v>
      </c>
      <c r="X73" s="198">
        <v>2.08</v>
      </c>
      <c r="Y73" s="198">
        <v>0</v>
      </c>
      <c r="Z73" s="198">
        <v>4.05</v>
      </c>
      <c r="AA73" s="198">
        <v>1.87</v>
      </c>
      <c r="AB73" s="198">
        <v>0</v>
      </c>
      <c r="AC73" s="198">
        <v>7.77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10.92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247.62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3.46</v>
      </c>
      <c r="E74" s="198">
        <v>0</v>
      </c>
      <c r="F74" s="198">
        <v>2.38</v>
      </c>
      <c r="G74" s="198">
        <v>2.86</v>
      </c>
      <c r="H74" s="198">
        <v>0</v>
      </c>
      <c r="I74" s="198">
        <v>0.23</v>
      </c>
      <c r="J74" s="198">
        <v>0.48</v>
      </c>
      <c r="K74" s="198">
        <v>16.45</v>
      </c>
      <c r="L74" s="198">
        <v>0.24</v>
      </c>
      <c r="M74" s="198">
        <v>2.04</v>
      </c>
      <c r="N74" s="198">
        <v>1.67</v>
      </c>
      <c r="O74" s="198">
        <v>2.35</v>
      </c>
      <c r="P74" s="198">
        <v>0.76</v>
      </c>
      <c r="Q74" s="198">
        <v>0.27</v>
      </c>
      <c r="R74" s="198">
        <v>0.3</v>
      </c>
      <c r="S74" s="198">
        <v>0.37</v>
      </c>
      <c r="T74" s="198">
        <v>0</v>
      </c>
      <c r="U74" s="198">
        <v>1.66</v>
      </c>
      <c r="V74" s="198">
        <v>0.2</v>
      </c>
      <c r="W74" s="198">
        <v>0.63</v>
      </c>
      <c r="X74" s="198">
        <v>2.08</v>
      </c>
      <c r="Y74" s="198">
        <v>0</v>
      </c>
      <c r="Z74" s="198">
        <v>4.05</v>
      </c>
      <c r="AA74" s="198">
        <v>1.87</v>
      </c>
      <c r="AB74" s="198">
        <v>0</v>
      </c>
      <c r="AC74" s="198">
        <v>7.77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10.92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247.62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3.46</v>
      </c>
      <c r="E75" s="198">
        <v>0</v>
      </c>
      <c r="F75" s="198">
        <v>2.38</v>
      </c>
      <c r="G75" s="198">
        <v>2.86</v>
      </c>
      <c r="H75" s="198">
        <v>0</v>
      </c>
      <c r="I75" s="198">
        <v>0.23</v>
      </c>
      <c r="J75" s="198">
        <v>0.48</v>
      </c>
      <c r="K75" s="198">
        <v>16.45</v>
      </c>
      <c r="L75" s="198">
        <v>0.24</v>
      </c>
      <c r="M75" s="198">
        <v>2.04</v>
      </c>
      <c r="N75" s="198">
        <v>1.67</v>
      </c>
      <c r="O75" s="198">
        <v>2.35</v>
      </c>
      <c r="P75" s="198">
        <v>0.76</v>
      </c>
      <c r="Q75" s="198">
        <v>0.27</v>
      </c>
      <c r="R75" s="198">
        <v>0.3</v>
      </c>
      <c r="S75" s="198">
        <v>0.37</v>
      </c>
      <c r="T75" s="198">
        <v>0</v>
      </c>
      <c r="U75" s="198">
        <v>1.66</v>
      </c>
      <c r="V75" s="198">
        <v>0.2</v>
      </c>
      <c r="W75" s="198">
        <v>0.63</v>
      </c>
      <c r="X75" s="198">
        <v>2.08</v>
      </c>
      <c r="Y75" s="198">
        <v>0</v>
      </c>
      <c r="Z75" s="198">
        <v>4.05</v>
      </c>
      <c r="AA75" s="198">
        <v>1.87</v>
      </c>
      <c r="AB75" s="198">
        <v>0</v>
      </c>
      <c r="AC75" s="198">
        <v>7.36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10.92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260.07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3.46</v>
      </c>
      <c r="E76" s="198">
        <v>0</v>
      </c>
      <c r="F76" s="198">
        <v>2.38</v>
      </c>
      <c r="G76" s="198">
        <v>2.86</v>
      </c>
      <c r="H76" s="198">
        <v>0</v>
      </c>
      <c r="I76" s="198">
        <v>0.23</v>
      </c>
      <c r="J76" s="198">
        <v>0.48</v>
      </c>
      <c r="K76" s="198">
        <v>16.45</v>
      </c>
      <c r="L76" s="198">
        <v>0.24</v>
      </c>
      <c r="M76" s="198">
        <v>2.04</v>
      </c>
      <c r="N76" s="198">
        <v>1.67</v>
      </c>
      <c r="O76" s="198">
        <v>2.35</v>
      </c>
      <c r="P76" s="198">
        <v>0.76</v>
      </c>
      <c r="Q76" s="198">
        <v>0.27</v>
      </c>
      <c r="R76" s="198">
        <v>0.3</v>
      </c>
      <c r="S76" s="198">
        <v>0.37</v>
      </c>
      <c r="T76" s="198">
        <v>0</v>
      </c>
      <c r="U76" s="198">
        <v>1.66</v>
      </c>
      <c r="V76" s="198">
        <v>0.2</v>
      </c>
      <c r="W76" s="198">
        <v>0.63</v>
      </c>
      <c r="X76" s="198">
        <v>2.08</v>
      </c>
      <c r="Y76" s="198">
        <v>0</v>
      </c>
      <c r="Z76" s="198">
        <v>4.05</v>
      </c>
      <c r="AA76" s="198">
        <v>1.87</v>
      </c>
      <c r="AB76" s="198">
        <v>0</v>
      </c>
      <c r="AC76" s="198">
        <v>7.36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10.92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260.07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3.46</v>
      </c>
      <c r="E77" s="198">
        <v>0</v>
      </c>
      <c r="F77" s="198">
        <v>2.38</v>
      </c>
      <c r="G77" s="198">
        <v>2.86</v>
      </c>
      <c r="H77" s="198">
        <v>0</v>
      </c>
      <c r="I77" s="198">
        <v>7.22</v>
      </c>
      <c r="J77" s="198">
        <v>0.48</v>
      </c>
      <c r="K77" s="198">
        <v>16.45</v>
      </c>
      <c r="L77" s="198">
        <v>0.24</v>
      </c>
      <c r="M77" s="198">
        <v>2.04</v>
      </c>
      <c r="N77" s="198">
        <v>1.67</v>
      </c>
      <c r="O77" s="198">
        <v>2.35</v>
      </c>
      <c r="P77" s="198">
        <v>0.76</v>
      </c>
      <c r="Q77" s="198">
        <v>0.27</v>
      </c>
      <c r="R77" s="198">
        <v>0.3</v>
      </c>
      <c r="S77" s="198">
        <v>0.37</v>
      </c>
      <c r="T77" s="198">
        <v>0</v>
      </c>
      <c r="U77" s="198">
        <v>1.66</v>
      </c>
      <c r="V77" s="198">
        <v>0.2</v>
      </c>
      <c r="W77" s="198">
        <v>0.65</v>
      </c>
      <c r="X77" s="198">
        <v>2.08</v>
      </c>
      <c r="Y77" s="198">
        <v>0</v>
      </c>
      <c r="Z77" s="198">
        <v>4.05</v>
      </c>
      <c r="AA77" s="198">
        <v>1.87</v>
      </c>
      <c r="AB77" s="198">
        <v>0</v>
      </c>
      <c r="AC77" s="198">
        <v>7.36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10.92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260.07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3.46</v>
      </c>
      <c r="E78" s="198">
        <v>0</v>
      </c>
      <c r="F78" s="198">
        <v>2.38</v>
      </c>
      <c r="G78" s="198">
        <v>2.86</v>
      </c>
      <c r="H78" s="198">
        <v>0</v>
      </c>
      <c r="I78" s="198">
        <v>7.22</v>
      </c>
      <c r="J78" s="198">
        <v>0.48</v>
      </c>
      <c r="K78" s="198">
        <v>16.45</v>
      </c>
      <c r="L78" s="198">
        <v>0.24</v>
      </c>
      <c r="M78" s="198">
        <v>2.04</v>
      </c>
      <c r="N78" s="198">
        <v>1.67</v>
      </c>
      <c r="O78" s="198">
        <v>2.35</v>
      </c>
      <c r="P78" s="198">
        <v>0.76</v>
      </c>
      <c r="Q78" s="198">
        <v>0.27</v>
      </c>
      <c r="R78" s="198">
        <v>0.3</v>
      </c>
      <c r="S78" s="198">
        <v>0.37</v>
      </c>
      <c r="T78" s="198">
        <v>0</v>
      </c>
      <c r="U78" s="198">
        <v>1.66</v>
      </c>
      <c r="V78" s="198">
        <v>0.2</v>
      </c>
      <c r="W78" s="198">
        <v>0.65</v>
      </c>
      <c r="X78" s="198">
        <v>2.08</v>
      </c>
      <c r="Y78" s="198">
        <v>0</v>
      </c>
      <c r="Z78" s="198">
        <v>4.05</v>
      </c>
      <c r="AA78" s="198">
        <v>1.87</v>
      </c>
      <c r="AB78" s="198">
        <v>0</v>
      </c>
      <c r="AC78" s="198">
        <v>7.36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10.92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260.07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3.46</v>
      </c>
      <c r="E79" s="198">
        <v>0</v>
      </c>
      <c r="F79" s="198">
        <v>0</v>
      </c>
      <c r="G79" s="198">
        <v>0</v>
      </c>
      <c r="H79" s="198">
        <v>0</v>
      </c>
      <c r="I79" s="198">
        <v>7.22</v>
      </c>
      <c r="J79" s="198">
        <v>0.48</v>
      </c>
      <c r="K79" s="198">
        <v>16.45</v>
      </c>
      <c r="L79" s="198">
        <v>0.24</v>
      </c>
      <c r="M79" s="198">
        <v>2.04</v>
      </c>
      <c r="N79" s="198">
        <v>1.67</v>
      </c>
      <c r="O79" s="198">
        <v>2.35</v>
      </c>
      <c r="P79" s="198">
        <v>0.76</v>
      </c>
      <c r="Q79" s="198">
        <v>0.27</v>
      </c>
      <c r="R79" s="198">
        <v>0.3</v>
      </c>
      <c r="S79" s="198">
        <v>0.37</v>
      </c>
      <c r="T79" s="198">
        <v>0</v>
      </c>
      <c r="U79" s="198">
        <v>1.66</v>
      </c>
      <c r="V79" s="198">
        <v>0.2</v>
      </c>
      <c r="W79" s="198">
        <v>0.65</v>
      </c>
      <c r="X79" s="198">
        <v>2.08</v>
      </c>
      <c r="Y79" s="198">
        <v>0</v>
      </c>
      <c r="Z79" s="198">
        <v>4.05</v>
      </c>
      <c r="AA79" s="198">
        <v>0.99</v>
      </c>
      <c r="AB79" s="198">
        <v>0</v>
      </c>
      <c r="AC79" s="198">
        <v>6.55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10.92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260.07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3.46</v>
      </c>
      <c r="E80" s="198">
        <v>0</v>
      </c>
      <c r="F80" s="198">
        <v>0</v>
      </c>
      <c r="G80" s="198">
        <v>0</v>
      </c>
      <c r="H80" s="198">
        <v>0</v>
      </c>
      <c r="I80" s="198">
        <v>7.22</v>
      </c>
      <c r="J80" s="198">
        <v>0.48</v>
      </c>
      <c r="K80" s="198">
        <v>16.45</v>
      </c>
      <c r="L80" s="198">
        <v>0.24</v>
      </c>
      <c r="M80" s="198">
        <v>2.04</v>
      </c>
      <c r="N80" s="198">
        <v>1.67</v>
      </c>
      <c r="O80" s="198">
        <v>2.35</v>
      </c>
      <c r="P80" s="198">
        <v>0.76</v>
      </c>
      <c r="Q80" s="198">
        <v>0.27</v>
      </c>
      <c r="R80" s="198">
        <v>0.3</v>
      </c>
      <c r="S80" s="198">
        <v>0.37</v>
      </c>
      <c r="T80" s="198">
        <v>0</v>
      </c>
      <c r="U80" s="198">
        <v>1.66</v>
      </c>
      <c r="V80" s="198">
        <v>0.2</v>
      </c>
      <c r="W80" s="198">
        <v>0.65</v>
      </c>
      <c r="X80" s="198">
        <v>2.08</v>
      </c>
      <c r="Y80" s="198">
        <v>0</v>
      </c>
      <c r="Z80" s="198">
        <v>4.05</v>
      </c>
      <c r="AA80" s="198">
        <v>0.99</v>
      </c>
      <c r="AB80" s="198">
        <v>0</v>
      </c>
      <c r="AC80" s="198">
        <v>6.55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10.92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260.07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3.46</v>
      </c>
      <c r="E81" s="198">
        <v>0</v>
      </c>
      <c r="F81" s="198">
        <v>0</v>
      </c>
      <c r="G81" s="198">
        <v>0</v>
      </c>
      <c r="H81" s="198">
        <v>0</v>
      </c>
      <c r="I81" s="198">
        <v>7.22</v>
      </c>
      <c r="J81" s="198">
        <v>0.48</v>
      </c>
      <c r="K81" s="198">
        <v>16.45</v>
      </c>
      <c r="L81" s="198">
        <v>0.25</v>
      </c>
      <c r="M81" s="198">
        <v>2.04</v>
      </c>
      <c r="N81" s="198">
        <v>1.67</v>
      </c>
      <c r="O81" s="198">
        <v>2.35</v>
      </c>
      <c r="P81" s="198">
        <v>0.76</v>
      </c>
      <c r="Q81" s="198">
        <v>0.27</v>
      </c>
      <c r="R81" s="198">
        <v>0.3</v>
      </c>
      <c r="S81" s="198">
        <v>0.37</v>
      </c>
      <c r="T81" s="198">
        <v>0</v>
      </c>
      <c r="U81" s="198">
        <v>1.66</v>
      </c>
      <c r="V81" s="198">
        <v>0.2</v>
      </c>
      <c r="W81" s="198">
        <v>0.65</v>
      </c>
      <c r="X81" s="198">
        <v>2.08</v>
      </c>
      <c r="Y81" s="198">
        <v>0</v>
      </c>
      <c r="Z81" s="198">
        <v>4.05</v>
      </c>
      <c r="AA81" s="198">
        <v>0.99</v>
      </c>
      <c r="AB81" s="198">
        <v>0</v>
      </c>
      <c r="AC81" s="198">
        <v>6.55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10.92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260.07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3.46</v>
      </c>
      <c r="E82" s="198">
        <v>0</v>
      </c>
      <c r="F82" s="198">
        <v>0</v>
      </c>
      <c r="G82" s="198">
        <v>0</v>
      </c>
      <c r="H82" s="198">
        <v>0</v>
      </c>
      <c r="I82" s="198">
        <v>7.22</v>
      </c>
      <c r="J82" s="198">
        <v>0.48</v>
      </c>
      <c r="K82" s="198">
        <v>16.45</v>
      </c>
      <c r="L82" s="198">
        <v>0.26</v>
      </c>
      <c r="M82" s="198">
        <v>2.04</v>
      </c>
      <c r="N82" s="198">
        <v>1.67</v>
      </c>
      <c r="O82" s="198">
        <v>2.35</v>
      </c>
      <c r="P82" s="198">
        <v>0.76</v>
      </c>
      <c r="Q82" s="198">
        <v>0.27</v>
      </c>
      <c r="R82" s="198">
        <v>0.3</v>
      </c>
      <c r="S82" s="198">
        <v>0.37</v>
      </c>
      <c r="T82" s="198">
        <v>0</v>
      </c>
      <c r="U82" s="198">
        <v>1.66</v>
      </c>
      <c r="V82" s="198">
        <v>0.2</v>
      </c>
      <c r="W82" s="198">
        <v>0.65</v>
      </c>
      <c r="X82" s="198">
        <v>2.08</v>
      </c>
      <c r="Y82" s="198">
        <v>0</v>
      </c>
      <c r="Z82" s="198">
        <v>4.05</v>
      </c>
      <c r="AA82" s="198">
        <v>0.99</v>
      </c>
      <c r="AB82" s="198">
        <v>0</v>
      </c>
      <c r="AC82" s="198">
        <v>6.55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10.92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260.07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3.46</v>
      </c>
      <c r="E83" s="198">
        <v>0</v>
      </c>
      <c r="F83" s="198">
        <v>0</v>
      </c>
      <c r="G83" s="198">
        <v>0</v>
      </c>
      <c r="H83" s="198">
        <v>0</v>
      </c>
      <c r="I83" s="198">
        <v>7.22</v>
      </c>
      <c r="J83" s="198">
        <v>0.48</v>
      </c>
      <c r="K83" s="198">
        <v>16.45</v>
      </c>
      <c r="L83" s="198">
        <v>0.26</v>
      </c>
      <c r="M83" s="198">
        <v>2.04</v>
      </c>
      <c r="N83" s="198">
        <v>1.67</v>
      </c>
      <c r="O83" s="198">
        <v>2.35</v>
      </c>
      <c r="P83" s="198">
        <v>0.76</v>
      </c>
      <c r="Q83" s="198">
        <v>0.27</v>
      </c>
      <c r="R83" s="198">
        <v>0.3</v>
      </c>
      <c r="S83" s="198">
        <v>0.37</v>
      </c>
      <c r="T83" s="198">
        <v>0</v>
      </c>
      <c r="U83" s="198">
        <v>1.66</v>
      </c>
      <c r="V83" s="198">
        <v>0.2</v>
      </c>
      <c r="W83" s="198">
        <v>0.65</v>
      </c>
      <c r="X83" s="198">
        <v>2.08</v>
      </c>
      <c r="Y83" s="198">
        <v>0</v>
      </c>
      <c r="Z83" s="198">
        <v>4.05</v>
      </c>
      <c r="AA83" s="198">
        <v>0.99</v>
      </c>
      <c r="AB83" s="198">
        <v>0</v>
      </c>
      <c r="AC83" s="198">
        <v>6.55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10.92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260.07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1.62</v>
      </c>
      <c r="E84" s="198">
        <v>0</v>
      </c>
      <c r="F84" s="198">
        <v>0</v>
      </c>
      <c r="G84" s="198">
        <v>0</v>
      </c>
      <c r="H84" s="198">
        <v>0</v>
      </c>
      <c r="I84" s="198">
        <v>7.22</v>
      </c>
      <c r="J84" s="198">
        <v>0.48</v>
      </c>
      <c r="K84" s="198">
        <v>16.45</v>
      </c>
      <c r="L84" s="198">
        <v>0.28000000000000003</v>
      </c>
      <c r="M84" s="198">
        <v>2.04</v>
      </c>
      <c r="N84" s="198">
        <v>1.67</v>
      </c>
      <c r="O84" s="198">
        <v>2.35</v>
      </c>
      <c r="P84" s="198">
        <v>0.76</v>
      </c>
      <c r="Q84" s="198">
        <v>0.27</v>
      </c>
      <c r="R84" s="198">
        <v>0.3</v>
      </c>
      <c r="S84" s="198">
        <v>0.37</v>
      </c>
      <c r="T84" s="198">
        <v>0</v>
      </c>
      <c r="U84" s="198">
        <v>1.66</v>
      </c>
      <c r="V84" s="198">
        <v>0.2</v>
      </c>
      <c r="W84" s="198">
        <v>0.65</v>
      </c>
      <c r="X84" s="198">
        <v>2.08</v>
      </c>
      <c r="Y84" s="198">
        <v>0</v>
      </c>
      <c r="Z84" s="198">
        <v>4.05</v>
      </c>
      <c r="AA84" s="198">
        <v>0.99</v>
      </c>
      <c r="AB84" s="198">
        <v>0</v>
      </c>
      <c r="AC84" s="198">
        <v>7.36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10.92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260.07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7.22</v>
      </c>
      <c r="J85" s="198">
        <v>0.48</v>
      </c>
      <c r="K85" s="198">
        <v>16.45</v>
      </c>
      <c r="L85" s="198">
        <v>0.28000000000000003</v>
      </c>
      <c r="M85" s="198">
        <v>2.04</v>
      </c>
      <c r="N85" s="198">
        <v>1.67</v>
      </c>
      <c r="O85" s="198">
        <v>2.35</v>
      </c>
      <c r="P85" s="198">
        <v>0.76</v>
      </c>
      <c r="Q85" s="198">
        <v>0.27</v>
      </c>
      <c r="R85" s="198">
        <v>0.3</v>
      </c>
      <c r="S85" s="198">
        <v>0.37</v>
      </c>
      <c r="T85" s="198">
        <v>0</v>
      </c>
      <c r="U85" s="198">
        <v>1.66</v>
      </c>
      <c r="V85" s="198">
        <v>0.2</v>
      </c>
      <c r="W85" s="198">
        <v>0.65</v>
      </c>
      <c r="X85" s="198">
        <v>2.08</v>
      </c>
      <c r="Y85" s="198">
        <v>0</v>
      </c>
      <c r="Z85" s="198">
        <v>4.05</v>
      </c>
      <c r="AA85" s="198">
        <v>0.99</v>
      </c>
      <c r="AB85" s="198">
        <v>0</v>
      </c>
      <c r="AC85" s="198">
        <v>7.36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10.92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260.07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7.22</v>
      </c>
      <c r="J86" s="198">
        <v>0.48</v>
      </c>
      <c r="K86" s="198">
        <v>16.45</v>
      </c>
      <c r="L86" s="198">
        <v>0.28000000000000003</v>
      </c>
      <c r="M86" s="198">
        <v>2.04</v>
      </c>
      <c r="N86" s="198">
        <v>1.67</v>
      </c>
      <c r="O86" s="198">
        <v>2.35</v>
      </c>
      <c r="P86" s="198">
        <v>0.76</v>
      </c>
      <c r="Q86" s="198">
        <v>0.27</v>
      </c>
      <c r="R86" s="198">
        <v>0.3</v>
      </c>
      <c r="S86" s="198">
        <v>0.37</v>
      </c>
      <c r="T86" s="198">
        <v>0</v>
      </c>
      <c r="U86" s="198">
        <v>1.66</v>
      </c>
      <c r="V86" s="198">
        <v>0.2</v>
      </c>
      <c r="W86" s="198">
        <v>0.65</v>
      </c>
      <c r="X86" s="198">
        <v>2.08</v>
      </c>
      <c r="Y86" s="198">
        <v>0</v>
      </c>
      <c r="Z86" s="198">
        <v>4.05</v>
      </c>
      <c r="AA86" s="198">
        <v>0.99</v>
      </c>
      <c r="AB86" s="198">
        <v>0</v>
      </c>
      <c r="AC86" s="198">
        <v>7.36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10.92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260.07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7.22</v>
      </c>
      <c r="J87" s="198">
        <v>0.48</v>
      </c>
      <c r="K87" s="198">
        <v>16.45</v>
      </c>
      <c r="L87" s="198">
        <v>0.28000000000000003</v>
      </c>
      <c r="M87" s="198">
        <v>2.04</v>
      </c>
      <c r="N87" s="198">
        <v>1.67</v>
      </c>
      <c r="O87" s="198">
        <v>2.35</v>
      </c>
      <c r="P87" s="198">
        <v>0.76</v>
      </c>
      <c r="Q87" s="198">
        <v>0.53</v>
      </c>
      <c r="R87" s="198">
        <v>0.3</v>
      </c>
      <c r="S87" s="198">
        <v>0.37</v>
      </c>
      <c r="T87" s="198">
        <v>0</v>
      </c>
      <c r="U87" s="198">
        <v>1.66</v>
      </c>
      <c r="V87" s="198">
        <v>0.2</v>
      </c>
      <c r="W87" s="198">
        <v>0.65</v>
      </c>
      <c r="X87" s="198">
        <v>2.08</v>
      </c>
      <c r="Y87" s="198">
        <v>0</v>
      </c>
      <c r="Z87" s="198">
        <v>4.05</v>
      </c>
      <c r="AA87" s="198">
        <v>0.99</v>
      </c>
      <c r="AB87" s="198">
        <v>0</v>
      </c>
      <c r="AC87" s="198">
        <v>7.36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10.92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260.07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7.22</v>
      </c>
      <c r="J88" s="198">
        <v>0.48</v>
      </c>
      <c r="K88" s="198">
        <v>16.45</v>
      </c>
      <c r="L88" s="198">
        <v>0.28000000000000003</v>
      </c>
      <c r="M88" s="198">
        <v>2.04</v>
      </c>
      <c r="N88" s="198">
        <v>1.67</v>
      </c>
      <c r="O88" s="198">
        <v>2.35</v>
      </c>
      <c r="P88" s="198">
        <v>0.76</v>
      </c>
      <c r="Q88" s="198">
        <v>0.53</v>
      </c>
      <c r="R88" s="198">
        <v>0.3</v>
      </c>
      <c r="S88" s="198">
        <v>0.37</v>
      </c>
      <c r="T88" s="198">
        <v>0</v>
      </c>
      <c r="U88" s="198">
        <v>1.66</v>
      </c>
      <c r="V88" s="198">
        <v>0.2</v>
      </c>
      <c r="W88" s="198">
        <v>0.65</v>
      </c>
      <c r="X88" s="198">
        <v>2.08</v>
      </c>
      <c r="Y88" s="198">
        <v>0</v>
      </c>
      <c r="Z88" s="198">
        <v>4.05</v>
      </c>
      <c r="AA88" s="198">
        <v>0.99</v>
      </c>
      <c r="AB88" s="198">
        <v>0</v>
      </c>
      <c r="AC88" s="198">
        <v>7.36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10.92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260.07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7.22</v>
      </c>
      <c r="J89" s="198">
        <v>0.48</v>
      </c>
      <c r="K89" s="198">
        <v>16.45</v>
      </c>
      <c r="L89" s="198">
        <v>0.3</v>
      </c>
      <c r="M89" s="198">
        <v>2.04</v>
      </c>
      <c r="N89" s="198">
        <v>1.67</v>
      </c>
      <c r="O89" s="198">
        <v>2.35</v>
      </c>
      <c r="P89" s="198">
        <v>0.76</v>
      </c>
      <c r="Q89" s="198">
        <v>0.28999999999999998</v>
      </c>
      <c r="R89" s="198">
        <v>0.3</v>
      </c>
      <c r="S89" s="198">
        <v>0.37</v>
      </c>
      <c r="T89" s="198">
        <v>0</v>
      </c>
      <c r="U89" s="198">
        <v>1.66</v>
      </c>
      <c r="V89" s="198">
        <v>0.2</v>
      </c>
      <c r="W89" s="198">
        <v>0.65</v>
      </c>
      <c r="X89" s="198">
        <v>2.08</v>
      </c>
      <c r="Y89" s="198">
        <v>0</v>
      </c>
      <c r="Z89" s="198">
        <v>4.05</v>
      </c>
      <c r="AA89" s="198">
        <v>0.99</v>
      </c>
      <c r="AB89" s="198">
        <v>0</v>
      </c>
      <c r="AC89" s="198">
        <v>7.36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10.92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260.07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7.22</v>
      </c>
      <c r="J90" s="198">
        <v>0.48</v>
      </c>
      <c r="K90" s="198">
        <v>16.45</v>
      </c>
      <c r="L90" s="198">
        <v>0.31</v>
      </c>
      <c r="M90" s="198">
        <v>2.04</v>
      </c>
      <c r="N90" s="198">
        <v>1.67</v>
      </c>
      <c r="O90" s="198">
        <v>2.35</v>
      </c>
      <c r="P90" s="198">
        <v>0.76</v>
      </c>
      <c r="Q90" s="198">
        <v>0.28999999999999998</v>
      </c>
      <c r="R90" s="198">
        <v>0.3</v>
      </c>
      <c r="S90" s="198">
        <v>0.37</v>
      </c>
      <c r="T90" s="198">
        <v>0</v>
      </c>
      <c r="U90" s="198">
        <v>1.66</v>
      </c>
      <c r="V90" s="198">
        <v>0.2</v>
      </c>
      <c r="W90" s="198">
        <v>0.65</v>
      </c>
      <c r="X90" s="198">
        <v>2.08</v>
      </c>
      <c r="Y90" s="198">
        <v>0</v>
      </c>
      <c r="Z90" s="198">
        <v>4.05</v>
      </c>
      <c r="AA90" s="198">
        <v>0.99</v>
      </c>
      <c r="AB90" s="198">
        <v>0</v>
      </c>
      <c r="AC90" s="198">
        <v>7.36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10.92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260.07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7.22</v>
      </c>
      <c r="J91" s="198">
        <v>0.48</v>
      </c>
      <c r="K91" s="198">
        <v>16.45</v>
      </c>
      <c r="L91" s="198">
        <v>0.33</v>
      </c>
      <c r="M91" s="198">
        <v>2.04</v>
      </c>
      <c r="N91" s="198">
        <v>1.67</v>
      </c>
      <c r="O91" s="198">
        <v>2.35</v>
      </c>
      <c r="P91" s="198">
        <v>0.76</v>
      </c>
      <c r="Q91" s="198">
        <v>0.28999999999999998</v>
      </c>
      <c r="R91" s="198">
        <v>0.3</v>
      </c>
      <c r="S91" s="198">
        <v>0.37</v>
      </c>
      <c r="T91" s="198">
        <v>0</v>
      </c>
      <c r="U91" s="198">
        <v>1.66</v>
      </c>
      <c r="V91" s="198">
        <v>0.2</v>
      </c>
      <c r="W91" s="198">
        <v>0.65</v>
      </c>
      <c r="X91" s="198">
        <v>2.08</v>
      </c>
      <c r="Y91" s="198">
        <v>0</v>
      </c>
      <c r="Z91" s="198">
        <v>4.05</v>
      </c>
      <c r="AA91" s="198">
        <v>0.99</v>
      </c>
      <c r="AB91" s="198">
        <v>0</v>
      </c>
      <c r="AC91" s="198">
        <v>6.55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10.92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260.07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7.22</v>
      </c>
      <c r="J92" s="198">
        <v>0.48</v>
      </c>
      <c r="K92" s="198">
        <v>16.45</v>
      </c>
      <c r="L92" s="198">
        <v>0.34</v>
      </c>
      <c r="M92" s="198">
        <v>2.04</v>
      </c>
      <c r="N92" s="198">
        <v>1.67</v>
      </c>
      <c r="O92" s="198">
        <v>2.35</v>
      </c>
      <c r="P92" s="198">
        <v>0.76</v>
      </c>
      <c r="Q92" s="198">
        <v>0.28999999999999998</v>
      </c>
      <c r="R92" s="198">
        <v>0.3</v>
      </c>
      <c r="S92" s="198">
        <v>0.37</v>
      </c>
      <c r="T92" s="198">
        <v>0</v>
      </c>
      <c r="U92" s="198">
        <v>1.66</v>
      </c>
      <c r="V92" s="198">
        <v>0.2</v>
      </c>
      <c r="W92" s="198">
        <v>0.65</v>
      </c>
      <c r="X92" s="198">
        <v>2.08</v>
      </c>
      <c r="Y92" s="198">
        <v>0</v>
      </c>
      <c r="Z92" s="198">
        <v>4.05</v>
      </c>
      <c r="AA92" s="198">
        <v>0.99</v>
      </c>
      <c r="AB92" s="198">
        <v>0</v>
      </c>
      <c r="AC92" s="198">
        <v>6.55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10.92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260.07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7.22</v>
      </c>
      <c r="J93" s="198">
        <v>0.48</v>
      </c>
      <c r="K93" s="198">
        <v>16.45</v>
      </c>
      <c r="L93" s="198">
        <v>0.35</v>
      </c>
      <c r="M93" s="198">
        <v>2.04</v>
      </c>
      <c r="N93" s="198">
        <v>1.67</v>
      </c>
      <c r="O93" s="198">
        <v>2.35</v>
      </c>
      <c r="P93" s="198">
        <v>0.76</v>
      </c>
      <c r="Q93" s="198">
        <v>0.28999999999999998</v>
      </c>
      <c r="R93" s="198">
        <v>0.3</v>
      </c>
      <c r="S93" s="198">
        <v>0.37</v>
      </c>
      <c r="T93" s="198">
        <v>0</v>
      </c>
      <c r="U93" s="198">
        <v>1.66</v>
      </c>
      <c r="V93" s="198">
        <v>0.2</v>
      </c>
      <c r="W93" s="198">
        <v>0.65</v>
      </c>
      <c r="X93" s="198">
        <v>2.08</v>
      </c>
      <c r="Y93" s="198">
        <v>0</v>
      </c>
      <c r="Z93" s="198">
        <v>4.05</v>
      </c>
      <c r="AA93" s="198">
        <v>0.99</v>
      </c>
      <c r="AB93" s="198">
        <v>0</v>
      </c>
      <c r="AC93" s="198">
        <v>1.65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-14.08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260.07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7.22</v>
      </c>
      <c r="J94" s="198">
        <v>0.48</v>
      </c>
      <c r="K94" s="198">
        <v>16.45</v>
      </c>
      <c r="L94" s="198">
        <v>0.35</v>
      </c>
      <c r="M94" s="198">
        <v>2.04</v>
      </c>
      <c r="N94" s="198">
        <v>1.67</v>
      </c>
      <c r="O94" s="198">
        <v>2.35</v>
      </c>
      <c r="P94" s="198">
        <v>0.76</v>
      </c>
      <c r="Q94" s="198">
        <v>0.28999999999999998</v>
      </c>
      <c r="R94" s="198">
        <v>0.3</v>
      </c>
      <c r="S94" s="198">
        <v>0.37</v>
      </c>
      <c r="T94" s="198">
        <v>0</v>
      </c>
      <c r="U94" s="198">
        <v>1.66</v>
      </c>
      <c r="V94" s="198">
        <v>0.2</v>
      </c>
      <c r="W94" s="198">
        <v>0.65</v>
      </c>
      <c r="X94" s="198">
        <v>2.08</v>
      </c>
      <c r="Y94" s="198">
        <v>0</v>
      </c>
      <c r="Z94" s="198">
        <v>4.05</v>
      </c>
      <c r="AA94" s="198">
        <v>0.99</v>
      </c>
      <c r="AB94" s="198">
        <v>0</v>
      </c>
      <c r="AC94" s="198">
        <v>0.7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-14.08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260.07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7.22</v>
      </c>
      <c r="J95" s="198">
        <v>0.48</v>
      </c>
      <c r="K95" s="198">
        <v>16.45</v>
      </c>
      <c r="L95" s="198">
        <v>0.35</v>
      </c>
      <c r="M95" s="198">
        <v>2.04</v>
      </c>
      <c r="N95" s="198">
        <v>1.67</v>
      </c>
      <c r="O95" s="198">
        <v>2.35</v>
      </c>
      <c r="P95" s="198">
        <v>0.76</v>
      </c>
      <c r="Q95" s="198">
        <v>0.28999999999999998</v>
      </c>
      <c r="R95" s="198">
        <v>0.3</v>
      </c>
      <c r="S95" s="198">
        <v>0.37</v>
      </c>
      <c r="T95" s="198">
        <v>0</v>
      </c>
      <c r="U95" s="198">
        <v>1.66</v>
      </c>
      <c r="V95" s="198">
        <v>0.2</v>
      </c>
      <c r="W95" s="198">
        <v>0.63</v>
      </c>
      <c r="X95" s="198">
        <v>2.08</v>
      </c>
      <c r="Y95" s="198">
        <v>0</v>
      </c>
      <c r="Z95" s="198">
        <v>4.05</v>
      </c>
      <c r="AA95" s="198">
        <v>0.99</v>
      </c>
      <c r="AB95" s="198">
        <v>0</v>
      </c>
      <c r="AC95" s="198">
        <v>0.7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-14.08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260.07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7.22</v>
      </c>
      <c r="J96" s="198">
        <v>0.48</v>
      </c>
      <c r="K96" s="198">
        <v>16.45</v>
      </c>
      <c r="L96" s="198">
        <v>0.35</v>
      </c>
      <c r="M96" s="198">
        <v>2.04</v>
      </c>
      <c r="N96" s="198">
        <v>1.67</v>
      </c>
      <c r="O96" s="198">
        <v>2.35</v>
      </c>
      <c r="P96" s="198">
        <v>0.76</v>
      </c>
      <c r="Q96" s="198">
        <v>0.28999999999999998</v>
      </c>
      <c r="R96" s="198">
        <v>0.3</v>
      </c>
      <c r="S96" s="198">
        <v>0.37</v>
      </c>
      <c r="T96" s="198">
        <v>0</v>
      </c>
      <c r="U96" s="198">
        <v>1.66</v>
      </c>
      <c r="V96" s="198">
        <v>0.2</v>
      </c>
      <c r="W96" s="198">
        <v>0.63</v>
      </c>
      <c r="X96" s="198">
        <v>2.08</v>
      </c>
      <c r="Y96" s="198">
        <v>0</v>
      </c>
      <c r="Z96" s="198">
        <v>4.05</v>
      </c>
      <c r="AA96" s="198">
        <v>0.99</v>
      </c>
      <c r="AB96" s="198">
        <v>0</v>
      </c>
      <c r="AC96" s="198">
        <v>0.7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-14.08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260.07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7.22</v>
      </c>
      <c r="J97" s="198">
        <v>0.48</v>
      </c>
      <c r="K97" s="198">
        <v>16.45</v>
      </c>
      <c r="L97" s="198">
        <v>0.35</v>
      </c>
      <c r="M97" s="198">
        <v>2.04</v>
      </c>
      <c r="N97" s="198">
        <v>1.67</v>
      </c>
      <c r="O97" s="198">
        <v>2.35</v>
      </c>
      <c r="P97" s="198">
        <v>0.76</v>
      </c>
      <c r="Q97" s="198">
        <v>0.28999999999999998</v>
      </c>
      <c r="R97" s="198">
        <v>0.3</v>
      </c>
      <c r="S97" s="198">
        <v>0.37</v>
      </c>
      <c r="T97" s="198">
        <v>0</v>
      </c>
      <c r="U97" s="198">
        <v>1.66</v>
      </c>
      <c r="V97" s="198">
        <v>0.2</v>
      </c>
      <c r="W97" s="198">
        <v>0.65</v>
      </c>
      <c r="X97" s="198">
        <v>2.08</v>
      </c>
      <c r="Y97" s="198">
        <v>0</v>
      </c>
      <c r="Z97" s="198">
        <v>4.05</v>
      </c>
      <c r="AA97" s="198">
        <v>0.99</v>
      </c>
      <c r="AB97" s="198">
        <v>0</v>
      </c>
      <c r="AC97" s="198">
        <v>0.7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-14.08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260.07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7.22</v>
      </c>
      <c r="J98" s="198">
        <v>0.48</v>
      </c>
      <c r="K98" s="198">
        <v>16.45</v>
      </c>
      <c r="L98" s="198">
        <v>0.35</v>
      </c>
      <c r="M98" s="198">
        <v>2.04</v>
      </c>
      <c r="N98" s="198">
        <v>1.67</v>
      </c>
      <c r="O98" s="198">
        <v>2.35</v>
      </c>
      <c r="P98" s="198">
        <v>0.76</v>
      </c>
      <c r="Q98" s="198">
        <v>0.28999999999999998</v>
      </c>
      <c r="R98" s="198">
        <v>0.3</v>
      </c>
      <c r="S98" s="198">
        <v>0.37</v>
      </c>
      <c r="T98" s="198">
        <v>0</v>
      </c>
      <c r="U98" s="198">
        <v>1.66</v>
      </c>
      <c r="V98" s="198">
        <v>0.2</v>
      </c>
      <c r="W98" s="198">
        <v>0.65</v>
      </c>
      <c r="X98" s="198">
        <v>2.08</v>
      </c>
      <c r="Y98" s="198">
        <v>0</v>
      </c>
      <c r="Z98" s="198">
        <v>4.05</v>
      </c>
      <c r="AA98" s="198">
        <v>0.99</v>
      </c>
      <c r="AB98" s="198">
        <v>0</v>
      </c>
      <c r="AC98" s="198">
        <v>0.7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-14.08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260.07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4.9710000000000018E-2</v>
      </c>
      <c r="E99">
        <f t="shared" si="0"/>
        <v>0</v>
      </c>
      <c r="F99">
        <f t="shared" si="0"/>
        <v>3.5979999999999991E-2</v>
      </c>
      <c r="G99">
        <f t="shared" si="0"/>
        <v>3.7180000000000019E-2</v>
      </c>
      <c r="H99">
        <f t="shared" si="0"/>
        <v>0</v>
      </c>
      <c r="I99">
        <f t="shared" si="0"/>
        <v>0.13623000000000021</v>
      </c>
      <c r="J99">
        <f t="shared" si="0"/>
        <v>1.1519999999999983E-2</v>
      </c>
      <c r="K99">
        <f t="shared" si="0"/>
        <v>1.318857499999998</v>
      </c>
      <c r="L99">
        <f t="shared" si="0"/>
        <v>7.0147500000000113E-2</v>
      </c>
      <c r="M99">
        <f t="shared" si="0"/>
        <v>5.903999999999994E-2</v>
      </c>
      <c r="N99">
        <f t="shared" si="0"/>
        <v>4.0079999999999963E-2</v>
      </c>
      <c r="O99">
        <f t="shared" si="0"/>
        <v>5.5879999999999923E-2</v>
      </c>
      <c r="P99">
        <f t="shared" si="0"/>
        <v>1.8114999999999999E-2</v>
      </c>
      <c r="Q99">
        <f t="shared" si="0"/>
        <v>1.0575000000000011E-2</v>
      </c>
      <c r="R99">
        <f t="shared" si="0"/>
        <v>1.1704999999999974E-2</v>
      </c>
      <c r="S99">
        <f t="shared" si="0"/>
        <v>1.448999999999997E-2</v>
      </c>
      <c r="T99">
        <f t="shared" si="0"/>
        <v>0</v>
      </c>
      <c r="U99">
        <f t="shared" si="0"/>
        <v>3.9839999999999938E-2</v>
      </c>
      <c r="V99">
        <f t="shared" si="0"/>
        <v>4.7999999999999909E-3</v>
      </c>
      <c r="W99">
        <f t="shared" si="0"/>
        <v>1.5190000000000013E-2</v>
      </c>
      <c r="X99">
        <f t="shared" si="0"/>
        <v>4.9920000000000089E-2</v>
      </c>
      <c r="Y99">
        <f t="shared" si="0"/>
        <v>0</v>
      </c>
      <c r="Z99">
        <f t="shared" si="0"/>
        <v>9.7200000000000161E-2</v>
      </c>
      <c r="AA99">
        <f t="shared" si="0"/>
        <v>2.9479999999999992E-2</v>
      </c>
      <c r="AB99">
        <f t="shared" si="0"/>
        <v>0</v>
      </c>
      <c r="AC99">
        <f t="shared" si="0"/>
        <v>0.15123500000000012</v>
      </c>
      <c r="AD99">
        <f t="shared" si="0"/>
        <v>8.7219999999999978E-2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0.22457999999999956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5.9694349999999989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-8.5299999999999994</v>
      </c>
      <c r="J3" s="198">
        <v>-0.44</v>
      </c>
      <c r="K3" s="198">
        <v>5.3</v>
      </c>
      <c r="L3" s="198">
        <v>1.36</v>
      </c>
      <c r="M3" s="198">
        <v>0</v>
      </c>
      <c r="N3" s="198">
        <v>0.98</v>
      </c>
      <c r="O3" s="198">
        <v>0.81</v>
      </c>
      <c r="P3" s="198">
        <v>1.87</v>
      </c>
      <c r="Q3" s="198">
        <v>0.17</v>
      </c>
      <c r="R3" s="198">
        <v>0.17</v>
      </c>
      <c r="S3" s="198">
        <v>0.22</v>
      </c>
      <c r="T3" s="198">
        <v>0</v>
      </c>
      <c r="U3" s="198">
        <v>6.11</v>
      </c>
      <c r="V3" s="198">
        <v>0.12</v>
      </c>
      <c r="W3" s="198">
        <v>0.37</v>
      </c>
      <c r="X3" s="198">
        <v>1.2</v>
      </c>
      <c r="Y3" s="198">
        <v>0</v>
      </c>
      <c r="Z3" s="198">
        <v>2.21</v>
      </c>
      <c r="AA3" s="198">
        <v>0.56999999999999995</v>
      </c>
      <c r="AB3" s="198">
        <v>0</v>
      </c>
      <c r="AC3" s="198">
        <v>0.54</v>
      </c>
      <c r="AD3" s="198">
        <v>6.82</v>
      </c>
      <c r="AE3" s="198">
        <v>0</v>
      </c>
      <c r="AF3" s="198">
        <v>0</v>
      </c>
      <c r="AG3" s="198">
        <v>0</v>
      </c>
      <c r="AH3" s="198">
        <v>0</v>
      </c>
      <c r="AI3" s="198">
        <v>0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74.64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-8.5299999999999994</v>
      </c>
      <c r="J4" s="198">
        <v>-0.44</v>
      </c>
      <c r="K4" s="198">
        <v>5.3</v>
      </c>
      <c r="L4" s="198">
        <v>1.36</v>
      </c>
      <c r="M4" s="198">
        <v>0</v>
      </c>
      <c r="N4" s="198">
        <v>0.98</v>
      </c>
      <c r="O4" s="198">
        <v>0.81</v>
      </c>
      <c r="P4" s="198">
        <v>1.87</v>
      </c>
      <c r="Q4" s="198">
        <v>0.17</v>
      </c>
      <c r="R4" s="198">
        <v>0.17</v>
      </c>
      <c r="S4" s="198">
        <v>0.22</v>
      </c>
      <c r="T4" s="198">
        <v>0</v>
      </c>
      <c r="U4" s="198">
        <v>6.11</v>
      </c>
      <c r="V4" s="198">
        <v>0.12</v>
      </c>
      <c r="W4" s="198">
        <v>0.37</v>
      </c>
      <c r="X4" s="198">
        <v>1.2</v>
      </c>
      <c r="Y4" s="198">
        <v>0</v>
      </c>
      <c r="Z4" s="198">
        <v>2.21</v>
      </c>
      <c r="AA4" s="198">
        <v>0.56999999999999995</v>
      </c>
      <c r="AB4" s="198">
        <v>0</v>
      </c>
      <c r="AC4" s="198">
        <v>0.54</v>
      </c>
      <c r="AD4" s="198">
        <v>6.82</v>
      </c>
      <c r="AE4" s="198">
        <v>0</v>
      </c>
      <c r="AF4" s="198">
        <v>0</v>
      </c>
      <c r="AG4" s="198">
        <v>0</v>
      </c>
      <c r="AH4" s="198">
        <v>0</v>
      </c>
      <c r="AI4" s="198">
        <v>0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72.67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-11.73</v>
      </c>
      <c r="J5" s="198">
        <v>-0.44</v>
      </c>
      <c r="K5" s="198">
        <v>5.3</v>
      </c>
      <c r="L5" s="198">
        <v>1.36</v>
      </c>
      <c r="M5" s="198">
        <v>0</v>
      </c>
      <c r="N5" s="198">
        <v>0.98</v>
      </c>
      <c r="O5" s="198">
        <v>0.81</v>
      </c>
      <c r="P5" s="198">
        <v>1.87</v>
      </c>
      <c r="Q5" s="198">
        <v>0.17</v>
      </c>
      <c r="R5" s="198">
        <v>0.17</v>
      </c>
      <c r="S5" s="198">
        <v>0.22</v>
      </c>
      <c r="T5" s="198">
        <v>0</v>
      </c>
      <c r="U5" s="198">
        <v>6.11</v>
      </c>
      <c r="V5" s="198">
        <v>0.12</v>
      </c>
      <c r="W5" s="198">
        <v>0.37</v>
      </c>
      <c r="X5" s="198">
        <v>1.2</v>
      </c>
      <c r="Y5" s="198">
        <v>0</v>
      </c>
      <c r="Z5" s="198">
        <v>2.21</v>
      </c>
      <c r="AA5" s="198">
        <v>0.56999999999999995</v>
      </c>
      <c r="AB5" s="198">
        <v>0</v>
      </c>
      <c r="AC5" s="198">
        <v>0.54</v>
      </c>
      <c r="AD5" s="198">
        <v>6.82</v>
      </c>
      <c r="AE5" s="198">
        <v>0</v>
      </c>
      <c r="AF5" s="198">
        <v>0</v>
      </c>
      <c r="AG5" s="198">
        <v>0</v>
      </c>
      <c r="AH5" s="198">
        <v>0</v>
      </c>
      <c r="AI5" s="198">
        <v>0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78.09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-11.73</v>
      </c>
      <c r="J6" s="198">
        <v>-0.44</v>
      </c>
      <c r="K6" s="198">
        <v>5.3</v>
      </c>
      <c r="L6" s="198">
        <v>1.36</v>
      </c>
      <c r="M6" s="198">
        <v>0</v>
      </c>
      <c r="N6" s="198">
        <v>0.98</v>
      </c>
      <c r="O6" s="198">
        <v>0.81</v>
      </c>
      <c r="P6" s="198">
        <v>1.87</v>
      </c>
      <c r="Q6" s="198">
        <v>0.17</v>
      </c>
      <c r="R6" s="198">
        <v>0.17</v>
      </c>
      <c r="S6" s="198">
        <v>0.22</v>
      </c>
      <c r="T6" s="198">
        <v>0</v>
      </c>
      <c r="U6" s="198">
        <v>6.11</v>
      </c>
      <c r="V6" s="198">
        <v>0.12</v>
      </c>
      <c r="W6" s="198">
        <v>0.37</v>
      </c>
      <c r="X6" s="198">
        <v>1.2</v>
      </c>
      <c r="Y6" s="198">
        <v>0</v>
      </c>
      <c r="Z6" s="198">
        <v>2.21</v>
      </c>
      <c r="AA6" s="198">
        <v>0.56999999999999995</v>
      </c>
      <c r="AB6" s="198">
        <v>0</v>
      </c>
      <c r="AC6" s="198">
        <v>0.28999999999999998</v>
      </c>
      <c r="AD6" s="198">
        <v>6.82</v>
      </c>
      <c r="AE6" s="198">
        <v>0</v>
      </c>
      <c r="AF6" s="198">
        <v>0</v>
      </c>
      <c r="AG6" s="198">
        <v>0</v>
      </c>
      <c r="AH6" s="198">
        <v>0</v>
      </c>
      <c r="AI6" s="198">
        <v>0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86.91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-11.73</v>
      </c>
      <c r="J7" s="198">
        <v>-0.44</v>
      </c>
      <c r="K7" s="198">
        <v>5.3</v>
      </c>
      <c r="L7" s="198">
        <v>1.36</v>
      </c>
      <c r="M7" s="198">
        <v>0</v>
      </c>
      <c r="N7" s="198">
        <v>0.98</v>
      </c>
      <c r="O7" s="198">
        <v>0.81</v>
      </c>
      <c r="P7" s="198">
        <v>1.87</v>
      </c>
      <c r="Q7" s="198">
        <v>0.17</v>
      </c>
      <c r="R7" s="198">
        <v>0.17</v>
      </c>
      <c r="S7" s="198">
        <v>0.22</v>
      </c>
      <c r="T7" s="198">
        <v>0</v>
      </c>
      <c r="U7" s="198">
        <v>6.11</v>
      </c>
      <c r="V7" s="198">
        <v>0.12</v>
      </c>
      <c r="W7" s="198">
        <v>0.37</v>
      </c>
      <c r="X7" s="198">
        <v>1.2</v>
      </c>
      <c r="Y7" s="198">
        <v>0</v>
      </c>
      <c r="Z7" s="198">
        <v>2.21</v>
      </c>
      <c r="AA7" s="198">
        <v>0.56999999999999995</v>
      </c>
      <c r="AB7" s="198">
        <v>0</v>
      </c>
      <c r="AC7" s="198">
        <v>0.28999999999999998</v>
      </c>
      <c r="AD7" s="198">
        <v>6.82</v>
      </c>
      <c r="AE7" s="198">
        <v>0</v>
      </c>
      <c r="AF7" s="198">
        <v>0</v>
      </c>
      <c r="AG7" s="198">
        <v>0</v>
      </c>
      <c r="AH7" s="198">
        <v>0</v>
      </c>
      <c r="AI7" s="198">
        <v>0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55.54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-11.73</v>
      </c>
      <c r="J8" s="198">
        <v>-0.44</v>
      </c>
      <c r="K8" s="198">
        <v>5.3</v>
      </c>
      <c r="L8" s="198">
        <v>1.36</v>
      </c>
      <c r="M8" s="198">
        <v>0</v>
      </c>
      <c r="N8" s="198">
        <v>0.98</v>
      </c>
      <c r="O8" s="198">
        <v>0.81</v>
      </c>
      <c r="P8" s="198">
        <v>1.87</v>
      </c>
      <c r="Q8" s="198">
        <v>0.17</v>
      </c>
      <c r="R8" s="198">
        <v>0.17</v>
      </c>
      <c r="S8" s="198">
        <v>0.22</v>
      </c>
      <c r="T8" s="198">
        <v>0</v>
      </c>
      <c r="U8" s="198">
        <v>6.11</v>
      </c>
      <c r="V8" s="198">
        <v>0.12</v>
      </c>
      <c r="W8" s="198">
        <v>0.37</v>
      </c>
      <c r="X8" s="198">
        <v>1.2</v>
      </c>
      <c r="Y8" s="198">
        <v>0</v>
      </c>
      <c r="Z8" s="198">
        <v>2.21</v>
      </c>
      <c r="AA8" s="198">
        <v>0.56999999999999995</v>
      </c>
      <c r="AB8" s="198">
        <v>0</v>
      </c>
      <c r="AC8" s="198">
        <v>0.28999999999999998</v>
      </c>
      <c r="AD8" s="198">
        <v>6.82</v>
      </c>
      <c r="AE8" s="198">
        <v>0</v>
      </c>
      <c r="AF8" s="198">
        <v>0</v>
      </c>
      <c r="AG8" s="198">
        <v>0</v>
      </c>
      <c r="AH8" s="198">
        <v>0</v>
      </c>
      <c r="AI8" s="198">
        <v>0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55.54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-11.73</v>
      </c>
      <c r="J9" s="198">
        <v>-0.44</v>
      </c>
      <c r="K9" s="198">
        <v>5.3</v>
      </c>
      <c r="L9" s="198">
        <v>1.36</v>
      </c>
      <c r="M9" s="198">
        <v>0</v>
      </c>
      <c r="N9" s="198">
        <v>0.98</v>
      </c>
      <c r="O9" s="198">
        <v>0.81</v>
      </c>
      <c r="P9" s="198">
        <v>1.87</v>
      </c>
      <c r="Q9" s="198">
        <v>0.17</v>
      </c>
      <c r="R9" s="198">
        <v>0.17</v>
      </c>
      <c r="S9" s="198">
        <v>0.22</v>
      </c>
      <c r="T9" s="198">
        <v>0</v>
      </c>
      <c r="U9" s="198">
        <v>6.11</v>
      </c>
      <c r="V9" s="198">
        <v>0.12</v>
      </c>
      <c r="W9" s="198">
        <v>0.37</v>
      </c>
      <c r="X9" s="198">
        <v>1.2</v>
      </c>
      <c r="Y9" s="198">
        <v>0</v>
      </c>
      <c r="Z9" s="198">
        <v>2.21</v>
      </c>
      <c r="AA9" s="198">
        <v>0.56999999999999995</v>
      </c>
      <c r="AB9" s="198">
        <v>0</v>
      </c>
      <c r="AC9" s="198">
        <v>0.28999999999999998</v>
      </c>
      <c r="AD9" s="198">
        <v>6.82</v>
      </c>
      <c r="AE9" s="198">
        <v>0</v>
      </c>
      <c r="AF9" s="198">
        <v>0</v>
      </c>
      <c r="AG9" s="198">
        <v>0</v>
      </c>
      <c r="AH9" s="198">
        <v>0</v>
      </c>
      <c r="AI9" s="198">
        <v>0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57.88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-11.73</v>
      </c>
      <c r="J10" s="198">
        <v>-0.44</v>
      </c>
      <c r="K10" s="198">
        <v>5.3</v>
      </c>
      <c r="L10" s="198">
        <v>1.36</v>
      </c>
      <c r="M10" s="198">
        <v>0</v>
      </c>
      <c r="N10" s="198">
        <v>0.98</v>
      </c>
      <c r="O10" s="198">
        <v>0.81</v>
      </c>
      <c r="P10" s="198">
        <v>1.87</v>
      </c>
      <c r="Q10" s="198">
        <v>0.17</v>
      </c>
      <c r="R10" s="198">
        <v>0.17</v>
      </c>
      <c r="S10" s="198">
        <v>0.22</v>
      </c>
      <c r="T10" s="198">
        <v>0</v>
      </c>
      <c r="U10" s="198">
        <v>6.11</v>
      </c>
      <c r="V10" s="198">
        <v>0.12</v>
      </c>
      <c r="W10" s="198">
        <v>0.37</v>
      </c>
      <c r="X10" s="198">
        <v>1.2</v>
      </c>
      <c r="Y10" s="198">
        <v>0</v>
      </c>
      <c r="Z10" s="198">
        <v>2.21</v>
      </c>
      <c r="AA10" s="198">
        <v>0.56999999999999995</v>
      </c>
      <c r="AB10" s="198">
        <v>0</v>
      </c>
      <c r="AC10" s="198">
        <v>0.28999999999999998</v>
      </c>
      <c r="AD10" s="198">
        <v>6.82</v>
      </c>
      <c r="AE10" s="198">
        <v>0</v>
      </c>
      <c r="AF10" s="198">
        <v>0</v>
      </c>
      <c r="AG10" s="198">
        <v>0</v>
      </c>
      <c r="AH10" s="198">
        <v>0</v>
      </c>
      <c r="AI10" s="198">
        <v>0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57.88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-11.73</v>
      </c>
      <c r="J11" s="198">
        <v>-0.44</v>
      </c>
      <c r="K11" s="198">
        <v>5.3</v>
      </c>
      <c r="L11" s="198">
        <v>1.36</v>
      </c>
      <c r="M11" s="198">
        <v>0</v>
      </c>
      <c r="N11" s="198">
        <v>0.98</v>
      </c>
      <c r="O11" s="198">
        <v>0.81</v>
      </c>
      <c r="P11" s="198">
        <v>1.87</v>
      </c>
      <c r="Q11" s="198">
        <v>0.17</v>
      </c>
      <c r="R11" s="198">
        <v>0.17</v>
      </c>
      <c r="S11" s="198">
        <v>0.22</v>
      </c>
      <c r="T11" s="198">
        <v>0</v>
      </c>
      <c r="U11" s="198">
        <v>6.11</v>
      </c>
      <c r="V11" s="198">
        <v>0.12</v>
      </c>
      <c r="W11" s="198">
        <v>0.37</v>
      </c>
      <c r="X11" s="198">
        <v>1.2</v>
      </c>
      <c r="Y11" s="198">
        <v>0</v>
      </c>
      <c r="Z11" s="198">
        <v>2.21</v>
      </c>
      <c r="AA11" s="198">
        <v>0.56999999999999995</v>
      </c>
      <c r="AB11" s="198">
        <v>0</v>
      </c>
      <c r="AC11" s="198">
        <v>0.28999999999999998</v>
      </c>
      <c r="AD11" s="198">
        <v>6.82</v>
      </c>
      <c r="AE11" s="198">
        <v>0</v>
      </c>
      <c r="AF11" s="198">
        <v>0</v>
      </c>
      <c r="AG11" s="198">
        <v>0</v>
      </c>
      <c r="AH11" s="198">
        <v>0</v>
      </c>
      <c r="AI11" s="198">
        <v>0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60.88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5.3</v>
      </c>
      <c r="L12" s="198">
        <v>1.36</v>
      </c>
      <c r="M12" s="198">
        <v>0</v>
      </c>
      <c r="N12" s="198">
        <v>0.98</v>
      </c>
      <c r="O12" s="198">
        <v>0.81</v>
      </c>
      <c r="P12" s="198">
        <v>1.87</v>
      </c>
      <c r="Q12" s="198">
        <v>0.17</v>
      </c>
      <c r="R12" s="198">
        <v>0.17</v>
      </c>
      <c r="S12" s="198">
        <v>0.22</v>
      </c>
      <c r="T12" s="198">
        <v>0</v>
      </c>
      <c r="U12" s="198">
        <v>6.11</v>
      </c>
      <c r="V12" s="198">
        <v>0.12</v>
      </c>
      <c r="W12" s="198">
        <v>0.37</v>
      </c>
      <c r="X12" s="198">
        <v>1.2</v>
      </c>
      <c r="Y12" s="198">
        <v>0</v>
      </c>
      <c r="Z12" s="198">
        <v>2.21</v>
      </c>
      <c r="AA12" s="198">
        <v>0.56999999999999995</v>
      </c>
      <c r="AB12" s="198">
        <v>0</v>
      </c>
      <c r="AC12" s="198">
        <v>0.28999999999999998</v>
      </c>
      <c r="AD12" s="198">
        <v>6.82</v>
      </c>
      <c r="AE12" s="198">
        <v>0</v>
      </c>
      <c r="AF12" s="198">
        <v>0</v>
      </c>
      <c r="AG12" s="198">
        <v>0</v>
      </c>
      <c r="AH12" s="198">
        <v>0</v>
      </c>
      <c r="AI12" s="198">
        <v>0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60.88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5.3</v>
      </c>
      <c r="L13" s="198">
        <v>1.36</v>
      </c>
      <c r="M13" s="198">
        <v>0</v>
      </c>
      <c r="N13" s="198">
        <v>0.98</v>
      </c>
      <c r="O13" s="198">
        <v>0.81</v>
      </c>
      <c r="P13" s="198">
        <v>1.87</v>
      </c>
      <c r="Q13" s="198">
        <v>0.17</v>
      </c>
      <c r="R13" s="198">
        <v>0.17</v>
      </c>
      <c r="S13" s="198">
        <v>0.22</v>
      </c>
      <c r="T13" s="198">
        <v>0</v>
      </c>
      <c r="U13" s="198">
        <v>6.11</v>
      </c>
      <c r="V13" s="198">
        <v>0.12</v>
      </c>
      <c r="W13" s="198">
        <v>0.37</v>
      </c>
      <c r="X13" s="198">
        <v>1.2</v>
      </c>
      <c r="Y13" s="198">
        <v>0</v>
      </c>
      <c r="Z13" s="198">
        <v>2.21</v>
      </c>
      <c r="AA13" s="198">
        <v>0.56999999999999995</v>
      </c>
      <c r="AB13" s="198">
        <v>0</v>
      </c>
      <c r="AC13" s="198">
        <v>0.28999999999999998</v>
      </c>
      <c r="AD13" s="198">
        <v>6.82</v>
      </c>
      <c r="AE13" s="198">
        <v>0</v>
      </c>
      <c r="AF13" s="198">
        <v>0</v>
      </c>
      <c r="AG13" s="198">
        <v>0</v>
      </c>
      <c r="AH13" s="198">
        <v>0</v>
      </c>
      <c r="AI13" s="198">
        <v>0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60.88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5.3</v>
      </c>
      <c r="L14" s="198">
        <v>1.36</v>
      </c>
      <c r="M14" s="198">
        <v>0</v>
      </c>
      <c r="N14" s="198">
        <v>0.98</v>
      </c>
      <c r="O14" s="198">
        <v>0.81</v>
      </c>
      <c r="P14" s="198">
        <v>1.87</v>
      </c>
      <c r="Q14" s="198">
        <v>0.17</v>
      </c>
      <c r="R14" s="198">
        <v>0.17</v>
      </c>
      <c r="S14" s="198">
        <v>0.22</v>
      </c>
      <c r="T14" s="198">
        <v>0</v>
      </c>
      <c r="U14" s="198">
        <v>6.11</v>
      </c>
      <c r="V14" s="198">
        <v>0.12</v>
      </c>
      <c r="W14" s="198">
        <v>0.37</v>
      </c>
      <c r="X14" s="198">
        <v>1.2</v>
      </c>
      <c r="Y14" s="198">
        <v>0</v>
      </c>
      <c r="Z14" s="198">
        <v>2.21</v>
      </c>
      <c r="AA14" s="198">
        <v>0.56999999999999995</v>
      </c>
      <c r="AB14" s="198">
        <v>0</v>
      </c>
      <c r="AC14" s="198">
        <v>0.28999999999999998</v>
      </c>
      <c r="AD14" s="198">
        <v>6.82</v>
      </c>
      <c r="AE14" s="198">
        <v>0</v>
      </c>
      <c r="AF14" s="198">
        <v>0</v>
      </c>
      <c r="AG14" s="198">
        <v>0</v>
      </c>
      <c r="AH14" s="198">
        <v>0</v>
      </c>
      <c r="AI14" s="198">
        <v>0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60.88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0.14000000000000001</v>
      </c>
      <c r="J15" s="198">
        <v>0</v>
      </c>
      <c r="K15" s="198">
        <v>5.3</v>
      </c>
      <c r="L15" s="198">
        <v>1.36</v>
      </c>
      <c r="M15" s="198">
        <v>0</v>
      </c>
      <c r="N15" s="198">
        <v>0.98</v>
      </c>
      <c r="O15" s="198">
        <v>0.81</v>
      </c>
      <c r="P15" s="198">
        <v>1.87</v>
      </c>
      <c r="Q15" s="198">
        <v>0.17</v>
      </c>
      <c r="R15" s="198">
        <v>0.17</v>
      </c>
      <c r="S15" s="198">
        <v>0.22</v>
      </c>
      <c r="T15" s="198">
        <v>0</v>
      </c>
      <c r="U15" s="198">
        <v>6.11</v>
      </c>
      <c r="V15" s="198">
        <v>0.12</v>
      </c>
      <c r="W15" s="198">
        <v>0.37</v>
      </c>
      <c r="X15" s="198">
        <v>1.2</v>
      </c>
      <c r="Y15" s="198">
        <v>0</v>
      </c>
      <c r="Z15" s="198">
        <v>2.21</v>
      </c>
      <c r="AA15" s="198">
        <v>0.56999999999999995</v>
      </c>
      <c r="AB15" s="198">
        <v>0</v>
      </c>
      <c r="AC15" s="198">
        <v>0.28999999999999998</v>
      </c>
      <c r="AD15" s="198">
        <v>6.82</v>
      </c>
      <c r="AE15" s="198">
        <v>0</v>
      </c>
      <c r="AF15" s="198">
        <v>0</v>
      </c>
      <c r="AG15" s="198">
        <v>0</v>
      </c>
      <c r="AH15" s="198">
        <v>0</v>
      </c>
      <c r="AI15" s="198">
        <v>0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60.88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0.14000000000000001</v>
      </c>
      <c r="J16" s="198">
        <v>0</v>
      </c>
      <c r="K16" s="198">
        <v>5.3</v>
      </c>
      <c r="L16" s="198">
        <v>1.36</v>
      </c>
      <c r="M16" s="198">
        <v>0</v>
      </c>
      <c r="N16" s="198">
        <v>0.98</v>
      </c>
      <c r="O16" s="198">
        <v>0.81</v>
      </c>
      <c r="P16" s="198">
        <v>1.87</v>
      </c>
      <c r="Q16" s="198">
        <v>0.17</v>
      </c>
      <c r="R16" s="198">
        <v>0.17</v>
      </c>
      <c r="S16" s="198">
        <v>0.22</v>
      </c>
      <c r="T16" s="198">
        <v>0</v>
      </c>
      <c r="U16" s="198">
        <v>6.11</v>
      </c>
      <c r="V16" s="198">
        <v>0.12</v>
      </c>
      <c r="W16" s="198">
        <v>0.37</v>
      </c>
      <c r="X16" s="198">
        <v>1.2</v>
      </c>
      <c r="Y16" s="198">
        <v>0</v>
      </c>
      <c r="Z16" s="198">
        <v>2.21</v>
      </c>
      <c r="AA16" s="198">
        <v>0.56999999999999995</v>
      </c>
      <c r="AB16" s="198">
        <v>0</v>
      </c>
      <c r="AC16" s="198">
        <v>0.28999999999999998</v>
      </c>
      <c r="AD16" s="198">
        <v>6.82</v>
      </c>
      <c r="AE16" s="198">
        <v>0</v>
      </c>
      <c r="AF16" s="198">
        <v>0</v>
      </c>
      <c r="AG16" s="198">
        <v>0</v>
      </c>
      <c r="AH16" s="198">
        <v>0</v>
      </c>
      <c r="AI16" s="198">
        <v>0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100.88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0.14000000000000001</v>
      </c>
      <c r="J17" s="198">
        <v>0</v>
      </c>
      <c r="K17" s="198">
        <v>5.3</v>
      </c>
      <c r="L17" s="198">
        <v>1.36</v>
      </c>
      <c r="M17" s="198">
        <v>0</v>
      </c>
      <c r="N17" s="198">
        <v>0.98</v>
      </c>
      <c r="O17" s="198">
        <v>0.81</v>
      </c>
      <c r="P17" s="198">
        <v>1.87</v>
      </c>
      <c r="Q17" s="198">
        <v>0.17</v>
      </c>
      <c r="R17" s="198">
        <v>0.17</v>
      </c>
      <c r="S17" s="198">
        <v>0.22</v>
      </c>
      <c r="T17" s="198">
        <v>0</v>
      </c>
      <c r="U17" s="198">
        <v>6.11</v>
      </c>
      <c r="V17" s="198">
        <v>0.12</v>
      </c>
      <c r="W17" s="198">
        <v>0.37</v>
      </c>
      <c r="X17" s="198">
        <v>1.2</v>
      </c>
      <c r="Y17" s="198">
        <v>0</v>
      </c>
      <c r="Z17" s="198">
        <v>2.21</v>
      </c>
      <c r="AA17" s="198">
        <v>0.56999999999999995</v>
      </c>
      <c r="AB17" s="198">
        <v>0</v>
      </c>
      <c r="AC17" s="198">
        <v>0.28999999999999998</v>
      </c>
      <c r="AD17" s="198">
        <v>6.82</v>
      </c>
      <c r="AE17" s="198">
        <v>0</v>
      </c>
      <c r="AF17" s="198">
        <v>0</v>
      </c>
      <c r="AG17" s="198">
        <v>0</v>
      </c>
      <c r="AH17" s="198">
        <v>0</v>
      </c>
      <c r="AI17" s="198">
        <v>0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100.88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0.14000000000000001</v>
      </c>
      <c r="J18" s="198">
        <v>0</v>
      </c>
      <c r="K18" s="198">
        <v>5.3</v>
      </c>
      <c r="L18" s="198">
        <v>1.36</v>
      </c>
      <c r="M18" s="198">
        <v>0</v>
      </c>
      <c r="N18" s="198">
        <v>0.98</v>
      </c>
      <c r="O18" s="198">
        <v>0.81</v>
      </c>
      <c r="P18" s="198">
        <v>1.87</v>
      </c>
      <c r="Q18" s="198">
        <v>0.17</v>
      </c>
      <c r="R18" s="198">
        <v>0.17</v>
      </c>
      <c r="S18" s="198">
        <v>0.22</v>
      </c>
      <c r="T18" s="198">
        <v>0</v>
      </c>
      <c r="U18" s="198">
        <v>6.11</v>
      </c>
      <c r="V18" s="198">
        <v>0.12</v>
      </c>
      <c r="W18" s="198">
        <v>0.37</v>
      </c>
      <c r="X18" s="198">
        <v>1.2</v>
      </c>
      <c r="Y18" s="198">
        <v>0</v>
      </c>
      <c r="Z18" s="198">
        <v>2.21</v>
      </c>
      <c r="AA18" s="198">
        <v>0.56999999999999995</v>
      </c>
      <c r="AB18" s="198">
        <v>0</v>
      </c>
      <c r="AC18" s="198">
        <v>0.28999999999999998</v>
      </c>
      <c r="AD18" s="198">
        <v>6.82</v>
      </c>
      <c r="AE18" s="198">
        <v>0</v>
      </c>
      <c r="AF18" s="198">
        <v>0</v>
      </c>
      <c r="AG18" s="198">
        <v>0</v>
      </c>
      <c r="AH18" s="198">
        <v>0</v>
      </c>
      <c r="AI18" s="198">
        <v>0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100.88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4.18</v>
      </c>
      <c r="J19" s="198">
        <v>0.28000000000000003</v>
      </c>
      <c r="K19" s="198">
        <v>5.3</v>
      </c>
      <c r="L19" s="198">
        <v>1.36</v>
      </c>
      <c r="M19" s="198">
        <v>0</v>
      </c>
      <c r="N19" s="198">
        <v>0.98</v>
      </c>
      <c r="O19" s="198">
        <v>0.81</v>
      </c>
      <c r="P19" s="198">
        <v>1.87</v>
      </c>
      <c r="Q19" s="198">
        <v>0.17</v>
      </c>
      <c r="R19" s="198">
        <v>0.17</v>
      </c>
      <c r="S19" s="198">
        <v>0.22</v>
      </c>
      <c r="T19" s="198">
        <v>0</v>
      </c>
      <c r="U19" s="198">
        <v>6.11</v>
      </c>
      <c r="V19" s="198">
        <v>0.12</v>
      </c>
      <c r="W19" s="198">
        <v>0.37</v>
      </c>
      <c r="X19" s="198">
        <v>1.2</v>
      </c>
      <c r="Y19" s="198">
        <v>0</v>
      </c>
      <c r="Z19" s="198">
        <v>2.21</v>
      </c>
      <c r="AA19" s="198">
        <v>0.56999999999999995</v>
      </c>
      <c r="AB19" s="198">
        <v>0</v>
      </c>
      <c r="AC19" s="198">
        <v>0.28999999999999998</v>
      </c>
      <c r="AD19" s="198">
        <v>6.82</v>
      </c>
      <c r="AE19" s="198">
        <v>0</v>
      </c>
      <c r="AF19" s="198">
        <v>0</v>
      </c>
      <c r="AG19" s="198">
        <v>0</v>
      </c>
      <c r="AH19" s="198">
        <v>0</v>
      </c>
      <c r="AI19" s="198">
        <v>0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100.88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4.18</v>
      </c>
      <c r="J20" s="198">
        <v>0.28000000000000003</v>
      </c>
      <c r="K20" s="198">
        <v>5.3</v>
      </c>
      <c r="L20" s="198">
        <v>1.36</v>
      </c>
      <c r="M20" s="198">
        <v>0</v>
      </c>
      <c r="N20" s="198">
        <v>0.98</v>
      </c>
      <c r="O20" s="198">
        <v>0.81</v>
      </c>
      <c r="P20" s="198">
        <v>1.87</v>
      </c>
      <c r="Q20" s="198">
        <v>0.17</v>
      </c>
      <c r="R20" s="198">
        <v>0.17</v>
      </c>
      <c r="S20" s="198">
        <v>0.22</v>
      </c>
      <c r="T20" s="198">
        <v>0</v>
      </c>
      <c r="U20" s="198">
        <v>6.11</v>
      </c>
      <c r="V20" s="198">
        <v>0.12</v>
      </c>
      <c r="W20" s="198">
        <v>0.37</v>
      </c>
      <c r="X20" s="198">
        <v>1.2</v>
      </c>
      <c r="Y20" s="198">
        <v>0</v>
      </c>
      <c r="Z20" s="198">
        <v>2.21</v>
      </c>
      <c r="AA20" s="198">
        <v>0.56999999999999995</v>
      </c>
      <c r="AB20" s="198">
        <v>0</v>
      </c>
      <c r="AC20" s="198">
        <v>0.28999999999999998</v>
      </c>
      <c r="AD20" s="198">
        <v>6.82</v>
      </c>
      <c r="AE20" s="198">
        <v>0</v>
      </c>
      <c r="AF20" s="198">
        <v>0</v>
      </c>
      <c r="AG20" s="198">
        <v>0</v>
      </c>
      <c r="AH20" s="198">
        <v>0</v>
      </c>
      <c r="AI20" s="198">
        <v>0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100.88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4.18</v>
      </c>
      <c r="J21" s="198">
        <v>0.28000000000000003</v>
      </c>
      <c r="K21" s="198">
        <v>5.3</v>
      </c>
      <c r="L21" s="198">
        <v>1.36</v>
      </c>
      <c r="M21" s="198">
        <v>0</v>
      </c>
      <c r="N21" s="198">
        <v>0.98</v>
      </c>
      <c r="O21" s="198">
        <v>0.81</v>
      </c>
      <c r="P21" s="198">
        <v>1.87</v>
      </c>
      <c r="Q21" s="198">
        <v>0.17</v>
      </c>
      <c r="R21" s="198">
        <v>0.17</v>
      </c>
      <c r="S21" s="198">
        <v>0.22</v>
      </c>
      <c r="T21" s="198">
        <v>0</v>
      </c>
      <c r="U21" s="198">
        <v>6.11</v>
      </c>
      <c r="V21" s="198">
        <v>0.12</v>
      </c>
      <c r="W21" s="198">
        <v>0.37</v>
      </c>
      <c r="X21" s="198">
        <v>1.2</v>
      </c>
      <c r="Y21" s="198">
        <v>0</v>
      </c>
      <c r="Z21" s="198">
        <v>2.21</v>
      </c>
      <c r="AA21" s="198">
        <v>0.56999999999999995</v>
      </c>
      <c r="AB21" s="198">
        <v>0</v>
      </c>
      <c r="AC21" s="198">
        <v>0.28999999999999998</v>
      </c>
      <c r="AD21" s="198">
        <v>6.82</v>
      </c>
      <c r="AE21" s="198">
        <v>0</v>
      </c>
      <c r="AF21" s="198">
        <v>0</v>
      </c>
      <c r="AG21" s="198">
        <v>0</v>
      </c>
      <c r="AH21" s="198">
        <v>0</v>
      </c>
      <c r="AI21" s="198">
        <v>0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100.88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4.18</v>
      </c>
      <c r="J22" s="198">
        <v>0.28000000000000003</v>
      </c>
      <c r="K22" s="198">
        <v>5.3</v>
      </c>
      <c r="L22" s="198">
        <v>1.36</v>
      </c>
      <c r="M22" s="198">
        <v>0</v>
      </c>
      <c r="N22" s="198">
        <v>0.98</v>
      </c>
      <c r="O22" s="198">
        <v>0.81</v>
      </c>
      <c r="P22" s="198">
        <v>1.87</v>
      </c>
      <c r="Q22" s="198">
        <v>0.17</v>
      </c>
      <c r="R22" s="198">
        <v>0.17</v>
      </c>
      <c r="S22" s="198">
        <v>0.22</v>
      </c>
      <c r="T22" s="198">
        <v>0</v>
      </c>
      <c r="U22" s="198">
        <v>6.11</v>
      </c>
      <c r="V22" s="198">
        <v>0.12</v>
      </c>
      <c r="W22" s="198">
        <v>0.37</v>
      </c>
      <c r="X22" s="198">
        <v>1.2</v>
      </c>
      <c r="Y22" s="198">
        <v>0</v>
      </c>
      <c r="Z22" s="198">
        <v>2.21</v>
      </c>
      <c r="AA22" s="198">
        <v>0.56999999999999995</v>
      </c>
      <c r="AB22" s="198">
        <v>0</v>
      </c>
      <c r="AC22" s="198">
        <v>0.28999999999999998</v>
      </c>
      <c r="AD22" s="198">
        <v>6.82</v>
      </c>
      <c r="AE22" s="198">
        <v>0</v>
      </c>
      <c r="AF22" s="198">
        <v>0</v>
      </c>
      <c r="AG22" s="198">
        <v>0</v>
      </c>
      <c r="AH22" s="198">
        <v>0</v>
      </c>
      <c r="AI22" s="198">
        <v>0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100.88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4.18</v>
      </c>
      <c r="J23" s="198">
        <v>0.28000000000000003</v>
      </c>
      <c r="K23" s="198">
        <v>5.3</v>
      </c>
      <c r="L23" s="198">
        <v>1.36</v>
      </c>
      <c r="M23" s="198">
        <v>0</v>
      </c>
      <c r="N23" s="198">
        <v>0.98</v>
      </c>
      <c r="O23" s="198">
        <v>0.81</v>
      </c>
      <c r="P23" s="198">
        <v>1.87</v>
      </c>
      <c r="Q23" s="198">
        <v>0.17</v>
      </c>
      <c r="R23" s="198">
        <v>0.17</v>
      </c>
      <c r="S23" s="198">
        <v>0.22</v>
      </c>
      <c r="T23" s="198">
        <v>0</v>
      </c>
      <c r="U23" s="198">
        <v>6.11</v>
      </c>
      <c r="V23" s="198">
        <v>0.12</v>
      </c>
      <c r="W23" s="198">
        <v>0.37</v>
      </c>
      <c r="X23" s="198">
        <v>1.2</v>
      </c>
      <c r="Y23" s="198">
        <v>0</v>
      </c>
      <c r="Z23" s="198">
        <v>2.21</v>
      </c>
      <c r="AA23" s="198">
        <v>0.56999999999999995</v>
      </c>
      <c r="AB23" s="198">
        <v>0</v>
      </c>
      <c r="AC23" s="198">
        <v>0.28999999999999998</v>
      </c>
      <c r="AD23" s="198">
        <v>6.82</v>
      </c>
      <c r="AE23" s="198">
        <v>0</v>
      </c>
      <c r="AF23" s="198">
        <v>0</v>
      </c>
      <c r="AG23" s="198">
        <v>0</v>
      </c>
      <c r="AH23" s="198">
        <v>0</v>
      </c>
      <c r="AI23" s="198">
        <v>0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100.88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4.18</v>
      </c>
      <c r="J24" s="198">
        <v>0.28000000000000003</v>
      </c>
      <c r="K24" s="198">
        <v>5.3</v>
      </c>
      <c r="L24" s="198">
        <v>1.36</v>
      </c>
      <c r="M24" s="198">
        <v>0</v>
      </c>
      <c r="N24" s="198">
        <v>0.98</v>
      </c>
      <c r="O24" s="198">
        <v>0.81</v>
      </c>
      <c r="P24" s="198">
        <v>1.87</v>
      </c>
      <c r="Q24" s="198">
        <v>0.17</v>
      </c>
      <c r="R24" s="198">
        <v>0.17</v>
      </c>
      <c r="S24" s="198">
        <v>0.22</v>
      </c>
      <c r="T24" s="198">
        <v>0</v>
      </c>
      <c r="U24" s="198">
        <v>6.11</v>
      </c>
      <c r="V24" s="198">
        <v>0.12</v>
      </c>
      <c r="W24" s="198">
        <v>0.37</v>
      </c>
      <c r="X24" s="198">
        <v>1.2</v>
      </c>
      <c r="Y24" s="198">
        <v>0</v>
      </c>
      <c r="Z24" s="198">
        <v>2.21</v>
      </c>
      <c r="AA24" s="198">
        <v>0.56999999999999995</v>
      </c>
      <c r="AB24" s="198">
        <v>0</v>
      </c>
      <c r="AC24" s="198">
        <v>0.28999999999999998</v>
      </c>
      <c r="AD24" s="198">
        <v>6.82</v>
      </c>
      <c r="AE24" s="198">
        <v>0</v>
      </c>
      <c r="AF24" s="198">
        <v>0</v>
      </c>
      <c r="AG24" s="198">
        <v>0</v>
      </c>
      <c r="AH24" s="198">
        <v>0</v>
      </c>
      <c r="AI24" s="198">
        <v>0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100.88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4.18</v>
      </c>
      <c r="J25" s="198">
        <v>0.28000000000000003</v>
      </c>
      <c r="K25" s="198">
        <v>5.3</v>
      </c>
      <c r="L25" s="198">
        <v>1.36</v>
      </c>
      <c r="M25" s="198">
        <v>0</v>
      </c>
      <c r="N25" s="198">
        <v>0.98</v>
      </c>
      <c r="O25" s="198">
        <v>0.81</v>
      </c>
      <c r="P25" s="198">
        <v>1.87</v>
      </c>
      <c r="Q25" s="198">
        <v>0.17</v>
      </c>
      <c r="R25" s="198">
        <v>0.17</v>
      </c>
      <c r="S25" s="198">
        <v>0.22</v>
      </c>
      <c r="T25" s="198">
        <v>0</v>
      </c>
      <c r="U25" s="198">
        <v>6.11</v>
      </c>
      <c r="V25" s="198">
        <v>0.12</v>
      </c>
      <c r="W25" s="198">
        <v>0.37</v>
      </c>
      <c r="X25" s="198">
        <v>1.2</v>
      </c>
      <c r="Y25" s="198">
        <v>0</v>
      </c>
      <c r="Z25" s="198">
        <v>2.21</v>
      </c>
      <c r="AA25" s="198">
        <v>0.56999999999999995</v>
      </c>
      <c r="AB25" s="198">
        <v>0</v>
      </c>
      <c r="AC25" s="198">
        <v>0.28999999999999998</v>
      </c>
      <c r="AD25" s="198">
        <v>6.82</v>
      </c>
      <c r="AE25" s="198">
        <v>0</v>
      </c>
      <c r="AF25" s="198">
        <v>0</v>
      </c>
      <c r="AG25" s="198">
        <v>0</v>
      </c>
      <c r="AH25" s="198">
        <v>0</v>
      </c>
      <c r="AI25" s="198">
        <v>0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100.88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4.18</v>
      </c>
      <c r="J26" s="198">
        <v>0.28000000000000003</v>
      </c>
      <c r="K26" s="198">
        <v>5.3</v>
      </c>
      <c r="L26" s="198">
        <v>1.36</v>
      </c>
      <c r="M26" s="198">
        <v>0</v>
      </c>
      <c r="N26" s="198">
        <v>0.98</v>
      </c>
      <c r="O26" s="198">
        <v>0.81</v>
      </c>
      <c r="P26" s="198">
        <v>1.87</v>
      </c>
      <c r="Q26" s="198">
        <v>0.17</v>
      </c>
      <c r="R26" s="198">
        <v>0.17</v>
      </c>
      <c r="S26" s="198">
        <v>0.22</v>
      </c>
      <c r="T26" s="198">
        <v>0</v>
      </c>
      <c r="U26" s="198">
        <v>6.11</v>
      </c>
      <c r="V26" s="198">
        <v>0.12</v>
      </c>
      <c r="W26" s="198">
        <v>0.37</v>
      </c>
      <c r="X26" s="198">
        <v>1.2</v>
      </c>
      <c r="Y26" s="198">
        <v>0</v>
      </c>
      <c r="Z26" s="198">
        <v>2.21</v>
      </c>
      <c r="AA26" s="198">
        <v>0.56999999999999995</v>
      </c>
      <c r="AB26" s="198">
        <v>0</v>
      </c>
      <c r="AC26" s="198">
        <v>0.28999999999999998</v>
      </c>
      <c r="AD26" s="198">
        <v>6.82</v>
      </c>
      <c r="AE26" s="198">
        <v>0</v>
      </c>
      <c r="AF26" s="198">
        <v>0</v>
      </c>
      <c r="AG26" s="198">
        <v>0</v>
      </c>
      <c r="AH26" s="198">
        <v>0</v>
      </c>
      <c r="AI26" s="198">
        <v>0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100.88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2</v>
      </c>
      <c r="E27" s="198">
        <v>0</v>
      </c>
      <c r="F27" s="198">
        <v>1.66</v>
      </c>
      <c r="G27" s="198">
        <v>1.66</v>
      </c>
      <c r="H27" s="198">
        <v>0</v>
      </c>
      <c r="I27" s="198">
        <v>0</v>
      </c>
      <c r="J27" s="198">
        <v>0.28000000000000003</v>
      </c>
      <c r="K27" s="198">
        <v>5.3</v>
      </c>
      <c r="L27" s="198">
        <v>1.36</v>
      </c>
      <c r="M27" s="198">
        <v>0</v>
      </c>
      <c r="N27" s="198">
        <v>0.98</v>
      </c>
      <c r="O27" s="198">
        <v>0.81</v>
      </c>
      <c r="P27" s="198">
        <v>1.87</v>
      </c>
      <c r="Q27" s="198">
        <v>0.17</v>
      </c>
      <c r="R27" s="198">
        <v>0.17</v>
      </c>
      <c r="S27" s="198">
        <v>0.22</v>
      </c>
      <c r="T27" s="198">
        <v>0</v>
      </c>
      <c r="U27" s="198">
        <v>6.11</v>
      </c>
      <c r="V27" s="198">
        <v>0.12</v>
      </c>
      <c r="W27" s="198">
        <v>0.37</v>
      </c>
      <c r="X27" s="198">
        <v>1.2</v>
      </c>
      <c r="Y27" s="198">
        <v>0</v>
      </c>
      <c r="Z27" s="198">
        <v>2.21</v>
      </c>
      <c r="AA27" s="198">
        <v>0.56999999999999995</v>
      </c>
      <c r="AB27" s="198">
        <v>0</v>
      </c>
      <c r="AC27" s="198">
        <v>0.28999999999999998</v>
      </c>
      <c r="AD27" s="198">
        <v>6.82</v>
      </c>
      <c r="AE27" s="198">
        <v>0</v>
      </c>
      <c r="AF27" s="198">
        <v>0</v>
      </c>
      <c r="AG27" s="198">
        <v>0</v>
      </c>
      <c r="AH27" s="198">
        <v>0</v>
      </c>
      <c r="AI27" s="198">
        <v>0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100.88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2</v>
      </c>
      <c r="E28" s="198">
        <v>0</v>
      </c>
      <c r="F28" s="198">
        <v>1.66</v>
      </c>
      <c r="G28" s="198">
        <v>1.66</v>
      </c>
      <c r="H28" s="198">
        <v>0</v>
      </c>
      <c r="I28" s="198">
        <v>0.14000000000000001</v>
      </c>
      <c r="J28" s="198">
        <v>0.28000000000000003</v>
      </c>
      <c r="K28" s="198">
        <v>5.3</v>
      </c>
      <c r="L28" s="198">
        <v>1.36</v>
      </c>
      <c r="M28" s="198">
        <v>0</v>
      </c>
      <c r="N28" s="198">
        <v>0.98</v>
      </c>
      <c r="O28" s="198">
        <v>0.81</v>
      </c>
      <c r="P28" s="198">
        <v>1.87</v>
      </c>
      <c r="Q28" s="198">
        <v>0.17</v>
      </c>
      <c r="R28" s="198">
        <v>0.17</v>
      </c>
      <c r="S28" s="198">
        <v>0.22</v>
      </c>
      <c r="T28" s="198">
        <v>0</v>
      </c>
      <c r="U28" s="198">
        <v>6.11</v>
      </c>
      <c r="V28" s="198">
        <v>0.12</v>
      </c>
      <c r="W28" s="198">
        <v>0.37</v>
      </c>
      <c r="X28" s="198">
        <v>1.2</v>
      </c>
      <c r="Y28" s="198">
        <v>0</v>
      </c>
      <c r="Z28" s="198">
        <v>2.21</v>
      </c>
      <c r="AA28" s="198">
        <v>0.56999999999999995</v>
      </c>
      <c r="AB28" s="198">
        <v>0</v>
      </c>
      <c r="AC28" s="198">
        <v>0.28999999999999998</v>
      </c>
      <c r="AD28" s="198">
        <v>6.82</v>
      </c>
      <c r="AE28" s="198">
        <v>0</v>
      </c>
      <c r="AF28" s="198">
        <v>0</v>
      </c>
      <c r="AG28" s="198">
        <v>0</v>
      </c>
      <c r="AH28" s="198">
        <v>0</v>
      </c>
      <c r="AI28" s="198">
        <v>0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100.88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2</v>
      </c>
      <c r="E29" s="198">
        <v>0</v>
      </c>
      <c r="F29" s="198">
        <v>1.66</v>
      </c>
      <c r="G29" s="198">
        <v>1.66</v>
      </c>
      <c r="H29" s="198">
        <v>0</v>
      </c>
      <c r="I29" s="198">
        <v>0.14000000000000001</v>
      </c>
      <c r="J29" s="198">
        <v>0.28000000000000003</v>
      </c>
      <c r="K29" s="198">
        <v>5.3</v>
      </c>
      <c r="L29" s="198">
        <v>1.36</v>
      </c>
      <c r="M29" s="198">
        <v>0</v>
      </c>
      <c r="N29" s="198">
        <v>0.98</v>
      </c>
      <c r="O29" s="198">
        <v>0.81</v>
      </c>
      <c r="P29" s="198">
        <v>1.87</v>
      </c>
      <c r="Q29" s="198">
        <v>0.17</v>
      </c>
      <c r="R29" s="198">
        <v>0.17</v>
      </c>
      <c r="S29" s="198">
        <v>0.22</v>
      </c>
      <c r="T29" s="198">
        <v>0</v>
      </c>
      <c r="U29" s="198">
        <v>6.11</v>
      </c>
      <c r="V29" s="198">
        <v>0.12</v>
      </c>
      <c r="W29" s="198">
        <v>0.37</v>
      </c>
      <c r="X29" s="198">
        <v>1.2</v>
      </c>
      <c r="Y29" s="198">
        <v>0</v>
      </c>
      <c r="Z29" s="198">
        <v>2.21</v>
      </c>
      <c r="AA29" s="198">
        <v>0.56999999999999995</v>
      </c>
      <c r="AB29" s="198">
        <v>0</v>
      </c>
      <c r="AC29" s="198">
        <v>0.28999999999999998</v>
      </c>
      <c r="AD29" s="198">
        <v>6.82</v>
      </c>
      <c r="AE29" s="198">
        <v>0</v>
      </c>
      <c r="AF29" s="198">
        <v>0</v>
      </c>
      <c r="AG29" s="198">
        <v>0</v>
      </c>
      <c r="AH29" s="198">
        <v>0</v>
      </c>
      <c r="AI29" s="198">
        <v>0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100.88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2</v>
      </c>
      <c r="E30" s="198">
        <v>0</v>
      </c>
      <c r="F30" s="198">
        <v>1.66</v>
      </c>
      <c r="G30" s="198">
        <v>1.66</v>
      </c>
      <c r="H30" s="198">
        <v>0</v>
      </c>
      <c r="I30" s="198">
        <v>0.14000000000000001</v>
      </c>
      <c r="J30" s="198">
        <v>0.28000000000000003</v>
      </c>
      <c r="K30" s="198">
        <v>5.3</v>
      </c>
      <c r="L30" s="198">
        <v>1.36</v>
      </c>
      <c r="M30" s="198">
        <v>0</v>
      </c>
      <c r="N30" s="198">
        <v>0.98</v>
      </c>
      <c r="O30" s="198">
        <v>0.81</v>
      </c>
      <c r="P30" s="198">
        <v>1.87</v>
      </c>
      <c r="Q30" s="198">
        <v>0.17</v>
      </c>
      <c r="R30" s="198">
        <v>0.17</v>
      </c>
      <c r="S30" s="198">
        <v>0.22</v>
      </c>
      <c r="T30" s="198">
        <v>0</v>
      </c>
      <c r="U30" s="198">
        <v>6.11</v>
      </c>
      <c r="V30" s="198">
        <v>0.12</v>
      </c>
      <c r="W30" s="198">
        <v>0.37</v>
      </c>
      <c r="X30" s="198">
        <v>1.2</v>
      </c>
      <c r="Y30" s="198">
        <v>0</v>
      </c>
      <c r="Z30" s="198">
        <v>2.21</v>
      </c>
      <c r="AA30" s="198">
        <v>0.56999999999999995</v>
      </c>
      <c r="AB30" s="198">
        <v>0</v>
      </c>
      <c r="AC30" s="198">
        <v>0.54</v>
      </c>
      <c r="AD30" s="198">
        <v>6.82</v>
      </c>
      <c r="AE30" s="198">
        <v>0</v>
      </c>
      <c r="AF30" s="198">
        <v>0</v>
      </c>
      <c r="AG30" s="198">
        <v>0</v>
      </c>
      <c r="AH30" s="198">
        <v>0</v>
      </c>
      <c r="AI30" s="198">
        <v>0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100.88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2</v>
      </c>
      <c r="E31" s="198">
        <v>0</v>
      </c>
      <c r="F31" s="198">
        <v>1.66</v>
      </c>
      <c r="G31" s="198">
        <v>1.66</v>
      </c>
      <c r="H31" s="198">
        <v>0</v>
      </c>
      <c r="I31" s="198">
        <v>0.14000000000000001</v>
      </c>
      <c r="J31" s="198">
        <v>0.28000000000000003</v>
      </c>
      <c r="K31" s="198">
        <v>5.3</v>
      </c>
      <c r="L31" s="198">
        <v>1.36</v>
      </c>
      <c r="M31" s="198">
        <v>0</v>
      </c>
      <c r="N31" s="198">
        <v>0.98</v>
      </c>
      <c r="O31" s="198">
        <v>0.79</v>
      </c>
      <c r="P31" s="198">
        <v>1.87</v>
      </c>
      <c r="Q31" s="198">
        <v>0.17</v>
      </c>
      <c r="R31" s="198">
        <v>0.17</v>
      </c>
      <c r="S31" s="198">
        <v>0.22</v>
      </c>
      <c r="T31" s="198">
        <v>0</v>
      </c>
      <c r="U31" s="198">
        <v>6.11</v>
      </c>
      <c r="V31" s="198">
        <v>0.12</v>
      </c>
      <c r="W31" s="198">
        <v>0.37</v>
      </c>
      <c r="X31" s="198">
        <v>1.2</v>
      </c>
      <c r="Y31" s="198">
        <v>0</v>
      </c>
      <c r="Z31" s="198">
        <v>2.21</v>
      </c>
      <c r="AA31" s="198">
        <v>0.56999999999999995</v>
      </c>
      <c r="AB31" s="198">
        <v>0</v>
      </c>
      <c r="AC31" s="198">
        <v>0.54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0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100.88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2</v>
      </c>
      <c r="E32" s="198">
        <v>0</v>
      </c>
      <c r="F32" s="198">
        <v>1.66</v>
      </c>
      <c r="G32" s="198">
        <v>1.66</v>
      </c>
      <c r="H32" s="198">
        <v>0</v>
      </c>
      <c r="I32" s="198">
        <v>0.14000000000000001</v>
      </c>
      <c r="J32" s="198">
        <v>0.28000000000000003</v>
      </c>
      <c r="K32" s="198">
        <v>5.3</v>
      </c>
      <c r="L32" s="198">
        <v>1.36</v>
      </c>
      <c r="M32" s="198">
        <v>0</v>
      </c>
      <c r="N32" s="198">
        <v>0.98</v>
      </c>
      <c r="O32" s="198">
        <v>0.79</v>
      </c>
      <c r="P32" s="198">
        <v>1.87</v>
      </c>
      <c r="Q32" s="198">
        <v>0.17</v>
      </c>
      <c r="R32" s="198">
        <v>0.17</v>
      </c>
      <c r="S32" s="198">
        <v>0.22</v>
      </c>
      <c r="T32" s="198">
        <v>0</v>
      </c>
      <c r="U32" s="198">
        <v>6.11</v>
      </c>
      <c r="V32" s="198">
        <v>0.12</v>
      </c>
      <c r="W32" s="198">
        <v>0.37</v>
      </c>
      <c r="X32" s="198">
        <v>1.2</v>
      </c>
      <c r="Y32" s="198">
        <v>0</v>
      </c>
      <c r="Z32" s="198">
        <v>2.21</v>
      </c>
      <c r="AA32" s="198">
        <v>0.56999999999999995</v>
      </c>
      <c r="AB32" s="198">
        <v>0</v>
      </c>
      <c r="AC32" s="198">
        <v>0.54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0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100.88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2</v>
      </c>
      <c r="E33" s="198">
        <v>0</v>
      </c>
      <c r="F33" s="198">
        <v>1.66</v>
      </c>
      <c r="G33" s="198">
        <v>1.66</v>
      </c>
      <c r="H33" s="198">
        <v>0</v>
      </c>
      <c r="I33" s="198">
        <v>0.14000000000000001</v>
      </c>
      <c r="J33" s="198">
        <v>0.28000000000000003</v>
      </c>
      <c r="K33" s="198">
        <v>5.3</v>
      </c>
      <c r="L33" s="198">
        <v>1.36</v>
      </c>
      <c r="M33" s="198">
        <v>0</v>
      </c>
      <c r="N33" s="198">
        <v>0.98</v>
      </c>
      <c r="O33" s="198">
        <v>0.79</v>
      </c>
      <c r="P33" s="198">
        <v>1.87</v>
      </c>
      <c r="Q33" s="198">
        <v>0.17</v>
      </c>
      <c r="R33" s="198">
        <v>0.17</v>
      </c>
      <c r="S33" s="198">
        <v>0.22</v>
      </c>
      <c r="T33" s="198">
        <v>0</v>
      </c>
      <c r="U33" s="198">
        <v>6.11</v>
      </c>
      <c r="V33" s="198">
        <v>0.12</v>
      </c>
      <c r="W33" s="198">
        <v>0.36</v>
      </c>
      <c r="X33" s="198">
        <v>1.2</v>
      </c>
      <c r="Y33" s="198">
        <v>0</v>
      </c>
      <c r="Z33" s="198">
        <v>2.21</v>
      </c>
      <c r="AA33" s="198">
        <v>0.56999999999999995</v>
      </c>
      <c r="AB33" s="198">
        <v>0</v>
      </c>
      <c r="AC33" s="198">
        <v>0.54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0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100.88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2</v>
      </c>
      <c r="E34" s="198">
        <v>0</v>
      </c>
      <c r="F34" s="198">
        <v>1.66</v>
      </c>
      <c r="G34" s="198">
        <v>1.66</v>
      </c>
      <c r="H34" s="198">
        <v>0</v>
      </c>
      <c r="I34" s="198">
        <v>0.14000000000000001</v>
      </c>
      <c r="J34" s="198">
        <v>0.28000000000000003</v>
      </c>
      <c r="K34" s="198">
        <v>5.3</v>
      </c>
      <c r="L34" s="198">
        <v>1.36</v>
      </c>
      <c r="M34" s="198">
        <v>0</v>
      </c>
      <c r="N34" s="198">
        <v>0.98</v>
      </c>
      <c r="O34" s="198">
        <v>0.79</v>
      </c>
      <c r="P34" s="198">
        <v>1.87</v>
      </c>
      <c r="Q34" s="198">
        <v>0.17</v>
      </c>
      <c r="R34" s="198">
        <v>0.17</v>
      </c>
      <c r="S34" s="198">
        <v>0.22</v>
      </c>
      <c r="T34" s="198">
        <v>0</v>
      </c>
      <c r="U34" s="198">
        <v>6.11</v>
      </c>
      <c r="V34" s="198">
        <v>0.12</v>
      </c>
      <c r="W34" s="198">
        <v>0.36</v>
      </c>
      <c r="X34" s="198">
        <v>1.2</v>
      </c>
      <c r="Y34" s="198">
        <v>0</v>
      </c>
      <c r="Z34" s="198">
        <v>2.21</v>
      </c>
      <c r="AA34" s="198">
        <v>0.56999999999999995</v>
      </c>
      <c r="AB34" s="198">
        <v>0</v>
      </c>
      <c r="AC34" s="198">
        <v>0.54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0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100.88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2</v>
      </c>
      <c r="E35" s="198">
        <v>0</v>
      </c>
      <c r="F35" s="198">
        <v>1.66</v>
      </c>
      <c r="G35" s="198">
        <v>1.66</v>
      </c>
      <c r="H35" s="198">
        <v>0</v>
      </c>
      <c r="I35" s="198">
        <v>0.14000000000000001</v>
      </c>
      <c r="J35" s="198">
        <v>0.28000000000000003</v>
      </c>
      <c r="K35" s="198">
        <v>5.3</v>
      </c>
      <c r="L35" s="198">
        <v>1.36</v>
      </c>
      <c r="M35" s="198">
        <v>0</v>
      </c>
      <c r="N35" s="198">
        <v>0.98</v>
      </c>
      <c r="O35" s="198">
        <v>0.79</v>
      </c>
      <c r="P35" s="198">
        <v>1.87</v>
      </c>
      <c r="Q35" s="198">
        <v>0.17</v>
      </c>
      <c r="R35" s="198">
        <v>0.17</v>
      </c>
      <c r="S35" s="198">
        <v>0.22</v>
      </c>
      <c r="T35" s="198">
        <v>0</v>
      </c>
      <c r="U35" s="198">
        <v>6.11</v>
      </c>
      <c r="V35" s="198">
        <v>0.12</v>
      </c>
      <c r="W35" s="198">
        <v>0.36</v>
      </c>
      <c r="X35" s="198">
        <v>1.2</v>
      </c>
      <c r="Y35" s="198">
        <v>0</v>
      </c>
      <c r="Z35" s="198">
        <v>2.21</v>
      </c>
      <c r="AA35" s="198">
        <v>0.56999999999999995</v>
      </c>
      <c r="AB35" s="198">
        <v>0</v>
      </c>
      <c r="AC35" s="198">
        <v>0.54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0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100.88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2</v>
      </c>
      <c r="E36" s="198">
        <v>0</v>
      </c>
      <c r="F36" s="198">
        <v>1.66</v>
      </c>
      <c r="G36" s="198">
        <v>1.66</v>
      </c>
      <c r="H36" s="198">
        <v>0</v>
      </c>
      <c r="I36" s="198">
        <v>0.14000000000000001</v>
      </c>
      <c r="J36" s="198">
        <v>0.28000000000000003</v>
      </c>
      <c r="K36" s="198">
        <v>5.3</v>
      </c>
      <c r="L36" s="198">
        <v>1.36</v>
      </c>
      <c r="M36" s="198">
        <v>0</v>
      </c>
      <c r="N36" s="198">
        <v>0.98</v>
      </c>
      <c r="O36" s="198">
        <v>0.79</v>
      </c>
      <c r="P36" s="198">
        <v>1.87</v>
      </c>
      <c r="Q36" s="198">
        <v>0.17</v>
      </c>
      <c r="R36" s="198">
        <v>0.17</v>
      </c>
      <c r="S36" s="198">
        <v>0.22</v>
      </c>
      <c r="T36" s="198">
        <v>0</v>
      </c>
      <c r="U36" s="198">
        <v>6.11</v>
      </c>
      <c r="V36" s="198">
        <v>0.12</v>
      </c>
      <c r="W36" s="198">
        <v>0.36</v>
      </c>
      <c r="X36" s="198">
        <v>1.2</v>
      </c>
      <c r="Y36" s="198">
        <v>0</v>
      </c>
      <c r="Z36" s="198">
        <v>2.21</v>
      </c>
      <c r="AA36" s="198">
        <v>0.56999999999999995</v>
      </c>
      <c r="AB36" s="198">
        <v>0</v>
      </c>
      <c r="AC36" s="198">
        <v>0.54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0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100.88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2</v>
      </c>
      <c r="E37" s="198">
        <v>0</v>
      </c>
      <c r="F37" s="198">
        <v>1.66</v>
      </c>
      <c r="G37" s="198">
        <v>1.66</v>
      </c>
      <c r="H37" s="198">
        <v>0</v>
      </c>
      <c r="I37" s="198">
        <v>0.14000000000000001</v>
      </c>
      <c r="J37" s="198">
        <v>0.28000000000000003</v>
      </c>
      <c r="K37" s="198">
        <v>5.3</v>
      </c>
      <c r="L37" s="198">
        <v>1.36</v>
      </c>
      <c r="M37" s="198">
        <v>0</v>
      </c>
      <c r="N37" s="198">
        <v>0.98</v>
      </c>
      <c r="O37" s="198">
        <v>0.79</v>
      </c>
      <c r="P37" s="198">
        <v>1.87</v>
      </c>
      <c r="Q37" s="198">
        <v>0.17</v>
      </c>
      <c r="R37" s="198">
        <v>0.17</v>
      </c>
      <c r="S37" s="198">
        <v>0.22</v>
      </c>
      <c r="T37" s="198">
        <v>0</v>
      </c>
      <c r="U37" s="198">
        <v>6.11</v>
      </c>
      <c r="V37" s="198">
        <v>0.12</v>
      </c>
      <c r="W37" s="198">
        <v>0.36</v>
      </c>
      <c r="X37" s="198">
        <v>1.2</v>
      </c>
      <c r="Y37" s="198">
        <v>0</v>
      </c>
      <c r="Z37" s="198">
        <v>2.21</v>
      </c>
      <c r="AA37" s="198">
        <v>0.56999999999999995</v>
      </c>
      <c r="AB37" s="198">
        <v>0</v>
      </c>
      <c r="AC37" s="198">
        <v>0.54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0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100.88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2</v>
      </c>
      <c r="E38" s="198">
        <v>0</v>
      </c>
      <c r="F38" s="198">
        <v>1.66</v>
      </c>
      <c r="G38" s="198">
        <v>1.66</v>
      </c>
      <c r="H38" s="198">
        <v>0</v>
      </c>
      <c r="I38" s="198">
        <v>0.14000000000000001</v>
      </c>
      <c r="J38" s="198">
        <v>0.28000000000000003</v>
      </c>
      <c r="K38" s="198">
        <v>5.3</v>
      </c>
      <c r="L38" s="198">
        <v>1.36</v>
      </c>
      <c r="M38" s="198">
        <v>0</v>
      </c>
      <c r="N38" s="198">
        <v>0.98</v>
      </c>
      <c r="O38" s="198">
        <v>0.79</v>
      </c>
      <c r="P38" s="198">
        <v>1.87</v>
      </c>
      <c r="Q38" s="198">
        <v>0.17</v>
      </c>
      <c r="R38" s="198">
        <v>0.17</v>
      </c>
      <c r="S38" s="198">
        <v>0.22</v>
      </c>
      <c r="T38" s="198">
        <v>0</v>
      </c>
      <c r="U38" s="198">
        <v>6.11</v>
      </c>
      <c r="V38" s="198">
        <v>0.12</v>
      </c>
      <c r="W38" s="198">
        <v>0.36</v>
      </c>
      <c r="X38" s="198">
        <v>1.2</v>
      </c>
      <c r="Y38" s="198">
        <v>0</v>
      </c>
      <c r="Z38" s="198">
        <v>2.21</v>
      </c>
      <c r="AA38" s="198">
        <v>0.56999999999999995</v>
      </c>
      <c r="AB38" s="198">
        <v>0</v>
      </c>
      <c r="AC38" s="198">
        <v>0.54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0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100.88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</v>
      </c>
      <c r="E39" s="198">
        <v>0</v>
      </c>
      <c r="F39" s="198">
        <v>1.66</v>
      </c>
      <c r="G39" s="198">
        <v>1.66</v>
      </c>
      <c r="H39" s="198">
        <v>0</v>
      </c>
      <c r="I39" s="198">
        <v>0.14000000000000001</v>
      </c>
      <c r="J39" s="198">
        <v>0.28000000000000003</v>
      </c>
      <c r="K39" s="198">
        <v>5.3</v>
      </c>
      <c r="L39" s="198">
        <v>1.36</v>
      </c>
      <c r="M39" s="198">
        <v>0</v>
      </c>
      <c r="N39" s="198">
        <v>0.98</v>
      </c>
      <c r="O39" s="198">
        <v>6.17</v>
      </c>
      <c r="P39" s="198">
        <v>1.87</v>
      </c>
      <c r="Q39" s="198">
        <v>0.17</v>
      </c>
      <c r="R39" s="198">
        <v>0.17</v>
      </c>
      <c r="S39" s="198">
        <v>0.22</v>
      </c>
      <c r="T39" s="198">
        <v>0</v>
      </c>
      <c r="U39" s="198">
        <v>6.11</v>
      </c>
      <c r="V39" s="198">
        <v>0.12</v>
      </c>
      <c r="W39" s="198">
        <v>0.36</v>
      </c>
      <c r="X39" s="198">
        <v>1.2</v>
      </c>
      <c r="Y39" s="198">
        <v>0</v>
      </c>
      <c r="Z39" s="198">
        <v>2.21</v>
      </c>
      <c r="AA39" s="198">
        <v>0.56999999999999995</v>
      </c>
      <c r="AB39" s="198">
        <v>0</v>
      </c>
      <c r="AC39" s="198">
        <v>0.54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0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100.88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</v>
      </c>
      <c r="E40" s="198">
        <v>0</v>
      </c>
      <c r="F40" s="198">
        <v>1.66</v>
      </c>
      <c r="G40" s="198">
        <v>1.66</v>
      </c>
      <c r="H40" s="198">
        <v>0</v>
      </c>
      <c r="I40" s="198">
        <v>0.14000000000000001</v>
      </c>
      <c r="J40" s="198">
        <v>0.28000000000000003</v>
      </c>
      <c r="K40" s="198">
        <v>5.3</v>
      </c>
      <c r="L40" s="198">
        <v>1.36</v>
      </c>
      <c r="M40" s="198">
        <v>0</v>
      </c>
      <c r="N40" s="198">
        <v>0.98</v>
      </c>
      <c r="O40" s="198">
        <v>11.54</v>
      </c>
      <c r="P40" s="198">
        <v>1.87</v>
      </c>
      <c r="Q40" s="198">
        <v>0.17</v>
      </c>
      <c r="R40" s="198">
        <v>0.17</v>
      </c>
      <c r="S40" s="198">
        <v>0.22</v>
      </c>
      <c r="T40" s="198">
        <v>0</v>
      </c>
      <c r="U40" s="198">
        <v>6.11</v>
      </c>
      <c r="V40" s="198">
        <v>0.12</v>
      </c>
      <c r="W40" s="198">
        <v>0.36</v>
      </c>
      <c r="X40" s="198">
        <v>1.2</v>
      </c>
      <c r="Y40" s="198">
        <v>0</v>
      </c>
      <c r="Z40" s="198">
        <v>2.21</v>
      </c>
      <c r="AA40" s="198">
        <v>0.56999999999999995</v>
      </c>
      <c r="AB40" s="198">
        <v>0</v>
      </c>
      <c r="AC40" s="198">
        <v>0.54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0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100.88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</v>
      </c>
      <c r="E41" s="198">
        <v>0</v>
      </c>
      <c r="F41" s="198">
        <v>1.66</v>
      </c>
      <c r="G41" s="198">
        <v>1.66</v>
      </c>
      <c r="H41" s="198">
        <v>0</v>
      </c>
      <c r="I41" s="198">
        <v>0.14000000000000001</v>
      </c>
      <c r="J41" s="198">
        <v>0.28000000000000003</v>
      </c>
      <c r="K41" s="198">
        <v>5.3</v>
      </c>
      <c r="L41" s="198">
        <v>1.36</v>
      </c>
      <c r="M41" s="198">
        <v>0</v>
      </c>
      <c r="N41" s="198">
        <v>0.98</v>
      </c>
      <c r="O41" s="198">
        <v>11.54</v>
      </c>
      <c r="P41" s="198">
        <v>1.87</v>
      </c>
      <c r="Q41" s="198">
        <v>0.17</v>
      </c>
      <c r="R41" s="198">
        <v>0.17</v>
      </c>
      <c r="S41" s="198">
        <v>0.22</v>
      </c>
      <c r="T41" s="198">
        <v>0</v>
      </c>
      <c r="U41" s="198">
        <v>6.11</v>
      </c>
      <c r="V41" s="198">
        <v>0.12</v>
      </c>
      <c r="W41" s="198">
        <v>0.36</v>
      </c>
      <c r="X41" s="198">
        <v>1.2</v>
      </c>
      <c r="Y41" s="198">
        <v>0</v>
      </c>
      <c r="Z41" s="198">
        <v>2.21</v>
      </c>
      <c r="AA41" s="198">
        <v>0.56999999999999995</v>
      </c>
      <c r="AB41" s="198">
        <v>0</v>
      </c>
      <c r="AC41" s="198">
        <v>1.06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0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100.88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</v>
      </c>
      <c r="E42" s="198">
        <v>0</v>
      </c>
      <c r="F42" s="198">
        <v>1.66</v>
      </c>
      <c r="G42" s="198">
        <v>1.66</v>
      </c>
      <c r="H42" s="198">
        <v>0</v>
      </c>
      <c r="I42" s="198">
        <v>0.14000000000000001</v>
      </c>
      <c r="J42" s="198">
        <v>0.28000000000000003</v>
      </c>
      <c r="K42" s="198">
        <v>5.3</v>
      </c>
      <c r="L42" s="198">
        <v>1.36</v>
      </c>
      <c r="M42" s="198">
        <v>0</v>
      </c>
      <c r="N42" s="198">
        <v>0.98</v>
      </c>
      <c r="O42" s="198">
        <v>11.54</v>
      </c>
      <c r="P42" s="198">
        <v>1.87</v>
      </c>
      <c r="Q42" s="198">
        <v>0.17</v>
      </c>
      <c r="R42" s="198">
        <v>0.17</v>
      </c>
      <c r="S42" s="198">
        <v>0.22</v>
      </c>
      <c r="T42" s="198">
        <v>0</v>
      </c>
      <c r="U42" s="198">
        <v>6.11</v>
      </c>
      <c r="V42" s="198">
        <v>0.12</v>
      </c>
      <c r="W42" s="198">
        <v>0.36</v>
      </c>
      <c r="X42" s="198">
        <v>1.2</v>
      </c>
      <c r="Y42" s="198">
        <v>0</v>
      </c>
      <c r="Z42" s="198">
        <v>2.21</v>
      </c>
      <c r="AA42" s="198">
        <v>0.56999999999999995</v>
      </c>
      <c r="AB42" s="198">
        <v>0</v>
      </c>
      <c r="AC42" s="198">
        <v>1.06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0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100.88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</v>
      </c>
      <c r="E43" s="198">
        <v>0</v>
      </c>
      <c r="F43" s="198">
        <v>1.66</v>
      </c>
      <c r="G43" s="198">
        <v>1.66</v>
      </c>
      <c r="H43" s="198">
        <v>0</v>
      </c>
      <c r="I43" s="198">
        <v>0.14000000000000001</v>
      </c>
      <c r="J43" s="198">
        <v>0.28000000000000003</v>
      </c>
      <c r="K43" s="198">
        <v>5.3</v>
      </c>
      <c r="L43" s="198">
        <v>1.36</v>
      </c>
      <c r="M43" s="198">
        <v>0</v>
      </c>
      <c r="N43" s="198">
        <v>0.98</v>
      </c>
      <c r="O43" s="198">
        <v>0.79</v>
      </c>
      <c r="P43" s="198">
        <v>1.87</v>
      </c>
      <c r="Q43" s="198">
        <v>0.17</v>
      </c>
      <c r="R43" s="198">
        <v>0.17</v>
      </c>
      <c r="S43" s="198">
        <v>0.22</v>
      </c>
      <c r="T43" s="198">
        <v>0</v>
      </c>
      <c r="U43" s="198">
        <v>6.11</v>
      </c>
      <c r="V43" s="198">
        <v>0.12</v>
      </c>
      <c r="W43" s="198">
        <v>0.36</v>
      </c>
      <c r="X43" s="198">
        <v>1.2</v>
      </c>
      <c r="Y43" s="198">
        <v>0</v>
      </c>
      <c r="Z43" s="198">
        <v>2.21</v>
      </c>
      <c r="AA43" s="198">
        <v>0.56999999999999995</v>
      </c>
      <c r="AB43" s="198">
        <v>0</v>
      </c>
      <c r="AC43" s="198">
        <v>1.06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0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100.88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</v>
      </c>
      <c r="E44" s="198">
        <v>0</v>
      </c>
      <c r="F44" s="198">
        <v>1.66</v>
      </c>
      <c r="G44" s="198">
        <v>1.66</v>
      </c>
      <c r="H44" s="198">
        <v>0</v>
      </c>
      <c r="I44" s="198">
        <v>0.14000000000000001</v>
      </c>
      <c r="J44" s="198">
        <v>0.28000000000000003</v>
      </c>
      <c r="K44" s="198">
        <v>5.3</v>
      </c>
      <c r="L44" s="198">
        <v>1.36</v>
      </c>
      <c r="M44" s="198">
        <v>0</v>
      </c>
      <c r="N44" s="198">
        <v>0.98</v>
      </c>
      <c r="O44" s="198">
        <v>0.79</v>
      </c>
      <c r="P44" s="198">
        <v>1.87</v>
      </c>
      <c r="Q44" s="198">
        <v>0.17</v>
      </c>
      <c r="R44" s="198">
        <v>0.17</v>
      </c>
      <c r="S44" s="198">
        <v>0.22</v>
      </c>
      <c r="T44" s="198">
        <v>0</v>
      </c>
      <c r="U44" s="198">
        <v>6.11</v>
      </c>
      <c r="V44" s="198">
        <v>0.12</v>
      </c>
      <c r="W44" s="198">
        <v>0.36</v>
      </c>
      <c r="X44" s="198">
        <v>1.2</v>
      </c>
      <c r="Y44" s="198">
        <v>0</v>
      </c>
      <c r="Z44" s="198">
        <v>2.21</v>
      </c>
      <c r="AA44" s="198">
        <v>0.56999999999999995</v>
      </c>
      <c r="AB44" s="198">
        <v>0</v>
      </c>
      <c r="AC44" s="198">
        <v>1.06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0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100.88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</v>
      </c>
      <c r="E45" s="198">
        <v>0</v>
      </c>
      <c r="F45" s="198">
        <v>1.66</v>
      </c>
      <c r="G45" s="198">
        <v>1.66</v>
      </c>
      <c r="H45" s="198">
        <v>0</v>
      </c>
      <c r="I45" s="198">
        <v>4.18</v>
      </c>
      <c r="J45" s="198">
        <v>0.28000000000000003</v>
      </c>
      <c r="K45" s="198">
        <v>5.3</v>
      </c>
      <c r="L45" s="198">
        <v>1.36</v>
      </c>
      <c r="M45" s="198">
        <v>0</v>
      </c>
      <c r="N45" s="198">
        <v>0.98</v>
      </c>
      <c r="O45" s="198">
        <v>0.79</v>
      </c>
      <c r="P45" s="198">
        <v>1.87</v>
      </c>
      <c r="Q45" s="198">
        <v>0.16</v>
      </c>
      <c r="R45" s="198">
        <v>0.17</v>
      </c>
      <c r="S45" s="198">
        <v>0.22</v>
      </c>
      <c r="T45" s="198">
        <v>0</v>
      </c>
      <c r="U45" s="198">
        <v>6.11</v>
      </c>
      <c r="V45" s="198">
        <v>0.12</v>
      </c>
      <c r="W45" s="198">
        <v>0.37</v>
      </c>
      <c r="X45" s="198">
        <v>1.2</v>
      </c>
      <c r="Y45" s="198">
        <v>0</v>
      </c>
      <c r="Z45" s="198">
        <v>2.21</v>
      </c>
      <c r="AA45" s="198">
        <v>0.56999999999999995</v>
      </c>
      <c r="AB45" s="198">
        <v>0</v>
      </c>
      <c r="AC45" s="198">
        <v>1.06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0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100.88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</v>
      </c>
      <c r="E46" s="198">
        <v>0</v>
      </c>
      <c r="F46" s="198">
        <v>1.66</v>
      </c>
      <c r="G46" s="198">
        <v>1.66</v>
      </c>
      <c r="H46" s="198">
        <v>0</v>
      </c>
      <c r="I46" s="198">
        <v>4.18</v>
      </c>
      <c r="J46" s="198">
        <v>0.28000000000000003</v>
      </c>
      <c r="K46" s="198">
        <v>5.3</v>
      </c>
      <c r="L46" s="198">
        <v>1.36</v>
      </c>
      <c r="M46" s="198">
        <v>0</v>
      </c>
      <c r="N46" s="198">
        <v>0.98</v>
      </c>
      <c r="O46" s="198">
        <v>0.79</v>
      </c>
      <c r="P46" s="198">
        <v>1.87</v>
      </c>
      <c r="Q46" s="198">
        <v>0.16</v>
      </c>
      <c r="R46" s="198">
        <v>0.17</v>
      </c>
      <c r="S46" s="198">
        <v>0.22</v>
      </c>
      <c r="T46" s="198">
        <v>0</v>
      </c>
      <c r="U46" s="198">
        <v>6.11</v>
      </c>
      <c r="V46" s="198">
        <v>0.12</v>
      </c>
      <c r="W46" s="198">
        <v>0.37</v>
      </c>
      <c r="X46" s="198">
        <v>1.2</v>
      </c>
      <c r="Y46" s="198">
        <v>0</v>
      </c>
      <c r="Z46" s="198">
        <v>2.21</v>
      </c>
      <c r="AA46" s="198">
        <v>0.56999999999999995</v>
      </c>
      <c r="AB46" s="198">
        <v>0</v>
      </c>
      <c r="AC46" s="198">
        <v>1.06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0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100.88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</v>
      </c>
      <c r="E47" s="198">
        <v>0</v>
      </c>
      <c r="F47" s="198">
        <v>1.66</v>
      </c>
      <c r="G47" s="198">
        <v>1.66</v>
      </c>
      <c r="H47" s="198">
        <v>0</v>
      </c>
      <c r="I47" s="198">
        <v>4.18</v>
      </c>
      <c r="J47" s="198">
        <v>0.28000000000000003</v>
      </c>
      <c r="K47" s="198">
        <v>5.3</v>
      </c>
      <c r="L47" s="198">
        <v>1.36</v>
      </c>
      <c r="M47" s="198">
        <v>0</v>
      </c>
      <c r="N47" s="198">
        <v>0.98</v>
      </c>
      <c r="O47" s="198">
        <v>0.79</v>
      </c>
      <c r="P47" s="198">
        <v>1.87</v>
      </c>
      <c r="Q47" s="198">
        <v>0.16</v>
      </c>
      <c r="R47" s="198">
        <v>0.17</v>
      </c>
      <c r="S47" s="198">
        <v>0.22</v>
      </c>
      <c r="T47" s="198">
        <v>0</v>
      </c>
      <c r="U47" s="198">
        <v>6.11</v>
      </c>
      <c r="V47" s="198">
        <v>0.12</v>
      </c>
      <c r="W47" s="198">
        <v>0.37</v>
      </c>
      <c r="X47" s="198">
        <v>1.2</v>
      </c>
      <c r="Y47" s="198">
        <v>0</v>
      </c>
      <c r="Z47" s="198">
        <v>2.21</v>
      </c>
      <c r="AA47" s="198">
        <v>0.56999999999999995</v>
      </c>
      <c r="AB47" s="198">
        <v>0</v>
      </c>
      <c r="AC47" s="198">
        <v>1.83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0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130.4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</v>
      </c>
      <c r="E48" s="198">
        <v>0</v>
      </c>
      <c r="F48" s="198">
        <v>1.66</v>
      </c>
      <c r="G48" s="198">
        <v>1.66</v>
      </c>
      <c r="H48" s="198">
        <v>0</v>
      </c>
      <c r="I48" s="198">
        <v>4.18</v>
      </c>
      <c r="J48" s="198">
        <v>0.28000000000000003</v>
      </c>
      <c r="K48" s="198">
        <v>5.3</v>
      </c>
      <c r="L48" s="198">
        <v>1.36</v>
      </c>
      <c r="M48" s="198">
        <v>0</v>
      </c>
      <c r="N48" s="198">
        <v>0.98</v>
      </c>
      <c r="O48" s="198">
        <v>0.79</v>
      </c>
      <c r="P48" s="198">
        <v>1.87</v>
      </c>
      <c r="Q48" s="198">
        <v>0.16</v>
      </c>
      <c r="R48" s="198">
        <v>0.17</v>
      </c>
      <c r="S48" s="198">
        <v>0.22</v>
      </c>
      <c r="T48" s="198">
        <v>0</v>
      </c>
      <c r="U48" s="198">
        <v>6.11</v>
      </c>
      <c r="V48" s="198">
        <v>0.12</v>
      </c>
      <c r="W48" s="198">
        <v>0.37</v>
      </c>
      <c r="X48" s="198">
        <v>1.2</v>
      </c>
      <c r="Y48" s="198">
        <v>0</v>
      </c>
      <c r="Z48" s="198">
        <v>2.21</v>
      </c>
      <c r="AA48" s="198">
        <v>0.56999999999999995</v>
      </c>
      <c r="AB48" s="198">
        <v>0</v>
      </c>
      <c r="AC48" s="198">
        <v>1.83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0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130.4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</v>
      </c>
      <c r="E49" s="198">
        <v>0</v>
      </c>
      <c r="F49" s="198">
        <v>1.66</v>
      </c>
      <c r="G49" s="198">
        <v>1.66</v>
      </c>
      <c r="H49" s="198">
        <v>0</v>
      </c>
      <c r="I49" s="198">
        <v>4.18</v>
      </c>
      <c r="J49" s="198">
        <v>0.28000000000000003</v>
      </c>
      <c r="K49" s="198">
        <v>5.3</v>
      </c>
      <c r="L49" s="198">
        <v>1.36</v>
      </c>
      <c r="M49" s="198">
        <v>0</v>
      </c>
      <c r="N49" s="198">
        <v>0.98</v>
      </c>
      <c r="O49" s="198">
        <v>1.21</v>
      </c>
      <c r="P49" s="198">
        <v>1.88</v>
      </c>
      <c r="Q49" s="198">
        <v>0.16</v>
      </c>
      <c r="R49" s="198">
        <v>0.17</v>
      </c>
      <c r="S49" s="198">
        <v>0.22</v>
      </c>
      <c r="T49" s="198">
        <v>0</v>
      </c>
      <c r="U49" s="198">
        <v>6.11</v>
      </c>
      <c r="V49" s="198">
        <v>0.12</v>
      </c>
      <c r="W49" s="198">
        <v>0.37</v>
      </c>
      <c r="X49" s="198">
        <v>1.2</v>
      </c>
      <c r="Y49" s="198">
        <v>0</v>
      </c>
      <c r="Z49" s="198">
        <v>2.21</v>
      </c>
      <c r="AA49" s="198">
        <v>0.56999999999999995</v>
      </c>
      <c r="AB49" s="198">
        <v>0</v>
      </c>
      <c r="AC49" s="198">
        <v>1.83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0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130.4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</v>
      </c>
      <c r="E50" s="198">
        <v>0</v>
      </c>
      <c r="F50" s="198">
        <v>1.66</v>
      </c>
      <c r="G50" s="198">
        <v>1.66</v>
      </c>
      <c r="H50" s="198">
        <v>0</v>
      </c>
      <c r="I50" s="198">
        <v>4.18</v>
      </c>
      <c r="J50" s="198">
        <v>0.28000000000000003</v>
      </c>
      <c r="K50" s="198">
        <v>5.3</v>
      </c>
      <c r="L50" s="198">
        <v>1.36</v>
      </c>
      <c r="M50" s="198">
        <v>0</v>
      </c>
      <c r="N50" s="198">
        <v>0.98</v>
      </c>
      <c r="O50" s="198">
        <v>1.29</v>
      </c>
      <c r="P50" s="198">
        <v>1.88</v>
      </c>
      <c r="Q50" s="198">
        <v>0.16</v>
      </c>
      <c r="R50" s="198">
        <v>0.17</v>
      </c>
      <c r="S50" s="198">
        <v>0.22</v>
      </c>
      <c r="T50" s="198">
        <v>0</v>
      </c>
      <c r="U50" s="198">
        <v>6.11</v>
      </c>
      <c r="V50" s="198">
        <v>0.12</v>
      </c>
      <c r="W50" s="198">
        <v>0.37</v>
      </c>
      <c r="X50" s="198">
        <v>1.2</v>
      </c>
      <c r="Y50" s="198">
        <v>0</v>
      </c>
      <c r="Z50" s="198">
        <v>2.21</v>
      </c>
      <c r="AA50" s="198">
        <v>0.56999999999999995</v>
      </c>
      <c r="AB50" s="198">
        <v>0</v>
      </c>
      <c r="AC50" s="198">
        <v>1.83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0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130.4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</v>
      </c>
      <c r="E51" s="198">
        <v>0</v>
      </c>
      <c r="F51" s="198">
        <v>1.66</v>
      </c>
      <c r="G51" s="198">
        <v>1.66</v>
      </c>
      <c r="H51" s="198">
        <v>0</v>
      </c>
      <c r="I51" s="198">
        <v>4.18</v>
      </c>
      <c r="J51" s="198">
        <v>0.28000000000000003</v>
      </c>
      <c r="K51" s="198">
        <v>5.3</v>
      </c>
      <c r="L51" s="198">
        <v>1.36</v>
      </c>
      <c r="M51" s="198">
        <v>0</v>
      </c>
      <c r="N51" s="198">
        <v>0.98</v>
      </c>
      <c r="O51" s="198">
        <v>1.31</v>
      </c>
      <c r="P51" s="198">
        <v>1.88</v>
      </c>
      <c r="Q51" s="198">
        <v>0.16</v>
      </c>
      <c r="R51" s="198">
        <v>0.17</v>
      </c>
      <c r="S51" s="198">
        <v>0.22</v>
      </c>
      <c r="T51" s="198">
        <v>0</v>
      </c>
      <c r="U51" s="198">
        <v>6.11</v>
      </c>
      <c r="V51" s="198">
        <v>0.12</v>
      </c>
      <c r="W51" s="198">
        <v>0.37</v>
      </c>
      <c r="X51" s="198">
        <v>1.2</v>
      </c>
      <c r="Y51" s="198">
        <v>0</v>
      </c>
      <c r="Z51" s="198">
        <v>2.21</v>
      </c>
      <c r="AA51" s="198">
        <v>0.56999999999999995</v>
      </c>
      <c r="AB51" s="198">
        <v>0</v>
      </c>
      <c r="AC51" s="198">
        <v>1.83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0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124.16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</v>
      </c>
      <c r="E52" s="198">
        <v>0</v>
      </c>
      <c r="F52" s="198">
        <v>1.66</v>
      </c>
      <c r="G52" s="198">
        <v>1.66</v>
      </c>
      <c r="H52" s="198">
        <v>0</v>
      </c>
      <c r="I52" s="198">
        <v>4.18</v>
      </c>
      <c r="J52" s="198">
        <v>0.28000000000000003</v>
      </c>
      <c r="K52" s="198">
        <v>5.3</v>
      </c>
      <c r="L52" s="198">
        <v>1.36</v>
      </c>
      <c r="M52" s="198">
        <v>0</v>
      </c>
      <c r="N52" s="198">
        <v>0.98</v>
      </c>
      <c r="O52" s="198">
        <v>1.31</v>
      </c>
      <c r="P52" s="198">
        <v>1.88</v>
      </c>
      <c r="Q52" s="198">
        <v>0.16</v>
      </c>
      <c r="R52" s="198">
        <v>0.17</v>
      </c>
      <c r="S52" s="198">
        <v>0.22</v>
      </c>
      <c r="T52" s="198">
        <v>0</v>
      </c>
      <c r="U52" s="198">
        <v>6.11</v>
      </c>
      <c r="V52" s="198">
        <v>0.12</v>
      </c>
      <c r="W52" s="198">
        <v>0.37</v>
      </c>
      <c r="X52" s="198">
        <v>1.2</v>
      </c>
      <c r="Y52" s="198">
        <v>0</v>
      </c>
      <c r="Z52" s="198">
        <v>2.21</v>
      </c>
      <c r="AA52" s="198">
        <v>0.56999999999999995</v>
      </c>
      <c r="AB52" s="198">
        <v>0</v>
      </c>
      <c r="AC52" s="198">
        <v>2.09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0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124.16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</v>
      </c>
      <c r="E53" s="198">
        <v>0</v>
      </c>
      <c r="F53" s="198">
        <v>1.66</v>
      </c>
      <c r="G53" s="198">
        <v>1.66</v>
      </c>
      <c r="H53" s="198">
        <v>0</v>
      </c>
      <c r="I53" s="198">
        <v>4.18</v>
      </c>
      <c r="J53" s="198">
        <v>0.28000000000000003</v>
      </c>
      <c r="K53" s="198">
        <v>5.3</v>
      </c>
      <c r="L53" s="198">
        <v>1.36</v>
      </c>
      <c r="M53" s="198">
        <v>0</v>
      </c>
      <c r="N53" s="198">
        <v>0.98</v>
      </c>
      <c r="O53" s="198">
        <v>1.48</v>
      </c>
      <c r="P53" s="198">
        <v>1.9</v>
      </c>
      <c r="Q53" s="198">
        <v>0.16</v>
      </c>
      <c r="R53" s="198">
        <v>0.17</v>
      </c>
      <c r="S53" s="198">
        <v>0.22</v>
      </c>
      <c r="T53" s="198">
        <v>0</v>
      </c>
      <c r="U53" s="198">
        <v>6.11</v>
      </c>
      <c r="V53" s="198">
        <v>0.12</v>
      </c>
      <c r="W53" s="198">
        <v>0.37</v>
      </c>
      <c r="X53" s="198">
        <v>1.2</v>
      </c>
      <c r="Y53" s="198">
        <v>0</v>
      </c>
      <c r="Z53" s="198">
        <v>2.21</v>
      </c>
      <c r="AA53" s="198">
        <v>1.08</v>
      </c>
      <c r="AB53" s="198">
        <v>0</v>
      </c>
      <c r="AC53" s="198">
        <v>2.09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0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124.16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</v>
      </c>
      <c r="E54" s="198">
        <v>0</v>
      </c>
      <c r="F54" s="198">
        <v>1.66</v>
      </c>
      <c r="G54" s="198">
        <v>1.66</v>
      </c>
      <c r="H54" s="198">
        <v>0</v>
      </c>
      <c r="I54" s="198">
        <v>4.18</v>
      </c>
      <c r="J54" s="198">
        <v>0.28000000000000003</v>
      </c>
      <c r="K54" s="198">
        <v>5.3</v>
      </c>
      <c r="L54" s="198">
        <v>1.36</v>
      </c>
      <c r="M54" s="198">
        <v>0</v>
      </c>
      <c r="N54" s="198">
        <v>0.98</v>
      </c>
      <c r="O54" s="198">
        <v>1.48</v>
      </c>
      <c r="P54" s="198">
        <v>1.9</v>
      </c>
      <c r="Q54" s="198">
        <v>0.16</v>
      </c>
      <c r="R54" s="198">
        <v>0.17</v>
      </c>
      <c r="S54" s="198">
        <v>0.22</v>
      </c>
      <c r="T54" s="198">
        <v>0</v>
      </c>
      <c r="U54" s="198">
        <v>6.11</v>
      </c>
      <c r="V54" s="198">
        <v>0.12</v>
      </c>
      <c r="W54" s="198">
        <v>0.37</v>
      </c>
      <c r="X54" s="198">
        <v>1.2</v>
      </c>
      <c r="Y54" s="198">
        <v>0</v>
      </c>
      <c r="Z54" s="198">
        <v>2.21</v>
      </c>
      <c r="AA54" s="198">
        <v>1.08</v>
      </c>
      <c r="AB54" s="198">
        <v>0</v>
      </c>
      <c r="AC54" s="198">
        <v>2.09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0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124.16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</v>
      </c>
      <c r="E55" s="198">
        <v>0</v>
      </c>
      <c r="F55" s="198">
        <v>1.66</v>
      </c>
      <c r="G55" s="198">
        <v>1.66</v>
      </c>
      <c r="H55" s="198">
        <v>0</v>
      </c>
      <c r="I55" s="198">
        <v>4.18</v>
      </c>
      <c r="J55" s="198">
        <v>0.28000000000000003</v>
      </c>
      <c r="K55" s="198">
        <v>5.3</v>
      </c>
      <c r="L55" s="198">
        <v>1.36</v>
      </c>
      <c r="M55" s="198">
        <v>0</v>
      </c>
      <c r="N55" s="198">
        <v>0.98</v>
      </c>
      <c r="O55" s="198">
        <v>1.62</v>
      </c>
      <c r="P55" s="198">
        <v>1.9</v>
      </c>
      <c r="Q55" s="198">
        <v>0</v>
      </c>
      <c r="R55" s="198">
        <v>0.17</v>
      </c>
      <c r="S55" s="198">
        <v>0.22</v>
      </c>
      <c r="T55" s="198">
        <v>0</v>
      </c>
      <c r="U55" s="198">
        <v>6.11</v>
      </c>
      <c r="V55" s="198">
        <v>0.12</v>
      </c>
      <c r="W55" s="198">
        <v>0.37</v>
      </c>
      <c r="X55" s="198">
        <v>1.2</v>
      </c>
      <c r="Y55" s="198">
        <v>0</v>
      </c>
      <c r="Z55" s="198">
        <v>2.21</v>
      </c>
      <c r="AA55" s="198">
        <v>1.08</v>
      </c>
      <c r="AB55" s="198">
        <v>0</v>
      </c>
      <c r="AC55" s="198">
        <v>2.09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0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124.16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</v>
      </c>
      <c r="E56" s="198">
        <v>0</v>
      </c>
      <c r="F56" s="198">
        <v>1.66</v>
      </c>
      <c r="G56" s="198">
        <v>1.66</v>
      </c>
      <c r="H56" s="198">
        <v>0</v>
      </c>
      <c r="I56" s="198">
        <v>4.18</v>
      </c>
      <c r="J56" s="198">
        <v>0.28000000000000003</v>
      </c>
      <c r="K56" s="198">
        <v>5.3</v>
      </c>
      <c r="L56" s="198">
        <v>1.36</v>
      </c>
      <c r="M56" s="198">
        <v>0</v>
      </c>
      <c r="N56" s="198">
        <v>0.98</v>
      </c>
      <c r="O56" s="198">
        <v>1.62</v>
      </c>
      <c r="P56" s="198">
        <v>1.9</v>
      </c>
      <c r="Q56" s="198">
        <v>0.16</v>
      </c>
      <c r="R56" s="198">
        <v>0.17</v>
      </c>
      <c r="S56" s="198">
        <v>0.22</v>
      </c>
      <c r="T56" s="198">
        <v>0</v>
      </c>
      <c r="U56" s="198">
        <v>6.11</v>
      </c>
      <c r="V56" s="198">
        <v>0.12</v>
      </c>
      <c r="W56" s="198">
        <v>0.37</v>
      </c>
      <c r="X56" s="198">
        <v>1.2</v>
      </c>
      <c r="Y56" s="198">
        <v>0</v>
      </c>
      <c r="Z56" s="198">
        <v>2.21</v>
      </c>
      <c r="AA56" s="198">
        <v>1.08</v>
      </c>
      <c r="AB56" s="198">
        <v>0</v>
      </c>
      <c r="AC56" s="198">
        <v>2.09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0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124.16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</v>
      </c>
      <c r="E57" s="198">
        <v>0</v>
      </c>
      <c r="F57" s="198">
        <v>1.66</v>
      </c>
      <c r="G57" s="198">
        <v>1.66</v>
      </c>
      <c r="H57" s="198">
        <v>0</v>
      </c>
      <c r="I57" s="198">
        <v>4.18</v>
      </c>
      <c r="J57" s="198">
        <v>0.28000000000000003</v>
      </c>
      <c r="K57" s="198">
        <v>5.3</v>
      </c>
      <c r="L57" s="198">
        <v>1.36</v>
      </c>
      <c r="M57" s="198">
        <v>0</v>
      </c>
      <c r="N57" s="198">
        <v>0.98</v>
      </c>
      <c r="O57" s="198">
        <v>1.62</v>
      </c>
      <c r="P57" s="198">
        <v>1.9</v>
      </c>
      <c r="Q57" s="198">
        <v>0.16</v>
      </c>
      <c r="R57" s="198">
        <v>0.17</v>
      </c>
      <c r="S57" s="198">
        <v>0.22</v>
      </c>
      <c r="T57" s="198">
        <v>0</v>
      </c>
      <c r="U57" s="198">
        <v>6.11</v>
      </c>
      <c r="V57" s="198">
        <v>0.12</v>
      </c>
      <c r="W57" s="198">
        <v>0.37</v>
      </c>
      <c r="X57" s="198">
        <v>1.2</v>
      </c>
      <c r="Y57" s="198">
        <v>0</v>
      </c>
      <c r="Z57" s="198">
        <v>2.21</v>
      </c>
      <c r="AA57" s="198">
        <v>1.08</v>
      </c>
      <c r="AB57" s="198">
        <v>0</v>
      </c>
      <c r="AC57" s="198">
        <v>2.09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0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124.16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</v>
      </c>
      <c r="E58" s="198">
        <v>0</v>
      </c>
      <c r="F58" s="198">
        <v>1.66</v>
      </c>
      <c r="G58" s="198">
        <v>1.66</v>
      </c>
      <c r="H58" s="198">
        <v>0</v>
      </c>
      <c r="I58" s="198">
        <v>4.18</v>
      </c>
      <c r="J58" s="198">
        <v>0.28000000000000003</v>
      </c>
      <c r="K58" s="198">
        <v>5.3</v>
      </c>
      <c r="L58" s="198">
        <v>1.36</v>
      </c>
      <c r="M58" s="198">
        <v>0</v>
      </c>
      <c r="N58" s="198">
        <v>0.98</v>
      </c>
      <c r="O58" s="198">
        <v>1.62</v>
      </c>
      <c r="P58" s="198">
        <v>1.9</v>
      </c>
      <c r="Q58" s="198">
        <v>0.16</v>
      </c>
      <c r="R58" s="198">
        <v>0.17</v>
      </c>
      <c r="S58" s="198">
        <v>0.22</v>
      </c>
      <c r="T58" s="198">
        <v>0</v>
      </c>
      <c r="U58" s="198">
        <v>6.11</v>
      </c>
      <c r="V58" s="198">
        <v>0.12</v>
      </c>
      <c r="W58" s="198">
        <v>0.37</v>
      </c>
      <c r="X58" s="198">
        <v>1.2</v>
      </c>
      <c r="Y58" s="198">
        <v>0</v>
      </c>
      <c r="Z58" s="198">
        <v>2.21</v>
      </c>
      <c r="AA58" s="198">
        <v>1.08</v>
      </c>
      <c r="AB58" s="198">
        <v>0</v>
      </c>
      <c r="AC58" s="198">
        <v>2.09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0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124.16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</v>
      </c>
      <c r="E59" s="198">
        <v>0</v>
      </c>
      <c r="F59" s="198">
        <v>1.66</v>
      </c>
      <c r="G59" s="198">
        <v>1.66</v>
      </c>
      <c r="H59" s="198">
        <v>0</v>
      </c>
      <c r="I59" s="198">
        <v>4.18</v>
      </c>
      <c r="J59" s="198">
        <v>0.28000000000000003</v>
      </c>
      <c r="K59" s="198">
        <v>5.3</v>
      </c>
      <c r="L59" s="198">
        <v>1.36</v>
      </c>
      <c r="M59" s="198">
        <v>0</v>
      </c>
      <c r="N59" s="198">
        <v>0.98</v>
      </c>
      <c r="O59" s="198">
        <v>1.62</v>
      </c>
      <c r="P59" s="198">
        <v>1.9</v>
      </c>
      <c r="Q59" s="198">
        <v>0.16</v>
      </c>
      <c r="R59" s="198">
        <v>0.17</v>
      </c>
      <c r="S59" s="198">
        <v>0.22</v>
      </c>
      <c r="T59" s="198">
        <v>0</v>
      </c>
      <c r="U59" s="198">
        <v>6.11</v>
      </c>
      <c r="V59" s="198">
        <v>0.12</v>
      </c>
      <c r="W59" s="198">
        <v>0.37</v>
      </c>
      <c r="X59" s="198">
        <v>1.2</v>
      </c>
      <c r="Y59" s="198">
        <v>0</v>
      </c>
      <c r="Z59" s="198">
        <v>2.21</v>
      </c>
      <c r="AA59" s="198">
        <v>1.08</v>
      </c>
      <c r="AB59" s="198">
        <v>0</v>
      </c>
      <c r="AC59" s="198">
        <v>2.09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0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124.16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</v>
      </c>
      <c r="E60" s="198">
        <v>0</v>
      </c>
      <c r="F60" s="198">
        <v>1.66</v>
      </c>
      <c r="G60" s="198">
        <v>1.66</v>
      </c>
      <c r="H60" s="198">
        <v>0</v>
      </c>
      <c r="I60" s="198">
        <v>4.18</v>
      </c>
      <c r="J60" s="198">
        <v>0.28000000000000003</v>
      </c>
      <c r="K60" s="198">
        <v>5.3</v>
      </c>
      <c r="L60" s="198">
        <v>1.36</v>
      </c>
      <c r="M60" s="198">
        <v>0</v>
      </c>
      <c r="N60" s="198">
        <v>0.98</v>
      </c>
      <c r="O60" s="198">
        <v>1.62</v>
      </c>
      <c r="P60" s="198">
        <v>1.9</v>
      </c>
      <c r="Q60" s="198">
        <v>0.16</v>
      </c>
      <c r="R60" s="198">
        <v>0.17</v>
      </c>
      <c r="S60" s="198">
        <v>0.22</v>
      </c>
      <c r="T60" s="198">
        <v>0</v>
      </c>
      <c r="U60" s="198">
        <v>6.11</v>
      </c>
      <c r="V60" s="198">
        <v>0.12</v>
      </c>
      <c r="W60" s="198">
        <v>0.37</v>
      </c>
      <c r="X60" s="198">
        <v>1.2</v>
      </c>
      <c r="Y60" s="198">
        <v>0</v>
      </c>
      <c r="Z60" s="198">
        <v>2.21</v>
      </c>
      <c r="AA60" s="198">
        <v>1.08</v>
      </c>
      <c r="AB60" s="198">
        <v>0</v>
      </c>
      <c r="AC60" s="198">
        <v>2.09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0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124.16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</v>
      </c>
      <c r="E61" s="198">
        <v>0</v>
      </c>
      <c r="F61" s="198">
        <v>1.66</v>
      </c>
      <c r="G61" s="198">
        <v>1.66</v>
      </c>
      <c r="H61" s="198">
        <v>0</v>
      </c>
      <c r="I61" s="198">
        <v>4.18</v>
      </c>
      <c r="J61" s="198">
        <v>0.28000000000000003</v>
      </c>
      <c r="K61" s="198">
        <v>5.3</v>
      </c>
      <c r="L61" s="198">
        <v>1.36</v>
      </c>
      <c r="M61" s="198">
        <v>0</v>
      </c>
      <c r="N61" s="198">
        <v>0.98</v>
      </c>
      <c r="O61" s="198">
        <v>1.62</v>
      </c>
      <c r="P61" s="198">
        <v>1.9</v>
      </c>
      <c r="Q61" s="198">
        <v>0.16</v>
      </c>
      <c r="R61" s="198">
        <v>0.17</v>
      </c>
      <c r="S61" s="198">
        <v>0.22</v>
      </c>
      <c r="T61" s="198">
        <v>0</v>
      </c>
      <c r="U61" s="198">
        <v>6.11</v>
      </c>
      <c r="V61" s="198">
        <v>0.12</v>
      </c>
      <c r="W61" s="198">
        <v>0.37</v>
      </c>
      <c r="X61" s="198">
        <v>1.2</v>
      </c>
      <c r="Y61" s="198">
        <v>0</v>
      </c>
      <c r="Z61" s="198">
        <v>2.21</v>
      </c>
      <c r="AA61" s="198">
        <v>1.08</v>
      </c>
      <c r="AB61" s="198">
        <v>0</v>
      </c>
      <c r="AC61" s="198">
        <v>2.09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0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124.16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</v>
      </c>
      <c r="E62" s="198">
        <v>0</v>
      </c>
      <c r="F62" s="198">
        <v>1.66</v>
      </c>
      <c r="G62" s="198">
        <v>1.66</v>
      </c>
      <c r="H62" s="198">
        <v>0</v>
      </c>
      <c r="I62" s="198">
        <v>4.18</v>
      </c>
      <c r="J62" s="198">
        <v>0.28000000000000003</v>
      </c>
      <c r="K62" s="198">
        <v>5.3</v>
      </c>
      <c r="L62" s="198">
        <v>1.36</v>
      </c>
      <c r="M62" s="198">
        <v>0</v>
      </c>
      <c r="N62" s="198">
        <v>0.98</v>
      </c>
      <c r="O62" s="198">
        <v>1.62</v>
      </c>
      <c r="P62" s="198">
        <v>1.9</v>
      </c>
      <c r="Q62" s="198">
        <v>0.16</v>
      </c>
      <c r="R62" s="198">
        <v>0.17</v>
      </c>
      <c r="S62" s="198">
        <v>0.22</v>
      </c>
      <c r="T62" s="198">
        <v>0</v>
      </c>
      <c r="U62" s="198">
        <v>6.11</v>
      </c>
      <c r="V62" s="198">
        <v>0.12</v>
      </c>
      <c r="W62" s="198">
        <v>0.37</v>
      </c>
      <c r="X62" s="198">
        <v>1.2</v>
      </c>
      <c r="Y62" s="198">
        <v>0</v>
      </c>
      <c r="Z62" s="198">
        <v>2.21</v>
      </c>
      <c r="AA62" s="198">
        <v>1.08</v>
      </c>
      <c r="AB62" s="198">
        <v>0</v>
      </c>
      <c r="AC62" s="198">
        <v>2.09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0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124.16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</v>
      </c>
      <c r="E63" s="198">
        <v>0</v>
      </c>
      <c r="F63" s="198">
        <v>1.66</v>
      </c>
      <c r="G63" s="198">
        <v>1.66</v>
      </c>
      <c r="H63" s="198">
        <v>0</v>
      </c>
      <c r="I63" s="198">
        <v>4.18</v>
      </c>
      <c r="J63" s="198">
        <v>0.28000000000000003</v>
      </c>
      <c r="K63" s="198">
        <v>5.3</v>
      </c>
      <c r="L63" s="198">
        <v>1.36</v>
      </c>
      <c r="M63" s="198">
        <v>0</v>
      </c>
      <c r="N63" s="198">
        <v>0.98</v>
      </c>
      <c r="O63" s="198">
        <v>1.62</v>
      </c>
      <c r="P63" s="198">
        <v>1.9</v>
      </c>
      <c r="Q63" s="198">
        <v>0.16</v>
      </c>
      <c r="R63" s="198">
        <v>0.17</v>
      </c>
      <c r="S63" s="198">
        <v>0.22</v>
      </c>
      <c r="T63" s="198">
        <v>0</v>
      </c>
      <c r="U63" s="198">
        <v>6.11</v>
      </c>
      <c r="V63" s="198">
        <v>0.12</v>
      </c>
      <c r="W63" s="198">
        <v>0.37</v>
      </c>
      <c r="X63" s="198">
        <v>1.2</v>
      </c>
      <c r="Y63" s="198">
        <v>0</v>
      </c>
      <c r="Z63" s="198">
        <v>2.21</v>
      </c>
      <c r="AA63" s="198">
        <v>1.08</v>
      </c>
      <c r="AB63" s="198">
        <v>0</v>
      </c>
      <c r="AC63" s="198">
        <v>2.09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0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91.64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</v>
      </c>
      <c r="E64" s="198">
        <v>0</v>
      </c>
      <c r="F64" s="198">
        <v>1.66</v>
      </c>
      <c r="G64" s="198">
        <v>1.66</v>
      </c>
      <c r="H64" s="198">
        <v>0</v>
      </c>
      <c r="I64" s="198">
        <v>4.18</v>
      </c>
      <c r="J64" s="198">
        <v>0.28000000000000003</v>
      </c>
      <c r="K64" s="198">
        <v>5.3</v>
      </c>
      <c r="L64" s="198">
        <v>1.36</v>
      </c>
      <c r="M64" s="198">
        <v>0</v>
      </c>
      <c r="N64" s="198">
        <v>0.98</v>
      </c>
      <c r="O64" s="198">
        <v>1.62</v>
      </c>
      <c r="P64" s="198">
        <v>1.9</v>
      </c>
      <c r="Q64" s="198">
        <v>0.16</v>
      </c>
      <c r="R64" s="198">
        <v>0.17</v>
      </c>
      <c r="S64" s="198">
        <v>0.22</v>
      </c>
      <c r="T64" s="198">
        <v>0</v>
      </c>
      <c r="U64" s="198">
        <v>6.11</v>
      </c>
      <c r="V64" s="198">
        <v>0.12</v>
      </c>
      <c r="W64" s="198">
        <v>0.37</v>
      </c>
      <c r="X64" s="198">
        <v>1.2</v>
      </c>
      <c r="Y64" s="198">
        <v>0</v>
      </c>
      <c r="Z64" s="198">
        <v>2.21</v>
      </c>
      <c r="AA64" s="198">
        <v>1.08</v>
      </c>
      <c r="AB64" s="198">
        <v>0</v>
      </c>
      <c r="AC64" s="198">
        <v>2.09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0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91.64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</v>
      </c>
      <c r="E65" s="198">
        <v>0</v>
      </c>
      <c r="F65" s="198">
        <v>1.66</v>
      </c>
      <c r="G65" s="198">
        <v>1.66</v>
      </c>
      <c r="H65" s="198">
        <v>0</v>
      </c>
      <c r="I65" s="198">
        <v>4.18</v>
      </c>
      <c r="J65" s="198">
        <v>0.28000000000000003</v>
      </c>
      <c r="K65" s="198">
        <v>5.3</v>
      </c>
      <c r="L65" s="198">
        <v>1.36</v>
      </c>
      <c r="M65" s="198">
        <v>0</v>
      </c>
      <c r="N65" s="198">
        <v>0.98</v>
      </c>
      <c r="O65" s="198">
        <v>1.62</v>
      </c>
      <c r="P65" s="198">
        <v>1.9</v>
      </c>
      <c r="Q65" s="198">
        <v>0.16</v>
      </c>
      <c r="R65" s="198">
        <v>0.17</v>
      </c>
      <c r="S65" s="198">
        <v>0.22</v>
      </c>
      <c r="T65" s="198">
        <v>0</v>
      </c>
      <c r="U65" s="198">
        <v>6.11</v>
      </c>
      <c r="V65" s="198">
        <v>0.12</v>
      </c>
      <c r="W65" s="198">
        <v>0.37</v>
      </c>
      <c r="X65" s="198">
        <v>1.2</v>
      </c>
      <c r="Y65" s="198">
        <v>0</v>
      </c>
      <c r="Z65" s="198">
        <v>2.21</v>
      </c>
      <c r="AA65" s="198">
        <v>1.08</v>
      </c>
      <c r="AB65" s="198">
        <v>0</v>
      </c>
      <c r="AC65" s="198">
        <v>2.09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0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91.64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</v>
      </c>
      <c r="E66" s="198">
        <v>0</v>
      </c>
      <c r="F66" s="198">
        <v>1.66</v>
      </c>
      <c r="G66" s="198">
        <v>1.66</v>
      </c>
      <c r="H66" s="198">
        <v>0</v>
      </c>
      <c r="I66" s="198">
        <v>4.18</v>
      </c>
      <c r="J66" s="198">
        <v>0.28000000000000003</v>
      </c>
      <c r="K66" s="198">
        <v>5.3</v>
      </c>
      <c r="L66" s="198">
        <v>1.36</v>
      </c>
      <c r="M66" s="198">
        <v>0</v>
      </c>
      <c r="N66" s="198">
        <v>0.98</v>
      </c>
      <c r="O66" s="198">
        <v>1.62</v>
      </c>
      <c r="P66" s="198">
        <v>1.9</v>
      </c>
      <c r="Q66" s="198">
        <v>0.16</v>
      </c>
      <c r="R66" s="198">
        <v>0.17</v>
      </c>
      <c r="S66" s="198">
        <v>0.22</v>
      </c>
      <c r="T66" s="198">
        <v>0</v>
      </c>
      <c r="U66" s="198">
        <v>6.11</v>
      </c>
      <c r="V66" s="198">
        <v>0.12</v>
      </c>
      <c r="W66" s="198">
        <v>0.37</v>
      </c>
      <c r="X66" s="198">
        <v>1.2</v>
      </c>
      <c r="Y66" s="198">
        <v>0</v>
      </c>
      <c r="Z66" s="198">
        <v>2.21</v>
      </c>
      <c r="AA66" s="198">
        <v>1.08</v>
      </c>
      <c r="AB66" s="198">
        <v>0</v>
      </c>
      <c r="AC66" s="198">
        <v>2.09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0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91.64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</v>
      </c>
      <c r="E67" s="198">
        <v>0</v>
      </c>
      <c r="F67" s="198">
        <v>1.66</v>
      </c>
      <c r="G67" s="198">
        <v>1.66</v>
      </c>
      <c r="H67" s="198">
        <v>0</v>
      </c>
      <c r="I67" s="198">
        <v>4.18</v>
      </c>
      <c r="J67" s="198">
        <v>0.28000000000000003</v>
      </c>
      <c r="K67" s="198">
        <v>5.3</v>
      </c>
      <c r="L67" s="198">
        <v>1.36</v>
      </c>
      <c r="M67" s="198">
        <v>0</v>
      </c>
      <c r="N67" s="198">
        <v>0.98</v>
      </c>
      <c r="O67" s="198">
        <v>1.62</v>
      </c>
      <c r="P67" s="198">
        <v>1.9</v>
      </c>
      <c r="Q67" s="198">
        <v>0.16</v>
      </c>
      <c r="R67" s="198">
        <v>0.17</v>
      </c>
      <c r="S67" s="198">
        <v>0.22</v>
      </c>
      <c r="T67" s="198">
        <v>0</v>
      </c>
      <c r="U67" s="198">
        <v>6.11</v>
      </c>
      <c r="V67" s="198">
        <v>0.12</v>
      </c>
      <c r="W67" s="198">
        <v>0.37</v>
      </c>
      <c r="X67" s="198">
        <v>1.2</v>
      </c>
      <c r="Y67" s="198">
        <v>0</v>
      </c>
      <c r="Z67" s="198">
        <v>2.21</v>
      </c>
      <c r="AA67" s="198">
        <v>1.08</v>
      </c>
      <c r="AB67" s="198">
        <v>0</v>
      </c>
      <c r="AC67" s="198">
        <v>2.09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0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91.64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</v>
      </c>
      <c r="E68" s="198">
        <v>0</v>
      </c>
      <c r="F68" s="198">
        <v>1.66</v>
      </c>
      <c r="G68" s="198">
        <v>1.66</v>
      </c>
      <c r="H68" s="198">
        <v>0</v>
      </c>
      <c r="I68" s="198">
        <v>4.18</v>
      </c>
      <c r="J68" s="198">
        <v>0.28000000000000003</v>
      </c>
      <c r="K68" s="198">
        <v>5.3</v>
      </c>
      <c r="L68" s="198">
        <v>1.36</v>
      </c>
      <c r="M68" s="198">
        <v>0</v>
      </c>
      <c r="N68" s="198">
        <v>0.98</v>
      </c>
      <c r="O68" s="198">
        <v>1.62</v>
      </c>
      <c r="P68" s="198">
        <v>1.9</v>
      </c>
      <c r="Q68" s="198">
        <v>0.16</v>
      </c>
      <c r="R68" s="198">
        <v>0.17</v>
      </c>
      <c r="S68" s="198">
        <v>0.22</v>
      </c>
      <c r="T68" s="198">
        <v>0</v>
      </c>
      <c r="U68" s="198">
        <v>6.11</v>
      </c>
      <c r="V68" s="198">
        <v>0.12</v>
      </c>
      <c r="W68" s="198">
        <v>0.37</v>
      </c>
      <c r="X68" s="198">
        <v>1.2</v>
      </c>
      <c r="Y68" s="198">
        <v>0</v>
      </c>
      <c r="Z68" s="198">
        <v>2.21</v>
      </c>
      <c r="AA68" s="198">
        <v>1.08</v>
      </c>
      <c r="AB68" s="198">
        <v>0</v>
      </c>
      <c r="AC68" s="198">
        <v>2.09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0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91.64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</v>
      </c>
      <c r="E69" s="198">
        <v>0</v>
      </c>
      <c r="F69" s="198">
        <v>1.38</v>
      </c>
      <c r="G69" s="198">
        <v>1.66</v>
      </c>
      <c r="H69" s="198">
        <v>0</v>
      </c>
      <c r="I69" s="198">
        <v>4.18</v>
      </c>
      <c r="J69" s="198">
        <v>0.28000000000000003</v>
      </c>
      <c r="K69" s="198">
        <v>5.3</v>
      </c>
      <c r="L69" s="198">
        <v>1.36</v>
      </c>
      <c r="M69" s="198">
        <v>0</v>
      </c>
      <c r="N69" s="198">
        <v>0.98</v>
      </c>
      <c r="O69" s="198">
        <v>1.62</v>
      </c>
      <c r="P69" s="198">
        <v>1.9</v>
      </c>
      <c r="Q69" s="198">
        <v>0.16</v>
      </c>
      <c r="R69" s="198">
        <v>0.17</v>
      </c>
      <c r="S69" s="198">
        <v>0.22</v>
      </c>
      <c r="T69" s="198">
        <v>0</v>
      </c>
      <c r="U69" s="198">
        <v>6.11</v>
      </c>
      <c r="V69" s="198">
        <v>0.12</v>
      </c>
      <c r="W69" s="198">
        <v>0.37</v>
      </c>
      <c r="X69" s="198">
        <v>1.2</v>
      </c>
      <c r="Y69" s="198">
        <v>0</v>
      </c>
      <c r="Z69" s="198">
        <v>2.21</v>
      </c>
      <c r="AA69" s="198">
        <v>1.08</v>
      </c>
      <c r="AB69" s="198">
        <v>0</v>
      </c>
      <c r="AC69" s="198">
        <v>2.09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0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61.64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</v>
      </c>
      <c r="E70" s="198">
        <v>0</v>
      </c>
      <c r="F70" s="198">
        <v>1.38</v>
      </c>
      <c r="G70" s="198">
        <v>1.66</v>
      </c>
      <c r="H70" s="198">
        <v>0</v>
      </c>
      <c r="I70" s="198">
        <v>4.18</v>
      </c>
      <c r="J70" s="198">
        <v>0.28000000000000003</v>
      </c>
      <c r="K70" s="198">
        <v>5.3</v>
      </c>
      <c r="L70" s="198">
        <v>1.36</v>
      </c>
      <c r="M70" s="198">
        <v>0</v>
      </c>
      <c r="N70" s="198">
        <v>0.98</v>
      </c>
      <c r="O70" s="198">
        <v>1.62</v>
      </c>
      <c r="P70" s="198">
        <v>1.9</v>
      </c>
      <c r="Q70" s="198">
        <v>0.16</v>
      </c>
      <c r="R70" s="198">
        <v>0.17</v>
      </c>
      <c r="S70" s="198">
        <v>0.22</v>
      </c>
      <c r="T70" s="198">
        <v>0</v>
      </c>
      <c r="U70" s="198">
        <v>6.11</v>
      </c>
      <c r="V70" s="198">
        <v>0.12</v>
      </c>
      <c r="W70" s="198">
        <v>0.37</v>
      </c>
      <c r="X70" s="198">
        <v>1.2</v>
      </c>
      <c r="Y70" s="198">
        <v>0</v>
      </c>
      <c r="Z70" s="198">
        <v>2.21</v>
      </c>
      <c r="AA70" s="198">
        <v>1.08</v>
      </c>
      <c r="AB70" s="198">
        <v>0</v>
      </c>
      <c r="AC70" s="198">
        <v>2.09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0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61.64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</v>
      </c>
      <c r="E71" s="198">
        <v>0</v>
      </c>
      <c r="F71" s="198">
        <v>1.38</v>
      </c>
      <c r="G71" s="198">
        <v>1.66</v>
      </c>
      <c r="H71" s="198">
        <v>0</v>
      </c>
      <c r="I71" s="198">
        <v>4.18</v>
      </c>
      <c r="J71" s="198">
        <v>0.28000000000000003</v>
      </c>
      <c r="K71" s="198">
        <v>5.3</v>
      </c>
      <c r="L71" s="198">
        <v>1.36</v>
      </c>
      <c r="M71" s="198">
        <v>0</v>
      </c>
      <c r="N71" s="198">
        <v>0.98</v>
      </c>
      <c r="O71" s="198">
        <v>1.62</v>
      </c>
      <c r="P71" s="198">
        <v>1.9</v>
      </c>
      <c r="Q71" s="198">
        <v>0.16</v>
      </c>
      <c r="R71" s="198">
        <v>0.17</v>
      </c>
      <c r="S71" s="198">
        <v>0.22</v>
      </c>
      <c r="T71" s="198">
        <v>0</v>
      </c>
      <c r="U71" s="198">
        <v>6.11</v>
      </c>
      <c r="V71" s="198">
        <v>0.12</v>
      </c>
      <c r="W71" s="198">
        <v>0.37</v>
      </c>
      <c r="X71" s="198">
        <v>1.2</v>
      </c>
      <c r="Y71" s="198">
        <v>0</v>
      </c>
      <c r="Z71" s="198">
        <v>2.21</v>
      </c>
      <c r="AA71" s="198">
        <v>1.08</v>
      </c>
      <c r="AB71" s="198">
        <v>0</v>
      </c>
      <c r="AC71" s="198">
        <v>1.83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0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61.64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</v>
      </c>
      <c r="E72" s="198">
        <v>0</v>
      </c>
      <c r="F72" s="198">
        <v>1.38</v>
      </c>
      <c r="G72" s="198">
        <v>1.66</v>
      </c>
      <c r="H72" s="198">
        <v>0</v>
      </c>
      <c r="I72" s="198">
        <v>4.18</v>
      </c>
      <c r="J72" s="198">
        <v>0.28000000000000003</v>
      </c>
      <c r="K72" s="198">
        <v>5.3</v>
      </c>
      <c r="L72" s="198">
        <v>1.36</v>
      </c>
      <c r="M72" s="198">
        <v>0</v>
      </c>
      <c r="N72" s="198">
        <v>0.98</v>
      </c>
      <c r="O72" s="198">
        <v>1.62</v>
      </c>
      <c r="P72" s="198">
        <v>1.9</v>
      </c>
      <c r="Q72" s="198">
        <v>0.16</v>
      </c>
      <c r="R72" s="198">
        <v>0.17</v>
      </c>
      <c r="S72" s="198">
        <v>0.22</v>
      </c>
      <c r="T72" s="198">
        <v>0</v>
      </c>
      <c r="U72" s="198">
        <v>6.11</v>
      </c>
      <c r="V72" s="198">
        <v>0.12</v>
      </c>
      <c r="W72" s="198">
        <v>0.37</v>
      </c>
      <c r="X72" s="198">
        <v>1.2</v>
      </c>
      <c r="Y72" s="198">
        <v>0</v>
      </c>
      <c r="Z72" s="198">
        <v>2.21</v>
      </c>
      <c r="AA72" s="198">
        <v>1.08</v>
      </c>
      <c r="AB72" s="198">
        <v>0</v>
      </c>
      <c r="AC72" s="198">
        <v>1.83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0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71.64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</v>
      </c>
      <c r="E73" s="198">
        <v>0</v>
      </c>
      <c r="F73" s="198">
        <v>1.38</v>
      </c>
      <c r="G73" s="198">
        <v>1.66</v>
      </c>
      <c r="H73" s="198">
        <v>0</v>
      </c>
      <c r="I73" s="198">
        <v>4.18</v>
      </c>
      <c r="J73" s="198">
        <v>0.28000000000000003</v>
      </c>
      <c r="K73" s="198">
        <v>5.3</v>
      </c>
      <c r="L73" s="198">
        <v>1.36</v>
      </c>
      <c r="M73" s="198">
        <v>0</v>
      </c>
      <c r="N73" s="198">
        <v>0.98</v>
      </c>
      <c r="O73" s="198">
        <v>1.62</v>
      </c>
      <c r="P73" s="198">
        <v>1.9</v>
      </c>
      <c r="Q73" s="198">
        <v>0.16</v>
      </c>
      <c r="R73" s="198">
        <v>0.17</v>
      </c>
      <c r="S73" s="198">
        <v>0.22</v>
      </c>
      <c r="T73" s="198">
        <v>0</v>
      </c>
      <c r="U73" s="198">
        <v>6.11</v>
      </c>
      <c r="V73" s="198">
        <v>0.12</v>
      </c>
      <c r="W73" s="198">
        <v>0.37</v>
      </c>
      <c r="X73" s="198">
        <v>1.2</v>
      </c>
      <c r="Y73" s="198">
        <v>0</v>
      </c>
      <c r="Z73" s="198">
        <v>2.21</v>
      </c>
      <c r="AA73" s="198">
        <v>1.08</v>
      </c>
      <c r="AB73" s="198">
        <v>0</v>
      </c>
      <c r="AC73" s="198">
        <v>1.83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0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91.64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</v>
      </c>
      <c r="E74" s="198">
        <v>0</v>
      </c>
      <c r="F74" s="198">
        <v>1.38</v>
      </c>
      <c r="G74" s="198">
        <v>1.66</v>
      </c>
      <c r="H74" s="198">
        <v>0</v>
      </c>
      <c r="I74" s="198">
        <v>4.18</v>
      </c>
      <c r="J74" s="198">
        <v>0.28000000000000003</v>
      </c>
      <c r="K74" s="198">
        <v>5.3</v>
      </c>
      <c r="L74" s="198">
        <v>1.36</v>
      </c>
      <c r="M74" s="198">
        <v>0</v>
      </c>
      <c r="N74" s="198">
        <v>0.98</v>
      </c>
      <c r="O74" s="198">
        <v>1.62</v>
      </c>
      <c r="P74" s="198">
        <v>1.9</v>
      </c>
      <c r="Q74" s="198">
        <v>0.16</v>
      </c>
      <c r="R74" s="198">
        <v>0.17</v>
      </c>
      <c r="S74" s="198">
        <v>0.22</v>
      </c>
      <c r="T74" s="198">
        <v>0</v>
      </c>
      <c r="U74" s="198">
        <v>6.11</v>
      </c>
      <c r="V74" s="198">
        <v>0.12</v>
      </c>
      <c r="W74" s="198">
        <v>0.37</v>
      </c>
      <c r="X74" s="198">
        <v>1.2</v>
      </c>
      <c r="Y74" s="198">
        <v>0</v>
      </c>
      <c r="Z74" s="198">
        <v>2.21</v>
      </c>
      <c r="AA74" s="198">
        <v>1.08</v>
      </c>
      <c r="AB74" s="198">
        <v>0</v>
      </c>
      <c r="AC74" s="198">
        <v>1.83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0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91.64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</v>
      </c>
      <c r="E75" s="198">
        <v>0</v>
      </c>
      <c r="F75" s="198">
        <v>1.38</v>
      </c>
      <c r="G75" s="198">
        <v>1.66</v>
      </c>
      <c r="H75" s="198">
        <v>0</v>
      </c>
      <c r="I75" s="198">
        <v>0.14000000000000001</v>
      </c>
      <c r="J75" s="198">
        <v>0</v>
      </c>
      <c r="K75" s="198">
        <v>5.3</v>
      </c>
      <c r="L75" s="198">
        <v>1.36</v>
      </c>
      <c r="M75" s="198">
        <v>0</v>
      </c>
      <c r="N75" s="198">
        <v>0.98</v>
      </c>
      <c r="O75" s="198">
        <v>1.62</v>
      </c>
      <c r="P75" s="198">
        <v>1.9</v>
      </c>
      <c r="Q75" s="198">
        <v>0.16</v>
      </c>
      <c r="R75" s="198">
        <v>0.17</v>
      </c>
      <c r="S75" s="198">
        <v>0.22</v>
      </c>
      <c r="T75" s="198">
        <v>0</v>
      </c>
      <c r="U75" s="198">
        <v>6.11</v>
      </c>
      <c r="V75" s="198">
        <v>0.12</v>
      </c>
      <c r="W75" s="198">
        <v>0.37</v>
      </c>
      <c r="X75" s="198">
        <v>1.2</v>
      </c>
      <c r="Y75" s="198">
        <v>0</v>
      </c>
      <c r="Z75" s="198">
        <v>2.21</v>
      </c>
      <c r="AA75" s="198">
        <v>1.08</v>
      </c>
      <c r="AB75" s="198">
        <v>0</v>
      </c>
      <c r="AC75" s="198">
        <v>1.58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0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97.88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</v>
      </c>
      <c r="E76" s="198">
        <v>0</v>
      </c>
      <c r="F76" s="198">
        <v>1.38</v>
      </c>
      <c r="G76" s="198">
        <v>1.66</v>
      </c>
      <c r="H76" s="198">
        <v>0</v>
      </c>
      <c r="I76" s="198">
        <v>0.14000000000000001</v>
      </c>
      <c r="J76" s="198">
        <v>0</v>
      </c>
      <c r="K76" s="198">
        <v>5.3</v>
      </c>
      <c r="L76" s="198">
        <v>1.36</v>
      </c>
      <c r="M76" s="198">
        <v>0</v>
      </c>
      <c r="N76" s="198">
        <v>0.98</v>
      </c>
      <c r="O76" s="198">
        <v>1.62</v>
      </c>
      <c r="P76" s="198">
        <v>1.9</v>
      </c>
      <c r="Q76" s="198">
        <v>0.16</v>
      </c>
      <c r="R76" s="198">
        <v>0.17</v>
      </c>
      <c r="S76" s="198">
        <v>0.22</v>
      </c>
      <c r="T76" s="198">
        <v>0</v>
      </c>
      <c r="U76" s="198">
        <v>6.11</v>
      </c>
      <c r="V76" s="198">
        <v>0.12</v>
      </c>
      <c r="W76" s="198">
        <v>0.37</v>
      </c>
      <c r="X76" s="198">
        <v>1.2</v>
      </c>
      <c r="Y76" s="198">
        <v>0</v>
      </c>
      <c r="Z76" s="198">
        <v>2.21</v>
      </c>
      <c r="AA76" s="198">
        <v>1.08</v>
      </c>
      <c r="AB76" s="198">
        <v>0</v>
      </c>
      <c r="AC76" s="198">
        <v>1.58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0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97.88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</v>
      </c>
      <c r="E77" s="198">
        <v>0</v>
      </c>
      <c r="F77" s="198">
        <v>1.38</v>
      </c>
      <c r="G77" s="198">
        <v>1.66</v>
      </c>
      <c r="H77" s="198">
        <v>0</v>
      </c>
      <c r="I77" s="198">
        <v>0.14000000000000001</v>
      </c>
      <c r="J77" s="198">
        <v>0</v>
      </c>
      <c r="K77" s="198">
        <v>5.3</v>
      </c>
      <c r="L77" s="198">
        <v>1.36</v>
      </c>
      <c r="M77" s="198">
        <v>0</v>
      </c>
      <c r="N77" s="198">
        <v>0.98</v>
      </c>
      <c r="O77" s="198">
        <v>1.62</v>
      </c>
      <c r="P77" s="198">
        <v>1.9</v>
      </c>
      <c r="Q77" s="198">
        <v>0.16</v>
      </c>
      <c r="R77" s="198">
        <v>0.17</v>
      </c>
      <c r="S77" s="198">
        <v>0.22</v>
      </c>
      <c r="T77" s="198">
        <v>0</v>
      </c>
      <c r="U77" s="198">
        <v>6.11</v>
      </c>
      <c r="V77" s="198">
        <v>0.12</v>
      </c>
      <c r="W77" s="198">
        <v>0.38</v>
      </c>
      <c r="X77" s="198">
        <v>1.2</v>
      </c>
      <c r="Y77" s="198">
        <v>0</v>
      </c>
      <c r="Z77" s="198">
        <v>2.21</v>
      </c>
      <c r="AA77" s="198">
        <v>1.08</v>
      </c>
      <c r="AB77" s="198">
        <v>0</v>
      </c>
      <c r="AC77" s="198">
        <v>1.58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0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97.88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</v>
      </c>
      <c r="E78" s="198">
        <v>0</v>
      </c>
      <c r="F78" s="198">
        <v>1.38</v>
      </c>
      <c r="G78" s="198">
        <v>1.66</v>
      </c>
      <c r="H78" s="198">
        <v>0</v>
      </c>
      <c r="I78" s="198">
        <v>0.14000000000000001</v>
      </c>
      <c r="J78" s="198">
        <v>0</v>
      </c>
      <c r="K78" s="198">
        <v>5.3</v>
      </c>
      <c r="L78" s="198">
        <v>1.36</v>
      </c>
      <c r="M78" s="198">
        <v>0</v>
      </c>
      <c r="N78" s="198">
        <v>0.98</v>
      </c>
      <c r="O78" s="198">
        <v>1.62</v>
      </c>
      <c r="P78" s="198">
        <v>1.9</v>
      </c>
      <c r="Q78" s="198">
        <v>0.16</v>
      </c>
      <c r="R78" s="198">
        <v>0.17</v>
      </c>
      <c r="S78" s="198">
        <v>0.22</v>
      </c>
      <c r="T78" s="198">
        <v>0</v>
      </c>
      <c r="U78" s="198">
        <v>6.11</v>
      </c>
      <c r="V78" s="198">
        <v>0.12</v>
      </c>
      <c r="W78" s="198">
        <v>0.38</v>
      </c>
      <c r="X78" s="198">
        <v>1.2</v>
      </c>
      <c r="Y78" s="198">
        <v>0</v>
      </c>
      <c r="Z78" s="198">
        <v>2.21</v>
      </c>
      <c r="AA78" s="198">
        <v>1.08</v>
      </c>
      <c r="AB78" s="198">
        <v>0</v>
      </c>
      <c r="AC78" s="198">
        <v>1.58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0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117.88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</v>
      </c>
      <c r="E79" s="198">
        <v>0</v>
      </c>
      <c r="F79" s="198">
        <v>0</v>
      </c>
      <c r="G79" s="198">
        <v>0</v>
      </c>
      <c r="H79" s="198">
        <v>0</v>
      </c>
      <c r="I79" s="198">
        <v>0.14000000000000001</v>
      </c>
      <c r="J79" s="198">
        <v>0</v>
      </c>
      <c r="K79" s="198">
        <v>5.3</v>
      </c>
      <c r="L79" s="198">
        <v>1.36</v>
      </c>
      <c r="M79" s="198">
        <v>0</v>
      </c>
      <c r="N79" s="198">
        <v>0.98</v>
      </c>
      <c r="O79" s="198">
        <v>1.62</v>
      </c>
      <c r="P79" s="198">
        <v>1.9</v>
      </c>
      <c r="Q79" s="198">
        <v>0.16</v>
      </c>
      <c r="R79" s="198">
        <v>0.17</v>
      </c>
      <c r="S79" s="198">
        <v>0.22</v>
      </c>
      <c r="T79" s="198">
        <v>0</v>
      </c>
      <c r="U79" s="198">
        <v>6.11</v>
      </c>
      <c r="V79" s="198">
        <v>0.12</v>
      </c>
      <c r="W79" s="198">
        <v>0.38</v>
      </c>
      <c r="X79" s="198">
        <v>1.2</v>
      </c>
      <c r="Y79" s="198">
        <v>0</v>
      </c>
      <c r="Z79" s="198">
        <v>2.21</v>
      </c>
      <c r="AA79" s="198">
        <v>0.56999999999999995</v>
      </c>
      <c r="AB79" s="198">
        <v>0</v>
      </c>
      <c r="AC79" s="198">
        <v>1.06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0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117.88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</v>
      </c>
      <c r="E80" s="198">
        <v>0</v>
      </c>
      <c r="F80" s="198">
        <v>0</v>
      </c>
      <c r="G80" s="198">
        <v>0</v>
      </c>
      <c r="H80" s="198">
        <v>0</v>
      </c>
      <c r="I80" s="198">
        <v>0.14000000000000001</v>
      </c>
      <c r="J80" s="198">
        <v>0</v>
      </c>
      <c r="K80" s="198">
        <v>5.3</v>
      </c>
      <c r="L80" s="198">
        <v>1.36</v>
      </c>
      <c r="M80" s="198">
        <v>0</v>
      </c>
      <c r="N80" s="198">
        <v>0.98</v>
      </c>
      <c r="O80" s="198">
        <v>1.62</v>
      </c>
      <c r="P80" s="198">
        <v>1.9</v>
      </c>
      <c r="Q80" s="198">
        <v>0.16</v>
      </c>
      <c r="R80" s="198">
        <v>0.17</v>
      </c>
      <c r="S80" s="198">
        <v>0.22</v>
      </c>
      <c r="T80" s="198">
        <v>0</v>
      </c>
      <c r="U80" s="198">
        <v>6.11</v>
      </c>
      <c r="V80" s="198">
        <v>0.12</v>
      </c>
      <c r="W80" s="198">
        <v>0.38</v>
      </c>
      <c r="X80" s="198">
        <v>1.2</v>
      </c>
      <c r="Y80" s="198">
        <v>0</v>
      </c>
      <c r="Z80" s="198">
        <v>2.21</v>
      </c>
      <c r="AA80" s="198">
        <v>0.56999999999999995</v>
      </c>
      <c r="AB80" s="198">
        <v>0</v>
      </c>
      <c r="AC80" s="198">
        <v>1.06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0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117.88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</v>
      </c>
      <c r="E81" s="198">
        <v>0</v>
      </c>
      <c r="F81" s="198">
        <v>0</v>
      </c>
      <c r="G81" s="198">
        <v>0</v>
      </c>
      <c r="H81" s="198">
        <v>0</v>
      </c>
      <c r="I81" s="198">
        <v>0.14000000000000001</v>
      </c>
      <c r="J81" s="198">
        <v>0</v>
      </c>
      <c r="K81" s="198">
        <v>5.3</v>
      </c>
      <c r="L81" s="198">
        <v>1.44</v>
      </c>
      <c r="M81" s="198">
        <v>0</v>
      </c>
      <c r="N81" s="198">
        <v>0.98</v>
      </c>
      <c r="O81" s="198">
        <v>1.62</v>
      </c>
      <c r="P81" s="198">
        <v>1.9</v>
      </c>
      <c r="Q81" s="198">
        <v>0.16</v>
      </c>
      <c r="R81" s="198">
        <v>0.17</v>
      </c>
      <c r="S81" s="198">
        <v>0.22</v>
      </c>
      <c r="T81" s="198">
        <v>0</v>
      </c>
      <c r="U81" s="198">
        <v>6.11</v>
      </c>
      <c r="V81" s="198">
        <v>0.12</v>
      </c>
      <c r="W81" s="198">
        <v>0.38</v>
      </c>
      <c r="X81" s="198">
        <v>1.2</v>
      </c>
      <c r="Y81" s="198">
        <v>0</v>
      </c>
      <c r="Z81" s="198">
        <v>2.21</v>
      </c>
      <c r="AA81" s="198">
        <v>0.56999999999999995</v>
      </c>
      <c r="AB81" s="198">
        <v>0</v>
      </c>
      <c r="AC81" s="198">
        <v>1.06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0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117.88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</v>
      </c>
      <c r="E82" s="198">
        <v>0</v>
      </c>
      <c r="F82" s="198">
        <v>0</v>
      </c>
      <c r="G82" s="198">
        <v>0</v>
      </c>
      <c r="H82" s="198">
        <v>0</v>
      </c>
      <c r="I82" s="198">
        <v>0.14000000000000001</v>
      </c>
      <c r="J82" s="198">
        <v>0</v>
      </c>
      <c r="K82" s="198">
        <v>5.3</v>
      </c>
      <c r="L82" s="198">
        <v>1.52</v>
      </c>
      <c r="M82" s="198">
        <v>0</v>
      </c>
      <c r="N82" s="198">
        <v>0.98</v>
      </c>
      <c r="O82" s="198">
        <v>1.62</v>
      </c>
      <c r="P82" s="198">
        <v>1.9</v>
      </c>
      <c r="Q82" s="198">
        <v>0.16</v>
      </c>
      <c r="R82" s="198">
        <v>0.17</v>
      </c>
      <c r="S82" s="198">
        <v>0.22</v>
      </c>
      <c r="T82" s="198">
        <v>0</v>
      </c>
      <c r="U82" s="198">
        <v>6.11</v>
      </c>
      <c r="V82" s="198">
        <v>0.12</v>
      </c>
      <c r="W82" s="198">
        <v>0.38</v>
      </c>
      <c r="X82" s="198">
        <v>1.2</v>
      </c>
      <c r="Y82" s="198">
        <v>0</v>
      </c>
      <c r="Z82" s="198">
        <v>2.21</v>
      </c>
      <c r="AA82" s="198">
        <v>0.56999999999999995</v>
      </c>
      <c r="AB82" s="198">
        <v>0</v>
      </c>
      <c r="AC82" s="198">
        <v>1.06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0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117.88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</v>
      </c>
      <c r="E83" s="198">
        <v>0</v>
      </c>
      <c r="F83" s="198">
        <v>0</v>
      </c>
      <c r="G83" s="198">
        <v>0</v>
      </c>
      <c r="H83" s="198">
        <v>0</v>
      </c>
      <c r="I83" s="198">
        <v>0.14000000000000001</v>
      </c>
      <c r="J83" s="198">
        <v>0</v>
      </c>
      <c r="K83" s="198">
        <v>5.3</v>
      </c>
      <c r="L83" s="198">
        <v>1.52</v>
      </c>
      <c r="M83" s="198">
        <v>0</v>
      </c>
      <c r="N83" s="198">
        <v>0.98</v>
      </c>
      <c r="O83" s="198">
        <v>1.62</v>
      </c>
      <c r="P83" s="198">
        <v>1.9</v>
      </c>
      <c r="Q83" s="198">
        <v>0.16</v>
      </c>
      <c r="R83" s="198">
        <v>0.17</v>
      </c>
      <c r="S83" s="198">
        <v>0.22</v>
      </c>
      <c r="T83" s="198">
        <v>0</v>
      </c>
      <c r="U83" s="198">
        <v>6.11</v>
      </c>
      <c r="V83" s="198">
        <v>0.12</v>
      </c>
      <c r="W83" s="198">
        <v>0.38</v>
      </c>
      <c r="X83" s="198">
        <v>1.2</v>
      </c>
      <c r="Y83" s="198">
        <v>0</v>
      </c>
      <c r="Z83" s="198">
        <v>2.21</v>
      </c>
      <c r="AA83" s="198">
        <v>0.56999999999999995</v>
      </c>
      <c r="AB83" s="198">
        <v>0</v>
      </c>
      <c r="AC83" s="198">
        <v>1.06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0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117.88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0.93</v>
      </c>
      <c r="E84" s="198">
        <v>0</v>
      </c>
      <c r="F84" s="198">
        <v>0</v>
      </c>
      <c r="G84" s="198">
        <v>0</v>
      </c>
      <c r="H84" s="198">
        <v>0</v>
      </c>
      <c r="I84" s="198">
        <v>0.14000000000000001</v>
      </c>
      <c r="J84" s="198">
        <v>0</v>
      </c>
      <c r="K84" s="198">
        <v>5.3</v>
      </c>
      <c r="L84" s="198">
        <v>1.59</v>
      </c>
      <c r="M84" s="198">
        <v>0</v>
      </c>
      <c r="N84" s="198">
        <v>0.98</v>
      </c>
      <c r="O84" s="198">
        <v>1.62</v>
      </c>
      <c r="P84" s="198">
        <v>1.9</v>
      </c>
      <c r="Q84" s="198">
        <v>0.16</v>
      </c>
      <c r="R84" s="198">
        <v>0.17</v>
      </c>
      <c r="S84" s="198">
        <v>0.22</v>
      </c>
      <c r="T84" s="198">
        <v>0</v>
      </c>
      <c r="U84" s="198">
        <v>6.11</v>
      </c>
      <c r="V84" s="198">
        <v>0.12</v>
      </c>
      <c r="W84" s="198">
        <v>0.38</v>
      </c>
      <c r="X84" s="198">
        <v>1.2</v>
      </c>
      <c r="Y84" s="198">
        <v>0</v>
      </c>
      <c r="Z84" s="198">
        <v>2.21</v>
      </c>
      <c r="AA84" s="198">
        <v>0.56999999999999995</v>
      </c>
      <c r="AB84" s="198">
        <v>0</v>
      </c>
      <c r="AC84" s="198">
        <v>1.58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0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117.88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0.14000000000000001</v>
      </c>
      <c r="J85" s="198">
        <v>0</v>
      </c>
      <c r="K85" s="198">
        <v>5.3</v>
      </c>
      <c r="L85" s="198">
        <v>1.59</v>
      </c>
      <c r="M85" s="198">
        <v>0</v>
      </c>
      <c r="N85" s="198">
        <v>0.98</v>
      </c>
      <c r="O85" s="198">
        <v>1.62</v>
      </c>
      <c r="P85" s="198">
        <v>1.9</v>
      </c>
      <c r="Q85" s="198">
        <v>0.16</v>
      </c>
      <c r="R85" s="198">
        <v>0.17</v>
      </c>
      <c r="S85" s="198">
        <v>0.22</v>
      </c>
      <c r="T85" s="198">
        <v>0</v>
      </c>
      <c r="U85" s="198">
        <v>6.11</v>
      </c>
      <c r="V85" s="198">
        <v>0.12</v>
      </c>
      <c r="W85" s="198">
        <v>0.38</v>
      </c>
      <c r="X85" s="198">
        <v>1.2</v>
      </c>
      <c r="Y85" s="198">
        <v>0</v>
      </c>
      <c r="Z85" s="198">
        <v>2.21</v>
      </c>
      <c r="AA85" s="198">
        <v>0.56999999999999995</v>
      </c>
      <c r="AB85" s="198">
        <v>0</v>
      </c>
      <c r="AC85" s="198">
        <v>1.58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0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117.88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0.14000000000000001</v>
      </c>
      <c r="J86" s="198">
        <v>0</v>
      </c>
      <c r="K86" s="198">
        <v>5.3</v>
      </c>
      <c r="L86" s="198">
        <v>1.59</v>
      </c>
      <c r="M86" s="198">
        <v>0</v>
      </c>
      <c r="N86" s="198">
        <v>0.98</v>
      </c>
      <c r="O86" s="198">
        <v>1.62</v>
      </c>
      <c r="P86" s="198">
        <v>1.9</v>
      </c>
      <c r="Q86" s="198">
        <v>0.16</v>
      </c>
      <c r="R86" s="198">
        <v>0.17</v>
      </c>
      <c r="S86" s="198">
        <v>0.22</v>
      </c>
      <c r="T86" s="198">
        <v>0</v>
      </c>
      <c r="U86" s="198">
        <v>6.11</v>
      </c>
      <c r="V86" s="198">
        <v>0.12</v>
      </c>
      <c r="W86" s="198">
        <v>0.38</v>
      </c>
      <c r="X86" s="198">
        <v>1.2</v>
      </c>
      <c r="Y86" s="198">
        <v>0</v>
      </c>
      <c r="Z86" s="198">
        <v>2.21</v>
      </c>
      <c r="AA86" s="198">
        <v>0.56999999999999995</v>
      </c>
      <c r="AB86" s="198">
        <v>0</v>
      </c>
      <c r="AC86" s="198">
        <v>1.58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0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117.88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0.14000000000000001</v>
      </c>
      <c r="J87" s="198">
        <v>0</v>
      </c>
      <c r="K87" s="198">
        <v>5.3</v>
      </c>
      <c r="L87" s="198">
        <v>1.59</v>
      </c>
      <c r="M87" s="198">
        <v>0</v>
      </c>
      <c r="N87" s="198">
        <v>0.98</v>
      </c>
      <c r="O87" s="198">
        <v>1.62</v>
      </c>
      <c r="P87" s="198">
        <v>1.9</v>
      </c>
      <c r="Q87" s="198">
        <v>0.3</v>
      </c>
      <c r="R87" s="198">
        <v>0.17</v>
      </c>
      <c r="S87" s="198">
        <v>0.22</v>
      </c>
      <c r="T87" s="198">
        <v>0</v>
      </c>
      <c r="U87" s="198">
        <v>6.11</v>
      </c>
      <c r="V87" s="198">
        <v>0.12</v>
      </c>
      <c r="W87" s="198">
        <v>0.38</v>
      </c>
      <c r="X87" s="198">
        <v>1.2</v>
      </c>
      <c r="Y87" s="198">
        <v>0</v>
      </c>
      <c r="Z87" s="198">
        <v>2.21</v>
      </c>
      <c r="AA87" s="198">
        <v>0.56999999999999995</v>
      </c>
      <c r="AB87" s="198">
        <v>0</v>
      </c>
      <c r="AC87" s="198">
        <v>1.58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0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117.88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0.14000000000000001</v>
      </c>
      <c r="J88" s="198">
        <v>0</v>
      </c>
      <c r="K88" s="198">
        <v>5.3</v>
      </c>
      <c r="L88" s="198">
        <v>1.59</v>
      </c>
      <c r="M88" s="198">
        <v>0</v>
      </c>
      <c r="N88" s="198">
        <v>0.98</v>
      </c>
      <c r="O88" s="198">
        <v>1.62</v>
      </c>
      <c r="P88" s="198">
        <v>1.9</v>
      </c>
      <c r="Q88" s="198">
        <v>0.3</v>
      </c>
      <c r="R88" s="198">
        <v>0.17</v>
      </c>
      <c r="S88" s="198">
        <v>0.22</v>
      </c>
      <c r="T88" s="198">
        <v>0</v>
      </c>
      <c r="U88" s="198">
        <v>6.11</v>
      </c>
      <c r="V88" s="198">
        <v>0.12</v>
      </c>
      <c r="W88" s="198">
        <v>0.38</v>
      </c>
      <c r="X88" s="198">
        <v>1.2</v>
      </c>
      <c r="Y88" s="198">
        <v>0</v>
      </c>
      <c r="Z88" s="198">
        <v>2.21</v>
      </c>
      <c r="AA88" s="198">
        <v>0.56999999999999995</v>
      </c>
      <c r="AB88" s="198">
        <v>0</v>
      </c>
      <c r="AC88" s="198">
        <v>1.58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0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117.88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0.14000000000000001</v>
      </c>
      <c r="J89" s="198">
        <v>0</v>
      </c>
      <c r="K89" s="198">
        <v>5.3</v>
      </c>
      <c r="L89" s="198">
        <v>1.73</v>
      </c>
      <c r="M89" s="198">
        <v>0</v>
      </c>
      <c r="N89" s="198">
        <v>0.98</v>
      </c>
      <c r="O89" s="198">
        <v>1.62</v>
      </c>
      <c r="P89" s="198">
        <v>1.9</v>
      </c>
      <c r="Q89" s="198">
        <v>0.17</v>
      </c>
      <c r="R89" s="198">
        <v>0.17</v>
      </c>
      <c r="S89" s="198">
        <v>0.22</v>
      </c>
      <c r="T89" s="198">
        <v>0</v>
      </c>
      <c r="U89" s="198">
        <v>6.11</v>
      </c>
      <c r="V89" s="198">
        <v>0.12</v>
      </c>
      <c r="W89" s="198">
        <v>0.38</v>
      </c>
      <c r="X89" s="198">
        <v>1.2</v>
      </c>
      <c r="Y89" s="198">
        <v>0</v>
      </c>
      <c r="Z89" s="198">
        <v>2.21</v>
      </c>
      <c r="AA89" s="198">
        <v>0.56999999999999995</v>
      </c>
      <c r="AB89" s="198">
        <v>0</v>
      </c>
      <c r="AC89" s="198">
        <v>1.58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0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97.88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0.14000000000000001</v>
      </c>
      <c r="J90" s="198">
        <v>0</v>
      </c>
      <c r="K90" s="198">
        <v>5.3</v>
      </c>
      <c r="L90" s="198">
        <v>1.81</v>
      </c>
      <c r="M90" s="198">
        <v>0</v>
      </c>
      <c r="N90" s="198">
        <v>0.98</v>
      </c>
      <c r="O90" s="198">
        <v>1.62</v>
      </c>
      <c r="P90" s="198">
        <v>1.9</v>
      </c>
      <c r="Q90" s="198">
        <v>0.17</v>
      </c>
      <c r="R90" s="198">
        <v>0.17</v>
      </c>
      <c r="S90" s="198">
        <v>0.22</v>
      </c>
      <c r="T90" s="198">
        <v>0</v>
      </c>
      <c r="U90" s="198">
        <v>6.11</v>
      </c>
      <c r="V90" s="198">
        <v>0.12</v>
      </c>
      <c r="W90" s="198">
        <v>0.38</v>
      </c>
      <c r="X90" s="198">
        <v>1.2</v>
      </c>
      <c r="Y90" s="198">
        <v>0</v>
      </c>
      <c r="Z90" s="198">
        <v>2.21</v>
      </c>
      <c r="AA90" s="198">
        <v>0.56999999999999995</v>
      </c>
      <c r="AB90" s="198">
        <v>0</v>
      </c>
      <c r="AC90" s="198">
        <v>1.58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0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97.88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0.14000000000000001</v>
      </c>
      <c r="J91" s="198">
        <v>0</v>
      </c>
      <c r="K91" s="198">
        <v>5.3</v>
      </c>
      <c r="L91" s="198">
        <v>1.88</v>
      </c>
      <c r="M91" s="198">
        <v>0</v>
      </c>
      <c r="N91" s="198">
        <v>0.98</v>
      </c>
      <c r="O91" s="198">
        <v>1.62</v>
      </c>
      <c r="P91" s="198">
        <v>1.9</v>
      </c>
      <c r="Q91" s="198">
        <v>0.17</v>
      </c>
      <c r="R91" s="198">
        <v>0.17</v>
      </c>
      <c r="S91" s="198">
        <v>0.22</v>
      </c>
      <c r="T91" s="198">
        <v>0</v>
      </c>
      <c r="U91" s="198">
        <v>6.11</v>
      </c>
      <c r="V91" s="198">
        <v>0.12</v>
      </c>
      <c r="W91" s="198">
        <v>0.38</v>
      </c>
      <c r="X91" s="198">
        <v>1.2</v>
      </c>
      <c r="Y91" s="198">
        <v>0</v>
      </c>
      <c r="Z91" s="198">
        <v>2.21</v>
      </c>
      <c r="AA91" s="198">
        <v>0.56999999999999995</v>
      </c>
      <c r="AB91" s="198">
        <v>0</v>
      </c>
      <c r="AC91" s="198">
        <v>1.06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0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112.88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0.14000000000000001</v>
      </c>
      <c r="J92" s="198">
        <v>0</v>
      </c>
      <c r="K92" s="198">
        <v>5.3</v>
      </c>
      <c r="L92" s="198">
        <v>1.95</v>
      </c>
      <c r="M92" s="198">
        <v>0</v>
      </c>
      <c r="N92" s="198">
        <v>0.98</v>
      </c>
      <c r="O92" s="198">
        <v>1.62</v>
      </c>
      <c r="P92" s="198">
        <v>1.9</v>
      </c>
      <c r="Q92" s="198">
        <v>0.17</v>
      </c>
      <c r="R92" s="198">
        <v>0.17</v>
      </c>
      <c r="S92" s="198">
        <v>0.22</v>
      </c>
      <c r="T92" s="198">
        <v>0</v>
      </c>
      <c r="U92" s="198">
        <v>6.11</v>
      </c>
      <c r="V92" s="198">
        <v>0.12</v>
      </c>
      <c r="W92" s="198">
        <v>0.38</v>
      </c>
      <c r="X92" s="198">
        <v>1.2</v>
      </c>
      <c r="Y92" s="198">
        <v>0</v>
      </c>
      <c r="Z92" s="198">
        <v>2.21</v>
      </c>
      <c r="AA92" s="198">
        <v>0.56999999999999995</v>
      </c>
      <c r="AB92" s="198">
        <v>0</v>
      </c>
      <c r="AC92" s="198">
        <v>1.06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0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97.88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0.14000000000000001</v>
      </c>
      <c r="J93" s="198">
        <v>0</v>
      </c>
      <c r="K93" s="198">
        <v>5.3</v>
      </c>
      <c r="L93" s="198">
        <v>2.02</v>
      </c>
      <c r="M93" s="198">
        <v>0</v>
      </c>
      <c r="N93" s="198">
        <v>0.98</v>
      </c>
      <c r="O93" s="198">
        <v>1.62</v>
      </c>
      <c r="P93" s="198">
        <v>1.9</v>
      </c>
      <c r="Q93" s="198">
        <v>0.17</v>
      </c>
      <c r="R93" s="198">
        <v>0.17</v>
      </c>
      <c r="S93" s="198">
        <v>0.22</v>
      </c>
      <c r="T93" s="198">
        <v>0</v>
      </c>
      <c r="U93" s="198">
        <v>6.11</v>
      </c>
      <c r="V93" s="198">
        <v>0.12</v>
      </c>
      <c r="W93" s="198">
        <v>0.38</v>
      </c>
      <c r="X93" s="198">
        <v>1.2</v>
      </c>
      <c r="Y93" s="198">
        <v>0</v>
      </c>
      <c r="Z93" s="198">
        <v>2.21</v>
      </c>
      <c r="AA93" s="198">
        <v>0.56999999999999995</v>
      </c>
      <c r="AB93" s="198">
        <v>0</v>
      </c>
      <c r="AC93" s="198">
        <v>3.18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0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97.88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0.14000000000000001</v>
      </c>
      <c r="J94" s="198">
        <v>0</v>
      </c>
      <c r="K94" s="198">
        <v>5.3</v>
      </c>
      <c r="L94" s="198">
        <v>2.04</v>
      </c>
      <c r="M94" s="198">
        <v>0</v>
      </c>
      <c r="N94" s="198">
        <v>0.98</v>
      </c>
      <c r="O94" s="198">
        <v>1.62</v>
      </c>
      <c r="P94" s="198">
        <v>1.9</v>
      </c>
      <c r="Q94" s="198">
        <v>0.17</v>
      </c>
      <c r="R94" s="198">
        <v>0.17</v>
      </c>
      <c r="S94" s="198">
        <v>0.22</v>
      </c>
      <c r="T94" s="198">
        <v>0</v>
      </c>
      <c r="U94" s="198">
        <v>6.11</v>
      </c>
      <c r="V94" s="198">
        <v>0.12</v>
      </c>
      <c r="W94" s="198">
        <v>0.38</v>
      </c>
      <c r="X94" s="198">
        <v>1.2</v>
      </c>
      <c r="Y94" s="198">
        <v>0</v>
      </c>
      <c r="Z94" s="198">
        <v>2.21</v>
      </c>
      <c r="AA94" s="198">
        <v>0.56999999999999995</v>
      </c>
      <c r="AB94" s="198">
        <v>0</v>
      </c>
      <c r="AC94" s="198">
        <v>2.73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0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82.88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0.14000000000000001</v>
      </c>
      <c r="J95" s="198">
        <v>0</v>
      </c>
      <c r="K95" s="198">
        <v>5.3</v>
      </c>
      <c r="L95" s="198">
        <v>2.04</v>
      </c>
      <c r="M95" s="198">
        <v>0</v>
      </c>
      <c r="N95" s="198">
        <v>0.98</v>
      </c>
      <c r="O95" s="198">
        <v>1.62</v>
      </c>
      <c r="P95" s="198">
        <v>1.9</v>
      </c>
      <c r="Q95" s="198">
        <v>0.17</v>
      </c>
      <c r="R95" s="198">
        <v>0.17</v>
      </c>
      <c r="S95" s="198">
        <v>0.22</v>
      </c>
      <c r="T95" s="198">
        <v>0</v>
      </c>
      <c r="U95" s="198">
        <v>6.11</v>
      </c>
      <c r="V95" s="198">
        <v>0.12</v>
      </c>
      <c r="W95" s="198">
        <v>0.37</v>
      </c>
      <c r="X95" s="198">
        <v>1.2</v>
      </c>
      <c r="Y95" s="198">
        <v>0</v>
      </c>
      <c r="Z95" s="198">
        <v>2.21</v>
      </c>
      <c r="AA95" s="198">
        <v>0.56999999999999995</v>
      </c>
      <c r="AB95" s="198">
        <v>0</v>
      </c>
      <c r="AC95" s="198">
        <v>2.73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0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82.88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0.14000000000000001</v>
      </c>
      <c r="J96" s="198">
        <v>0</v>
      </c>
      <c r="K96" s="198">
        <v>5.3</v>
      </c>
      <c r="L96" s="198">
        <v>2.04</v>
      </c>
      <c r="M96" s="198">
        <v>0</v>
      </c>
      <c r="N96" s="198">
        <v>0.98</v>
      </c>
      <c r="O96" s="198">
        <v>1.62</v>
      </c>
      <c r="P96" s="198">
        <v>1.9</v>
      </c>
      <c r="Q96" s="198">
        <v>0.17</v>
      </c>
      <c r="R96" s="198">
        <v>0.17</v>
      </c>
      <c r="S96" s="198">
        <v>0.22</v>
      </c>
      <c r="T96" s="198">
        <v>0</v>
      </c>
      <c r="U96" s="198">
        <v>6.11</v>
      </c>
      <c r="V96" s="198">
        <v>0.12</v>
      </c>
      <c r="W96" s="198">
        <v>0.37</v>
      </c>
      <c r="X96" s="198">
        <v>1.2</v>
      </c>
      <c r="Y96" s="198">
        <v>0</v>
      </c>
      <c r="Z96" s="198">
        <v>2.21</v>
      </c>
      <c r="AA96" s="198">
        <v>0.56999999999999995</v>
      </c>
      <c r="AB96" s="198">
        <v>0</v>
      </c>
      <c r="AC96" s="198">
        <v>2.73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8.93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67.88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0.14000000000000001</v>
      </c>
      <c r="J97" s="198">
        <v>0</v>
      </c>
      <c r="K97" s="198">
        <v>5.3</v>
      </c>
      <c r="L97" s="198">
        <v>2.04</v>
      </c>
      <c r="M97" s="198">
        <v>0</v>
      </c>
      <c r="N97" s="198">
        <v>0.98</v>
      </c>
      <c r="O97" s="198">
        <v>1.62</v>
      </c>
      <c r="P97" s="198">
        <v>1.9</v>
      </c>
      <c r="Q97" s="198">
        <v>0.17</v>
      </c>
      <c r="R97" s="198">
        <v>0.17</v>
      </c>
      <c r="S97" s="198">
        <v>0.22</v>
      </c>
      <c r="T97" s="198">
        <v>0</v>
      </c>
      <c r="U97" s="198">
        <v>6.11</v>
      </c>
      <c r="V97" s="198">
        <v>0.12</v>
      </c>
      <c r="W97" s="198">
        <v>0.38</v>
      </c>
      <c r="X97" s="198">
        <v>1.2</v>
      </c>
      <c r="Y97" s="198">
        <v>0</v>
      </c>
      <c r="Z97" s="198">
        <v>2.21</v>
      </c>
      <c r="AA97" s="198">
        <v>0.56999999999999995</v>
      </c>
      <c r="AB97" s="198">
        <v>0</v>
      </c>
      <c r="AC97" s="198">
        <v>2.73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8.93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67.88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0.14000000000000001</v>
      </c>
      <c r="J98" s="198">
        <v>0</v>
      </c>
      <c r="K98" s="198">
        <v>5.3</v>
      </c>
      <c r="L98" s="198">
        <v>2.04</v>
      </c>
      <c r="M98" s="198">
        <v>0</v>
      </c>
      <c r="N98" s="198">
        <v>0.98</v>
      </c>
      <c r="O98" s="198">
        <v>1.62</v>
      </c>
      <c r="P98" s="198">
        <v>1.9</v>
      </c>
      <c r="Q98" s="198">
        <v>0.17</v>
      </c>
      <c r="R98" s="198">
        <v>0.17</v>
      </c>
      <c r="S98" s="198">
        <v>0.22</v>
      </c>
      <c r="T98" s="198">
        <v>0</v>
      </c>
      <c r="U98" s="198">
        <v>6.11</v>
      </c>
      <c r="V98" s="198">
        <v>0.12</v>
      </c>
      <c r="W98" s="198">
        <v>0.38</v>
      </c>
      <c r="X98" s="198">
        <v>1.2</v>
      </c>
      <c r="Y98" s="198">
        <v>0</v>
      </c>
      <c r="Z98" s="198">
        <v>2.21</v>
      </c>
      <c r="AA98" s="198">
        <v>0.56999999999999995</v>
      </c>
      <c r="AB98" s="198">
        <v>0</v>
      </c>
      <c r="AC98" s="198">
        <v>2.73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8.93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67.88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2.8732500000000001E-2</v>
      </c>
      <c r="E99">
        <f t="shared" si="0"/>
        <v>0</v>
      </c>
      <c r="F99">
        <f t="shared" si="0"/>
        <v>2.0879999999999971E-2</v>
      </c>
      <c r="G99">
        <f t="shared" si="0"/>
        <v>2.1579999999999974E-2</v>
      </c>
      <c r="H99">
        <f t="shared" si="0"/>
        <v>0</v>
      </c>
      <c r="I99">
        <f t="shared" si="0"/>
        <v>1.6492500000000014E-2</v>
      </c>
      <c r="J99">
        <f t="shared" si="0"/>
        <v>2.9299999999999999E-3</v>
      </c>
      <c r="K99">
        <f t="shared" si="0"/>
        <v>0.12720000000000017</v>
      </c>
      <c r="L99">
        <f t="shared" si="0"/>
        <v>3.4524999999999986E-2</v>
      </c>
      <c r="M99">
        <f t="shared" si="0"/>
        <v>0</v>
      </c>
      <c r="N99">
        <f t="shared" si="0"/>
        <v>2.3520000000000006E-2</v>
      </c>
      <c r="O99">
        <f t="shared" si="0"/>
        <v>3.8472500000000062E-2</v>
      </c>
      <c r="P99">
        <f t="shared" si="0"/>
        <v>4.5235000000000067E-2</v>
      </c>
      <c r="Q99">
        <f t="shared" si="0"/>
        <v>4.000000000000001E-3</v>
      </c>
      <c r="R99">
        <f t="shared" si="0"/>
        <v>4.0799999999999994E-3</v>
      </c>
      <c r="S99">
        <f t="shared" si="0"/>
        <v>5.2799999999999982E-3</v>
      </c>
      <c r="T99">
        <f t="shared" si="0"/>
        <v>0</v>
      </c>
      <c r="U99">
        <f t="shared" si="0"/>
        <v>0.14664000000000024</v>
      </c>
      <c r="V99">
        <f t="shared" si="0"/>
        <v>2.8799999999999958E-3</v>
      </c>
      <c r="W99">
        <f t="shared" si="0"/>
        <v>8.9000000000000034E-3</v>
      </c>
      <c r="X99">
        <f t="shared" si="0"/>
        <v>2.8800000000000048E-2</v>
      </c>
      <c r="Y99">
        <f t="shared" si="0"/>
        <v>0</v>
      </c>
      <c r="Z99">
        <f t="shared" si="0"/>
        <v>5.3040000000000032E-2</v>
      </c>
      <c r="AA99">
        <f t="shared" si="0"/>
        <v>1.6994999999999982E-2</v>
      </c>
      <c r="AB99">
        <f t="shared" si="0"/>
        <v>0</v>
      </c>
      <c r="AC99">
        <f t="shared" si="0"/>
        <v>2.9672500000000015E-2</v>
      </c>
      <c r="AD99">
        <f t="shared" si="0"/>
        <v>4.7739999999999977E-2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6.6974999999999995E-3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2.3590374999999986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0</v>
      </c>
      <c r="AD3" s="198">
        <v>0</v>
      </c>
      <c r="AE3" s="198">
        <v>0</v>
      </c>
      <c r="AF3" s="198">
        <v>0</v>
      </c>
      <c r="AG3" s="198">
        <v>0</v>
      </c>
      <c r="AH3" s="198">
        <v>0</v>
      </c>
      <c r="AI3" s="198">
        <v>4.83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15.89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0</v>
      </c>
      <c r="AD4" s="198">
        <v>0</v>
      </c>
      <c r="AE4" s="198">
        <v>0</v>
      </c>
      <c r="AF4" s="198">
        <v>0</v>
      </c>
      <c r="AG4" s="198">
        <v>0</v>
      </c>
      <c r="AH4" s="198">
        <v>0</v>
      </c>
      <c r="AI4" s="198">
        <v>4.83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15.85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0</v>
      </c>
      <c r="AD5" s="198">
        <v>0</v>
      </c>
      <c r="AE5" s="198">
        <v>0</v>
      </c>
      <c r="AF5" s="198">
        <v>0</v>
      </c>
      <c r="AG5" s="198">
        <v>0</v>
      </c>
      <c r="AH5" s="198">
        <v>0</v>
      </c>
      <c r="AI5" s="198">
        <v>4.83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15.79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0</v>
      </c>
      <c r="AD6" s="198">
        <v>0</v>
      </c>
      <c r="AE6" s="198">
        <v>0</v>
      </c>
      <c r="AF6" s="198">
        <v>0</v>
      </c>
      <c r="AG6" s="198">
        <v>0</v>
      </c>
      <c r="AH6" s="198">
        <v>0</v>
      </c>
      <c r="AI6" s="198">
        <v>4.83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15.26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0</v>
      </c>
      <c r="AD7" s="198">
        <v>0</v>
      </c>
      <c r="AE7" s="198">
        <v>0</v>
      </c>
      <c r="AF7" s="198">
        <v>0</v>
      </c>
      <c r="AG7" s="198">
        <v>0</v>
      </c>
      <c r="AH7" s="198">
        <v>0</v>
      </c>
      <c r="AI7" s="198">
        <v>3.91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15.42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0</v>
      </c>
      <c r="AD8" s="198">
        <v>0</v>
      </c>
      <c r="AE8" s="198">
        <v>0</v>
      </c>
      <c r="AF8" s="198">
        <v>0</v>
      </c>
      <c r="AG8" s="198">
        <v>0</v>
      </c>
      <c r="AH8" s="198">
        <v>0</v>
      </c>
      <c r="AI8" s="198">
        <v>4.83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15.42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0</v>
      </c>
      <c r="AD9" s="198">
        <v>0</v>
      </c>
      <c r="AE9" s="198">
        <v>0</v>
      </c>
      <c r="AF9" s="198">
        <v>0</v>
      </c>
      <c r="AG9" s="198">
        <v>0</v>
      </c>
      <c r="AH9" s="198">
        <v>0</v>
      </c>
      <c r="AI9" s="198">
        <v>4.83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15.11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0</v>
      </c>
      <c r="AD10" s="198">
        <v>0</v>
      </c>
      <c r="AE10" s="198">
        <v>0</v>
      </c>
      <c r="AF10" s="198">
        <v>0</v>
      </c>
      <c r="AG10" s="198">
        <v>0</v>
      </c>
      <c r="AH10" s="198">
        <v>0</v>
      </c>
      <c r="AI10" s="198">
        <v>4.83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15.11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0</v>
      </c>
      <c r="AD11" s="198">
        <v>0</v>
      </c>
      <c r="AE11" s="198">
        <v>0</v>
      </c>
      <c r="AF11" s="198">
        <v>0</v>
      </c>
      <c r="AG11" s="198">
        <v>0</v>
      </c>
      <c r="AH11" s="198">
        <v>0</v>
      </c>
      <c r="AI11" s="198">
        <v>4.83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15.11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0</v>
      </c>
      <c r="AD12" s="198">
        <v>0</v>
      </c>
      <c r="AE12" s="198">
        <v>0</v>
      </c>
      <c r="AF12" s="198">
        <v>0</v>
      </c>
      <c r="AG12" s="198">
        <v>0</v>
      </c>
      <c r="AH12" s="198">
        <v>0</v>
      </c>
      <c r="AI12" s="198">
        <v>4.83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15.11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0</v>
      </c>
      <c r="AD13" s="198">
        <v>0</v>
      </c>
      <c r="AE13" s="198">
        <v>0</v>
      </c>
      <c r="AF13" s="198">
        <v>0</v>
      </c>
      <c r="AG13" s="198">
        <v>0</v>
      </c>
      <c r="AH13" s="198">
        <v>0</v>
      </c>
      <c r="AI13" s="198">
        <v>4.83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15.11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0</v>
      </c>
      <c r="AD14" s="198">
        <v>0</v>
      </c>
      <c r="AE14" s="198">
        <v>0</v>
      </c>
      <c r="AF14" s="198">
        <v>0</v>
      </c>
      <c r="AG14" s="198">
        <v>0</v>
      </c>
      <c r="AH14" s="198">
        <v>0</v>
      </c>
      <c r="AI14" s="198">
        <v>4.83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15.11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0</v>
      </c>
      <c r="AD15" s="198">
        <v>0</v>
      </c>
      <c r="AE15" s="198">
        <v>0</v>
      </c>
      <c r="AF15" s="198">
        <v>0</v>
      </c>
      <c r="AG15" s="198">
        <v>0</v>
      </c>
      <c r="AH15" s="198">
        <v>0</v>
      </c>
      <c r="AI15" s="198">
        <v>4.83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15.11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0</v>
      </c>
      <c r="AD16" s="198">
        <v>0</v>
      </c>
      <c r="AE16" s="198">
        <v>0</v>
      </c>
      <c r="AF16" s="198">
        <v>0</v>
      </c>
      <c r="AG16" s="198">
        <v>0</v>
      </c>
      <c r="AH16" s="198">
        <v>0</v>
      </c>
      <c r="AI16" s="198">
        <v>4.83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15.11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0</v>
      </c>
      <c r="AD17" s="198">
        <v>0</v>
      </c>
      <c r="AE17" s="198">
        <v>0</v>
      </c>
      <c r="AF17" s="198">
        <v>0</v>
      </c>
      <c r="AG17" s="198">
        <v>0</v>
      </c>
      <c r="AH17" s="198">
        <v>0</v>
      </c>
      <c r="AI17" s="198">
        <v>4.83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15.11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0</v>
      </c>
      <c r="AD18" s="198">
        <v>0</v>
      </c>
      <c r="AE18" s="198">
        <v>0</v>
      </c>
      <c r="AF18" s="198">
        <v>0</v>
      </c>
      <c r="AG18" s="198">
        <v>0</v>
      </c>
      <c r="AH18" s="198">
        <v>0</v>
      </c>
      <c r="AI18" s="198">
        <v>4.83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15.11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0</v>
      </c>
      <c r="AD19" s="198">
        <v>0</v>
      </c>
      <c r="AE19" s="198">
        <v>0</v>
      </c>
      <c r="AF19" s="198">
        <v>0</v>
      </c>
      <c r="AG19" s="198">
        <v>0</v>
      </c>
      <c r="AH19" s="198">
        <v>0</v>
      </c>
      <c r="AI19" s="198">
        <v>4.83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15.11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0</v>
      </c>
      <c r="AD20" s="198">
        <v>0</v>
      </c>
      <c r="AE20" s="198">
        <v>0</v>
      </c>
      <c r="AF20" s="198">
        <v>0</v>
      </c>
      <c r="AG20" s="198">
        <v>0</v>
      </c>
      <c r="AH20" s="198">
        <v>0</v>
      </c>
      <c r="AI20" s="198">
        <v>4.83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15.11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0</v>
      </c>
      <c r="AD21" s="198">
        <v>0</v>
      </c>
      <c r="AE21" s="198">
        <v>0</v>
      </c>
      <c r="AF21" s="198">
        <v>0</v>
      </c>
      <c r="AG21" s="198">
        <v>0</v>
      </c>
      <c r="AH21" s="198">
        <v>0</v>
      </c>
      <c r="AI21" s="198">
        <v>4.83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15.11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0</v>
      </c>
      <c r="AD22" s="198">
        <v>0</v>
      </c>
      <c r="AE22" s="198">
        <v>0</v>
      </c>
      <c r="AF22" s="198">
        <v>0</v>
      </c>
      <c r="AG22" s="198">
        <v>0</v>
      </c>
      <c r="AH22" s="198">
        <v>0</v>
      </c>
      <c r="AI22" s="198">
        <v>4.83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15.11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0</v>
      </c>
      <c r="AD23" s="198">
        <v>0</v>
      </c>
      <c r="AE23" s="198">
        <v>0</v>
      </c>
      <c r="AF23" s="198">
        <v>0</v>
      </c>
      <c r="AG23" s="198">
        <v>0</v>
      </c>
      <c r="AH23" s="198">
        <v>0</v>
      </c>
      <c r="AI23" s="198">
        <v>4.83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15.11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0</v>
      </c>
      <c r="AD24" s="198">
        <v>0</v>
      </c>
      <c r="AE24" s="198">
        <v>0</v>
      </c>
      <c r="AF24" s="198">
        <v>0</v>
      </c>
      <c r="AG24" s="198">
        <v>0</v>
      </c>
      <c r="AH24" s="198">
        <v>0</v>
      </c>
      <c r="AI24" s="198">
        <v>4.83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15.11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0</v>
      </c>
      <c r="AD25" s="198">
        <v>0</v>
      </c>
      <c r="AE25" s="198">
        <v>0</v>
      </c>
      <c r="AF25" s="198">
        <v>0</v>
      </c>
      <c r="AG25" s="198">
        <v>0</v>
      </c>
      <c r="AH25" s="198">
        <v>0</v>
      </c>
      <c r="AI25" s="198">
        <v>3.91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15.11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0</v>
      </c>
      <c r="AD26" s="198">
        <v>0</v>
      </c>
      <c r="AE26" s="198">
        <v>0</v>
      </c>
      <c r="AF26" s="198">
        <v>0</v>
      </c>
      <c r="AG26" s="198">
        <v>0</v>
      </c>
      <c r="AH26" s="198">
        <v>0</v>
      </c>
      <c r="AI26" s="198">
        <v>4.83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15.11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0</v>
      </c>
      <c r="AD27" s="198">
        <v>0</v>
      </c>
      <c r="AE27" s="198">
        <v>0</v>
      </c>
      <c r="AF27" s="198">
        <v>0</v>
      </c>
      <c r="AG27" s="198">
        <v>0</v>
      </c>
      <c r="AH27" s="198">
        <v>0</v>
      </c>
      <c r="AI27" s="198">
        <v>4.83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15.11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0</v>
      </c>
      <c r="AD28" s="198">
        <v>0</v>
      </c>
      <c r="AE28" s="198">
        <v>0</v>
      </c>
      <c r="AF28" s="198">
        <v>0</v>
      </c>
      <c r="AG28" s="198">
        <v>0</v>
      </c>
      <c r="AH28" s="198">
        <v>0</v>
      </c>
      <c r="AI28" s="198">
        <v>4.83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15.11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0</v>
      </c>
      <c r="AD29" s="198">
        <v>0</v>
      </c>
      <c r="AE29" s="198">
        <v>0</v>
      </c>
      <c r="AF29" s="198">
        <v>0</v>
      </c>
      <c r="AG29" s="198">
        <v>0</v>
      </c>
      <c r="AH29" s="198">
        <v>0</v>
      </c>
      <c r="AI29" s="198">
        <v>4.83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15.11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0</v>
      </c>
      <c r="AD30" s="198">
        <v>0</v>
      </c>
      <c r="AE30" s="198">
        <v>0</v>
      </c>
      <c r="AF30" s="198">
        <v>0</v>
      </c>
      <c r="AG30" s="198">
        <v>0</v>
      </c>
      <c r="AH30" s="198">
        <v>0</v>
      </c>
      <c r="AI30" s="198">
        <v>4.83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15.11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0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4.83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15.11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0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4.83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15.11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0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4.83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15.11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0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4.83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15.11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0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4.83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15.11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0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4.83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15.11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0</v>
      </c>
      <c r="AD37" s="198">
        <v>0</v>
      </c>
      <c r="AE37" s="198">
        <v>0</v>
      </c>
      <c r="AF37" s="198">
        <v>0</v>
      </c>
      <c r="AG37" s="198">
        <v>-0.06</v>
      </c>
      <c r="AH37" s="198">
        <v>0</v>
      </c>
      <c r="AI37" s="198">
        <v>2.91</v>
      </c>
      <c r="AJ37" s="198">
        <v>0</v>
      </c>
      <c r="AK37" s="198">
        <v>-0.04</v>
      </c>
      <c r="AL37" s="198">
        <v>0</v>
      </c>
      <c r="AM37" s="198">
        <v>0</v>
      </c>
      <c r="AN37" s="198">
        <v>0</v>
      </c>
      <c r="AO37" s="198">
        <v>15.11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0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4.83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15.11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0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2.91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15.11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0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2.91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15.11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0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2.91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15.11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0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2.91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15.11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0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2.91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15.11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0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2.91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15.11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0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2.91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15.11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0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2.91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15.11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0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2.91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15.11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0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2.91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15.11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0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2.91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15.11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0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2.91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15.11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0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2.91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14.38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0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2.91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14.38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0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2.91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14.38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0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2.91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14.38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0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2.91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14.38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0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2.91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14.38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0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2.91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14.38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0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2.91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14.38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0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2.91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14.38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0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2.91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14.38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0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2.91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14.38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0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2.91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14.38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0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2.91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14.38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0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2.91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14.38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0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2.91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14.38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0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2.91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14.38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0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2.91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14.38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0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2.91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14.38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0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2.91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14.38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0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2.91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14.38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0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2.91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14.38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0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2.91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14.38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0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2.91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14.38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0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4.83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14.38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0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4.83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15.11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0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4.83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15.11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0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4.83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15.11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0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4.83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15.11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0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3.91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15.11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0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4.83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15.11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0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4.83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15.11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0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4.83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15.11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0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4.83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15.11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0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4.83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15.11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0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2.91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15.11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0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4.83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15.11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0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4.83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15.11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0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4.83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15.11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0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4.83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15.11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0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4.83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15.11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0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2.91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15.11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0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4.83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15.11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0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5.91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15.11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0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5.91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15.11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0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6.91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15.11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0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6.91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15.11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0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2.91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15.11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0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9.91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15.11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-1.4999999999999999E-5</v>
      </c>
      <c r="AH99">
        <f t="shared" si="0"/>
        <v>0</v>
      </c>
      <c r="AI99">
        <f t="shared" si="0"/>
        <v>9.9360000000000018E-2</v>
      </c>
      <c r="AJ99">
        <f t="shared" si="0"/>
        <v>0</v>
      </c>
      <c r="AK99">
        <f t="shared" si="0"/>
        <v>-1.0000000000000001E-5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0.35900249999999961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0</v>
      </c>
      <c r="J3" s="198">
        <v>0</v>
      </c>
      <c r="K3" s="198">
        <v>0</v>
      </c>
      <c r="L3" s="198">
        <v>0</v>
      </c>
      <c r="M3" s="198">
        <v>0</v>
      </c>
      <c r="N3" s="198">
        <v>0</v>
      </c>
      <c r="O3" s="198">
        <v>0</v>
      </c>
      <c r="P3" s="198">
        <v>0</v>
      </c>
      <c r="Q3" s="198">
        <v>0</v>
      </c>
      <c r="R3" s="198">
        <v>0</v>
      </c>
      <c r="S3" s="198">
        <v>0</v>
      </c>
      <c r="T3" s="198">
        <v>0</v>
      </c>
      <c r="U3" s="198">
        <v>0</v>
      </c>
      <c r="V3" s="198">
        <v>0</v>
      </c>
      <c r="W3" s="198">
        <v>0</v>
      </c>
      <c r="X3" s="198">
        <v>0</v>
      </c>
      <c r="Y3" s="198">
        <v>0</v>
      </c>
      <c r="Z3" s="198">
        <v>0</v>
      </c>
      <c r="AA3" s="198">
        <v>0</v>
      </c>
      <c r="AB3" s="198">
        <v>0</v>
      </c>
      <c r="AC3" s="198">
        <v>2.14</v>
      </c>
      <c r="AD3" s="198">
        <v>1.48</v>
      </c>
      <c r="AE3" s="198">
        <v>0</v>
      </c>
      <c r="AF3" s="198">
        <v>0</v>
      </c>
      <c r="AG3" s="198">
        <v>0</v>
      </c>
      <c r="AH3" s="198">
        <v>0</v>
      </c>
      <c r="AI3" s="198">
        <v>14.54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95.06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0</v>
      </c>
      <c r="J4" s="198">
        <v>0</v>
      </c>
      <c r="K4" s="198">
        <v>0</v>
      </c>
      <c r="L4" s="198">
        <v>0</v>
      </c>
      <c r="M4" s="198">
        <v>0</v>
      </c>
      <c r="N4" s="198">
        <v>0</v>
      </c>
      <c r="O4" s="198">
        <v>0</v>
      </c>
      <c r="P4" s="198">
        <v>0</v>
      </c>
      <c r="Q4" s="198">
        <v>0</v>
      </c>
      <c r="R4" s="198">
        <v>0</v>
      </c>
      <c r="S4" s="198">
        <v>0</v>
      </c>
      <c r="T4" s="198">
        <v>0</v>
      </c>
      <c r="U4" s="198">
        <v>0</v>
      </c>
      <c r="V4" s="198">
        <v>0</v>
      </c>
      <c r="W4" s="198">
        <v>0</v>
      </c>
      <c r="X4" s="198">
        <v>0</v>
      </c>
      <c r="Y4" s="198">
        <v>0</v>
      </c>
      <c r="Z4" s="198">
        <v>0</v>
      </c>
      <c r="AA4" s="198">
        <v>0</v>
      </c>
      <c r="AB4" s="198">
        <v>0</v>
      </c>
      <c r="AC4" s="198">
        <v>2.14</v>
      </c>
      <c r="AD4" s="198">
        <v>1.48</v>
      </c>
      <c r="AE4" s="198">
        <v>0</v>
      </c>
      <c r="AF4" s="198">
        <v>0</v>
      </c>
      <c r="AG4" s="198">
        <v>0</v>
      </c>
      <c r="AH4" s="198">
        <v>0</v>
      </c>
      <c r="AI4" s="198">
        <v>14.54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95.06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0</v>
      </c>
      <c r="J5" s="198">
        <v>0</v>
      </c>
      <c r="K5" s="198">
        <v>0</v>
      </c>
      <c r="L5" s="198">
        <v>0</v>
      </c>
      <c r="M5" s="198">
        <v>0</v>
      </c>
      <c r="N5" s="198">
        <v>0</v>
      </c>
      <c r="O5" s="198">
        <v>0</v>
      </c>
      <c r="P5" s="198">
        <v>0</v>
      </c>
      <c r="Q5" s="198">
        <v>0</v>
      </c>
      <c r="R5" s="198">
        <v>0</v>
      </c>
      <c r="S5" s="198">
        <v>0</v>
      </c>
      <c r="T5" s="198">
        <v>0</v>
      </c>
      <c r="U5" s="198">
        <v>0</v>
      </c>
      <c r="V5" s="198">
        <v>0</v>
      </c>
      <c r="W5" s="198">
        <v>0</v>
      </c>
      <c r="X5" s="198">
        <v>0</v>
      </c>
      <c r="Y5" s="198">
        <v>0</v>
      </c>
      <c r="Z5" s="198">
        <v>0</v>
      </c>
      <c r="AA5" s="198">
        <v>0</v>
      </c>
      <c r="AB5" s="198">
        <v>0</v>
      </c>
      <c r="AC5" s="198">
        <v>2.14</v>
      </c>
      <c r="AD5" s="198">
        <v>1.48</v>
      </c>
      <c r="AE5" s="198">
        <v>0</v>
      </c>
      <c r="AF5" s="198">
        <v>0</v>
      </c>
      <c r="AG5" s="198">
        <v>0</v>
      </c>
      <c r="AH5" s="198">
        <v>0</v>
      </c>
      <c r="AI5" s="198">
        <v>14.54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95.06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0</v>
      </c>
      <c r="J6" s="198">
        <v>0</v>
      </c>
      <c r="K6" s="198">
        <v>0</v>
      </c>
      <c r="L6" s="198">
        <v>0</v>
      </c>
      <c r="M6" s="198">
        <v>0</v>
      </c>
      <c r="N6" s="198">
        <v>0</v>
      </c>
      <c r="O6" s="198">
        <v>0</v>
      </c>
      <c r="P6" s="198">
        <v>0</v>
      </c>
      <c r="Q6" s="198">
        <v>0</v>
      </c>
      <c r="R6" s="198">
        <v>0</v>
      </c>
      <c r="S6" s="198">
        <v>0</v>
      </c>
      <c r="T6" s="198">
        <v>0</v>
      </c>
      <c r="U6" s="198">
        <v>0</v>
      </c>
      <c r="V6" s="198">
        <v>0</v>
      </c>
      <c r="W6" s="198">
        <v>0</v>
      </c>
      <c r="X6" s="198">
        <v>0</v>
      </c>
      <c r="Y6" s="198">
        <v>0</v>
      </c>
      <c r="Z6" s="198">
        <v>0</v>
      </c>
      <c r="AA6" s="198">
        <v>0</v>
      </c>
      <c r="AB6" s="198">
        <v>0</v>
      </c>
      <c r="AC6" s="198">
        <v>2.11</v>
      </c>
      <c r="AD6" s="198">
        <v>1.48</v>
      </c>
      <c r="AE6" s="198">
        <v>0</v>
      </c>
      <c r="AF6" s="198">
        <v>0</v>
      </c>
      <c r="AG6" s="198">
        <v>0</v>
      </c>
      <c r="AH6" s="198">
        <v>0</v>
      </c>
      <c r="AI6" s="198">
        <v>14.54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95.06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0</v>
      </c>
      <c r="J7" s="198">
        <v>0</v>
      </c>
      <c r="K7" s="198">
        <v>0</v>
      </c>
      <c r="L7" s="198">
        <v>0</v>
      </c>
      <c r="M7" s="198">
        <v>0</v>
      </c>
      <c r="N7" s="198">
        <v>0</v>
      </c>
      <c r="O7" s="198">
        <v>0</v>
      </c>
      <c r="P7" s="198">
        <v>0</v>
      </c>
      <c r="Q7" s="198">
        <v>0</v>
      </c>
      <c r="R7" s="198">
        <v>0</v>
      </c>
      <c r="S7" s="198">
        <v>0</v>
      </c>
      <c r="T7" s="198">
        <v>0</v>
      </c>
      <c r="U7" s="198">
        <v>0</v>
      </c>
      <c r="V7" s="198">
        <v>0</v>
      </c>
      <c r="W7" s="198">
        <v>0</v>
      </c>
      <c r="X7" s="198">
        <v>0</v>
      </c>
      <c r="Y7" s="198">
        <v>0</v>
      </c>
      <c r="Z7" s="198">
        <v>0</v>
      </c>
      <c r="AA7" s="198">
        <v>0</v>
      </c>
      <c r="AB7" s="198">
        <v>0</v>
      </c>
      <c r="AC7" s="198">
        <v>2.11</v>
      </c>
      <c r="AD7" s="198">
        <v>1.48</v>
      </c>
      <c r="AE7" s="198">
        <v>0</v>
      </c>
      <c r="AF7" s="198">
        <v>0</v>
      </c>
      <c r="AG7" s="198">
        <v>0</v>
      </c>
      <c r="AH7" s="198">
        <v>0</v>
      </c>
      <c r="AI7" s="198">
        <v>14.54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95.06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0</v>
      </c>
      <c r="J8" s="198">
        <v>0</v>
      </c>
      <c r="K8" s="198">
        <v>0</v>
      </c>
      <c r="L8" s="198">
        <v>0</v>
      </c>
      <c r="M8" s="198">
        <v>0</v>
      </c>
      <c r="N8" s="198">
        <v>0</v>
      </c>
      <c r="O8" s="198">
        <v>0</v>
      </c>
      <c r="P8" s="198">
        <v>0</v>
      </c>
      <c r="Q8" s="198">
        <v>0</v>
      </c>
      <c r="R8" s="198">
        <v>0</v>
      </c>
      <c r="S8" s="198">
        <v>0</v>
      </c>
      <c r="T8" s="198">
        <v>0</v>
      </c>
      <c r="U8" s="198">
        <v>0</v>
      </c>
      <c r="V8" s="198">
        <v>0</v>
      </c>
      <c r="W8" s="198">
        <v>0</v>
      </c>
      <c r="X8" s="198">
        <v>0</v>
      </c>
      <c r="Y8" s="198">
        <v>0</v>
      </c>
      <c r="Z8" s="198">
        <v>0</v>
      </c>
      <c r="AA8" s="198">
        <v>0</v>
      </c>
      <c r="AB8" s="198">
        <v>0</v>
      </c>
      <c r="AC8" s="198">
        <v>2.11</v>
      </c>
      <c r="AD8" s="198">
        <v>1.48</v>
      </c>
      <c r="AE8" s="198">
        <v>0</v>
      </c>
      <c r="AF8" s="198">
        <v>0</v>
      </c>
      <c r="AG8" s="198">
        <v>0</v>
      </c>
      <c r="AH8" s="198">
        <v>0</v>
      </c>
      <c r="AI8" s="198">
        <v>14.54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95.06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0</v>
      </c>
      <c r="J9" s="198">
        <v>0</v>
      </c>
      <c r="K9" s="198">
        <v>0</v>
      </c>
      <c r="L9" s="198">
        <v>0</v>
      </c>
      <c r="M9" s="198">
        <v>0</v>
      </c>
      <c r="N9" s="198">
        <v>0</v>
      </c>
      <c r="O9" s="198">
        <v>0</v>
      </c>
      <c r="P9" s="198">
        <v>0</v>
      </c>
      <c r="Q9" s="198">
        <v>0</v>
      </c>
      <c r="R9" s="198">
        <v>0</v>
      </c>
      <c r="S9" s="198">
        <v>0</v>
      </c>
      <c r="T9" s="198">
        <v>0</v>
      </c>
      <c r="U9" s="198">
        <v>0</v>
      </c>
      <c r="V9" s="198">
        <v>0</v>
      </c>
      <c r="W9" s="198">
        <v>0</v>
      </c>
      <c r="X9" s="198">
        <v>0</v>
      </c>
      <c r="Y9" s="198">
        <v>0</v>
      </c>
      <c r="Z9" s="198">
        <v>0</v>
      </c>
      <c r="AA9" s="198">
        <v>0</v>
      </c>
      <c r="AB9" s="198">
        <v>0</v>
      </c>
      <c r="AC9" s="198">
        <v>2.11</v>
      </c>
      <c r="AD9" s="198">
        <v>1.48</v>
      </c>
      <c r="AE9" s="198">
        <v>0</v>
      </c>
      <c r="AF9" s="198">
        <v>0</v>
      </c>
      <c r="AG9" s="198">
        <v>0</v>
      </c>
      <c r="AH9" s="198">
        <v>0</v>
      </c>
      <c r="AI9" s="198">
        <v>14.54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95.06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0</v>
      </c>
      <c r="J10" s="198">
        <v>0</v>
      </c>
      <c r="K10" s="198">
        <v>0</v>
      </c>
      <c r="L10" s="198">
        <v>0</v>
      </c>
      <c r="M10" s="198">
        <v>0</v>
      </c>
      <c r="N10" s="198">
        <v>0</v>
      </c>
      <c r="O10" s="198">
        <v>0</v>
      </c>
      <c r="P10" s="198">
        <v>0</v>
      </c>
      <c r="Q10" s="198">
        <v>0</v>
      </c>
      <c r="R10" s="198">
        <v>0</v>
      </c>
      <c r="S10" s="198">
        <v>0</v>
      </c>
      <c r="T10" s="198">
        <v>0</v>
      </c>
      <c r="U10" s="198">
        <v>0</v>
      </c>
      <c r="V10" s="198">
        <v>0</v>
      </c>
      <c r="W10" s="198">
        <v>0</v>
      </c>
      <c r="X10" s="198">
        <v>0</v>
      </c>
      <c r="Y10" s="198">
        <v>0</v>
      </c>
      <c r="Z10" s="198">
        <v>0</v>
      </c>
      <c r="AA10" s="198">
        <v>0</v>
      </c>
      <c r="AB10" s="198">
        <v>0</v>
      </c>
      <c r="AC10" s="198">
        <v>2.11</v>
      </c>
      <c r="AD10" s="198">
        <v>1.48</v>
      </c>
      <c r="AE10" s="198">
        <v>0</v>
      </c>
      <c r="AF10" s="198">
        <v>0</v>
      </c>
      <c r="AG10" s="198">
        <v>0</v>
      </c>
      <c r="AH10" s="198">
        <v>0</v>
      </c>
      <c r="AI10" s="198">
        <v>14.54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95.06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0</v>
      </c>
      <c r="J11" s="198">
        <v>0</v>
      </c>
      <c r="K11" s="198">
        <v>0</v>
      </c>
      <c r="L11" s="198">
        <v>0</v>
      </c>
      <c r="M11" s="198">
        <v>0</v>
      </c>
      <c r="N11" s="198">
        <v>0</v>
      </c>
      <c r="O11" s="198">
        <v>0</v>
      </c>
      <c r="P11" s="198">
        <v>0</v>
      </c>
      <c r="Q11" s="198">
        <v>0</v>
      </c>
      <c r="R11" s="198">
        <v>0</v>
      </c>
      <c r="S11" s="198">
        <v>0</v>
      </c>
      <c r="T11" s="198">
        <v>0</v>
      </c>
      <c r="U11" s="198">
        <v>0</v>
      </c>
      <c r="V11" s="198">
        <v>0</v>
      </c>
      <c r="W11" s="198">
        <v>0</v>
      </c>
      <c r="X11" s="198">
        <v>0</v>
      </c>
      <c r="Y11" s="198">
        <v>0</v>
      </c>
      <c r="Z11" s="198">
        <v>0</v>
      </c>
      <c r="AA11" s="198">
        <v>0</v>
      </c>
      <c r="AB11" s="198">
        <v>0</v>
      </c>
      <c r="AC11" s="198">
        <v>2.11</v>
      </c>
      <c r="AD11" s="198">
        <v>1.48</v>
      </c>
      <c r="AE11" s="198">
        <v>0</v>
      </c>
      <c r="AF11" s="198">
        <v>0</v>
      </c>
      <c r="AG11" s="198">
        <v>0</v>
      </c>
      <c r="AH11" s="198">
        <v>0</v>
      </c>
      <c r="AI11" s="198">
        <v>14.54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95.06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0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0</v>
      </c>
      <c r="Q12" s="198">
        <v>0</v>
      </c>
      <c r="R12" s="198">
        <v>0</v>
      </c>
      <c r="S12" s="198">
        <v>0</v>
      </c>
      <c r="T12" s="198">
        <v>0</v>
      </c>
      <c r="U12" s="198">
        <v>0</v>
      </c>
      <c r="V12" s="198">
        <v>0</v>
      </c>
      <c r="W12" s="198">
        <v>0</v>
      </c>
      <c r="X12" s="198">
        <v>0</v>
      </c>
      <c r="Y12" s="198">
        <v>0</v>
      </c>
      <c r="Z12" s="198">
        <v>0</v>
      </c>
      <c r="AA12" s="198">
        <v>0</v>
      </c>
      <c r="AB12" s="198">
        <v>0</v>
      </c>
      <c r="AC12" s="198">
        <v>2.11</v>
      </c>
      <c r="AD12" s="198">
        <v>1.48</v>
      </c>
      <c r="AE12" s="198">
        <v>0</v>
      </c>
      <c r="AF12" s="198">
        <v>0</v>
      </c>
      <c r="AG12" s="198">
        <v>0</v>
      </c>
      <c r="AH12" s="198">
        <v>0</v>
      </c>
      <c r="AI12" s="198">
        <v>14.54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95.06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0</v>
      </c>
      <c r="J13" s="198">
        <v>0</v>
      </c>
      <c r="K13" s="198">
        <v>0</v>
      </c>
      <c r="L13" s="198">
        <v>0</v>
      </c>
      <c r="M13" s="198">
        <v>0</v>
      </c>
      <c r="N13" s="198">
        <v>0</v>
      </c>
      <c r="O13" s="198">
        <v>0</v>
      </c>
      <c r="P13" s="198">
        <v>0</v>
      </c>
      <c r="Q13" s="198">
        <v>0</v>
      </c>
      <c r="R13" s="198">
        <v>0</v>
      </c>
      <c r="S13" s="198">
        <v>0</v>
      </c>
      <c r="T13" s="198">
        <v>0</v>
      </c>
      <c r="U13" s="198">
        <v>0</v>
      </c>
      <c r="V13" s="198">
        <v>0</v>
      </c>
      <c r="W13" s="198">
        <v>0</v>
      </c>
      <c r="X13" s="198">
        <v>0</v>
      </c>
      <c r="Y13" s="198">
        <v>0</v>
      </c>
      <c r="Z13" s="198">
        <v>0</v>
      </c>
      <c r="AA13" s="198">
        <v>0</v>
      </c>
      <c r="AB13" s="198">
        <v>0</v>
      </c>
      <c r="AC13" s="198">
        <v>2.11</v>
      </c>
      <c r="AD13" s="198">
        <v>1.48</v>
      </c>
      <c r="AE13" s="198">
        <v>0</v>
      </c>
      <c r="AF13" s="198">
        <v>0</v>
      </c>
      <c r="AG13" s="198">
        <v>0</v>
      </c>
      <c r="AH13" s="198">
        <v>0</v>
      </c>
      <c r="AI13" s="198">
        <v>14.54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95.06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0</v>
      </c>
      <c r="J14" s="198">
        <v>0</v>
      </c>
      <c r="K14" s="198">
        <v>0</v>
      </c>
      <c r="L14" s="198">
        <v>0</v>
      </c>
      <c r="M14" s="198">
        <v>0</v>
      </c>
      <c r="N14" s="198">
        <v>0</v>
      </c>
      <c r="O14" s="198">
        <v>0</v>
      </c>
      <c r="P14" s="198">
        <v>0</v>
      </c>
      <c r="Q14" s="198">
        <v>0</v>
      </c>
      <c r="R14" s="198">
        <v>0</v>
      </c>
      <c r="S14" s="198">
        <v>0</v>
      </c>
      <c r="T14" s="198">
        <v>0</v>
      </c>
      <c r="U14" s="198">
        <v>0</v>
      </c>
      <c r="V14" s="198">
        <v>0</v>
      </c>
      <c r="W14" s="198">
        <v>0</v>
      </c>
      <c r="X14" s="198">
        <v>0</v>
      </c>
      <c r="Y14" s="198">
        <v>0</v>
      </c>
      <c r="Z14" s="198">
        <v>0</v>
      </c>
      <c r="AA14" s="198">
        <v>0</v>
      </c>
      <c r="AB14" s="198">
        <v>0</v>
      </c>
      <c r="AC14" s="198">
        <v>2.11</v>
      </c>
      <c r="AD14" s="198">
        <v>1.48</v>
      </c>
      <c r="AE14" s="198">
        <v>0</v>
      </c>
      <c r="AF14" s="198">
        <v>0</v>
      </c>
      <c r="AG14" s="198">
        <v>0</v>
      </c>
      <c r="AH14" s="198">
        <v>0</v>
      </c>
      <c r="AI14" s="198">
        <v>14.54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95.06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  <c r="Q15" s="198">
        <v>0</v>
      </c>
      <c r="R15" s="198">
        <v>0</v>
      </c>
      <c r="S15" s="198">
        <v>0</v>
      </c>
      <c r="T15" s="198">
        <v>0</v>
      </c>
      <c r="U15" s="198">
        <v>0</v>
      </c>
      <c r="V15" s="198">
        <v>0</v>
      </c>
      <c r="W15" s="198">
        <v>0</v>
      </c>
      <c r="X15" s="198">
        <v>0</v>
      </c>
      <c r="Y15" s="198">
        <v>0</v>
      </c>
      <c r="Z15" s="198">
        <v>0</v>
      </c>
      <c r="AA15" s="198">
        <v>0</v>
      </c>
      <c r="AB15" s="198">
        <v>0</v>
      </c>
      <c r="AC15" s="198">
        <v>2.11</v>
      </c>
      <c r="AD15" s="198">
        <v>1.48</v>
      </c>
      <c r="AE15" s="198">
        <v>0</v>
      </c>
      <c r="AF15" s="198">
        <v>0</v>
      </c>
      <c r="AG15" s="198">
        <v>0</v>
      </c>
      <c r="AH15" s="198">
        <v>0</v>
      </c>
      <c r="AI15" s="198">
        <v>14.54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95.06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0</v>
      </c>
      <c r="J16" s="198">
        <v>0</v>
      </c>
      <c r="K16" s="198">
        <v>0</v>
      </c>
      <c r="L16" s="198">
        <v>0</v>
      </c>
      <c r="M16" s="198">
        <v>0</v>
      </c>
      <c r="N16" s="198">
        <v>0</v>
      </c>
      <c r="O16" s="198">
        <v>0</v>
      </c>
      <c r="P16" s="198">
        <v>0</v>
      </c>
      <c r="Q16" s="198">
        <v>0</v>
      </c>
      <c r="R16" s="198">
        <v>0</v>
      </c>
      <c r="S16" s="198">
        <v>0</v>
      </c>
      <c r="T16" s="198">
        <v>0</v>
      </c>
      <c r="U16" s="198">
        <v>0</v>
      </c>
      <c r="V16" s="198">
        <v>0</v>
      </c>
      <c r="W16" s="198">
        <v>0</v>
      </c>
      <c r="X16" s="198">
        <v>0</v>
      </c>
      <c r="Y16" s="198">
        <v>0</v>
      </c>
      <c r="Z16" s="198">
        <v>0</v>
      </c>
      <c r="AA16" s="198">
        <v>0</v>
      </c>
      <c r="AB16" s="198">
        <v>0</v>
      </c>
      <c r="AC16" s="198">
        <v>2.11</v>
      </c>
      <c r="AD16" s="198">
        <v>1.48</v>
      </c>
      <c r="AE16" s="198">
        <v>0</v>
      </c>
      <c r="AF16" s="198">
        <v>0</v>
      </c>
      <c r="AG16" s="198">
        <v>0</v>
      </c>
      <c r="AH16" s="198">
        <v>0</v>
      </c>
      <c r="AI16" s="198">
        <v>14.54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90.73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  <c r="Q17" s="198">
        <v>0</v>
      </c>
      <c r="R17" s="198">
        <v>0</v>
      </c>
      <c r="S17" s="198">
        <v>0</v>
      </c>
      <c r="T17" s="198">
        <v>0</v>
      </c>
      <c r="U17" s="198">
        <v>0</v>
      </c>
      <c r="V17" s="198">
        <v>0</v>
      </c>
      <c r="W17" s="198">
        <v>0</v>
      </c>
      <c r="X17" s="198">
        <v>0</v>
      </c>
      <c r="Y17" s="198">
        <v>0</v>
      </c>
      <c r="Z17" s="198">
        <v>0</v>
      </c>
      <c r="AA17" s="198">
        <v>0</v>
      </c>
      <c r="AB17" s="198">
        <v>0</v>
      </c>
      <c r="AC17" s="198">
        <v>2.11</v>
      </c>
      <c r="AD17" s="198">
        <v>1.48</v>
      </c>
      <c r="AE17" s="198">
        <v>0</v>
      </c>
      <c r="AF17" s="198">
        <v>0</v>
      </c>
      <c r="AG17" s="198">
        <v>0</v>
      </c>
      <c r="AH17" s="198">
        <v>0</v>
      </c>
      <c r="AI17" s="198">
        <v>14.54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90.73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  <c r="Q18" s="198">
        <v>0</v>
      </c>
      <c r="R18" s="198">
        <v>0</v>
      </c>
      <c r="S18" s="198">
        <v>0</v>
      </c>
      <c r="T18" s="198">
        <v>0</v>
      </c>
      <c r="U18" s="198">
        <v>0</v>
      </c>
      <c r="V18" s="198">
        <v>0</v>
      </c>
      <c r="W18" s="198">
        <v>0</v>
      </c>
      <c r="X18" s="198">
        <v>0</v>
      </c>
      <c r="Y18" s="198">
        <v>0</v>
      </c>
      <c r="Z18" s="198">
        <v>0</v>
      </c>
      <c r="AA18" s="198">
        <v>0</v>
      </c>
      <c r="AB18" s="198">
        <v>0</v>
      </c>
      <c r="AC18" s="198">
        <v>2.11</v>
      </c>
      <c r="AD18" s="198">
        <v>1.48</v>
      </c>
      <c r="AE18" s="198">
        <v>0</v>
      </c>
      <c r="AF18" s="198">
        <v>0</v>
      </c>
      <c r="AG18" s="198">
        <v>0</v>
      </c>
      <c r="AH18" s="198">
        <v>0</v>
      </c>
      <c r="AI18" s="198">
        <v>14.54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90.73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0</v>
      </c>
      <c r="J19" s="198">
        <v>0</v>
      </c>
      <c r="K19" s="198">
        <v>0</v>
      </c>
      <c r="L19" s="198">
        <v>0</v>
      </c>
      <c r="M19" s="198">
        <v>0</v>
      </c>
      <c r="N19" s="198">
        <v>0</v>
      </c>
      <c r="O19" s="198">
        <v>0</v>
      </c>
      <c r="P19" s="198">
        <v>0</v>
      </c>
      <c r="Q19" s="198">
        <v>0</v>
      </c>
      <c r="R19" s="198">
        <v>0</v>
      </c>
      <c r="S19" s="198">
        <v>0</v>
      </c>
      <c r="T19" s="198">
        <v>0</v>
      </c>
      <c r="U19" s="198">
        <v>0</v>
      </c>
      <c r="V19" s="198">
        <v>0</v>
      </c>
      <c r="W19" s="198">
        <v>0</v>
      </c>
      <c r="X19" s="198">
        <v>0</v>
      </c>
      <c r="Y19" s="198">
        <v>0</v>
      </c>
      <c r="Z19" s="198">
        <v>0</v>
      </c>
      <c r="AA19" s="198">
        <v>0</v>
      </c>
      <c r="AB19" s="198">
        <v>0</v>
      </c>
      <c r="AC19" s="198">
        <v>2.11</v>
      </c>
      <c r="AD19" s="198">
        <v>1.48</v>
      </c>
      <c r="AE19" s="198">
        <v>0</v>
      </c>
      <c r="AF19" s="198">
        <v>0</v>
      </c>
      <c r="AG19" s="198">
        <v>0</v>
      </c>
      <c r="AH19" s="198">
        <v>0</v>
      </c>
      <c r="AI19" s="198">
        <v>14.54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90.73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0</v>
      </c>
      <c r="J20" s="198">
        <v>0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0</v>
      </c>
      <c r="Q20" s="198">
        <v>0</v>
      </c>
      <c r="R20" s="198">
        <v>0</v>
      </c>
      <c r="S20" s="198">
        <v>0</v>
      </c>
      <c r="T20" s="198">
        <v>0</v>
      </c>
      <c r="U20" s="198">
        <v>0</v>
      </c>
      <c r="V20" s="198">
        <v>0</v>
      </c>
      <c r="W20" s="198">
        <v>0</v>
      </c>
      <c r="X20" s="198">
        <v>0</v>
      </c>
      <c r="Y20" s="198">
        <v>0</v>
      </c>
      <c r="Z20" s="198">
        <v>0</v>
      </c>
      <c r="AA20" s="198">
        <v>0</v>
      </c>
      <c r="AB20" s="198">
        <v>0</v>
      </c>
      <c r="AC20" s="198">
        <v>2.11</v>
      </c>
      <c r="AD20" s="198">
        <v>1.48</v>
      </c>
      <c r="AE20" s="198">
        <v>0</v>
      </c>
      <c r="AF20" s="198">
        <v>0</v>
      </c>
      <c r="AG20" s="198">
        <v>0</v>
      </c>
      <c r="AH20" s="198">
        <v>0</v>
      </c>
      <c r="AI20" s="198">
        <v>14.54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90.73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  <c r="Q21" s="198">
        <v>0</v>
      </c>
      <c r="R21" s="198">
        <v>0</v>
      </c>
      <c r="S21" s="198">
        <v>0</v>
      </c>
      <c r="T21" s="198">
        <v>0</v>
      </c>
      <c r="U21" s="198">
        <v>0</v>
      </c>
      <c r="V21" s="198">
        <v>0</v>
      </c>
      <c r="W21" s="198">
        <v>0</v>
      </c>
      <c r="X21" s="198">
        <v>0</v>
      </c>
      <c r="Y21" s="198">
        <v>0</v>
      </c>
      <c r="Z21" s="198">
        <v>0</v>
      </c>
      <c r="AA21" s="198">
        <v>0</v>
      </c>
      <c r="AB21" s="198">
        <v>0</v>
      </c>
      <c r="AC21" s="198">
        <v>2.11</v>
      </c>
      <c r="AD21" s="198">
        <v>1.48</v>
      </c>
      <c r="AE21" s="198">
        <v>0</v>
      </c>
      <c r="AF21" s="198">
        <v>0</v>
      </c>
      <c r="AG21" s="198">
        <v>0</v>
      </c>
      <c r="AH21" s="198">
        <v>0</v>
      </c>
      <c r="AI21" s="198">
        <v>14.54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90.73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0</v>
      </c>
      <c r="J22" s="198">
        <v>0</v>
      </c>
      <c r="K22" s="198">
        <v>0</v>
      </c>
      <c r="L22" s="198">
        <v>0</v>
      </c>
      <c r="M22" s="198">
        <v>0</v>
      </c>
      <c r="N22" s="198">
        <v>0</v>
      </c>
      <c r="O22" s="198">
        <v>0</v>
      </c>
      <c r="P22" s="198">
        <v>0</v>
      </c>
      <c r="Q22" s="198">
        <v>0</v>
      </c>
      <c r="R22" s="198">
        <v>0</v>
      </c>
      <c r="S22" s="198">
        <v>0</v>
      </c>
      <c r="T22" s="198">
        <v>0</v>
      </c>
      <c r="U22" s="198">
        <v>0</v>
      </c>
      <c r="V22" s="198">
        <v>0</v>
      </c>
      <c r="W22" s="198">
        <v>0</v>
      </c>
      <c r="X22" s="198">
        <v>0</v>
      </c>
      <c r="Y22" s="198">
        <v>0</v>
      </c>
      <c r="Z22" s="198">
        <v>0</v>
      </c>
      <c r="AA22" s="198">
        <v>0</v>
      </c>
      <c r="AB22" s="198">
        <v>0</v>
      </c>
      <c r="AC22" s="198">
        <v>2.11</v>
      </c>
      <c r="AD22" s="198">
        <v>1.48</v>
      </c>
      <c r="AE22" s="198">
        <v>0</v>
      </c>
      <c r="AF22" s="198">
        <v>0</v>
      </c>
      <c r="AG22" s="198">
        <v>0</v>
      </c>
      <c r="AH22" s="198">
        <v>0</v>
      </c>
      <c r="AI22" s="198">
        <v>14.54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90.73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0</v>
      </c>
      <c r="J23" s="198">
        <v>0</v>
      </c>
      <c r="K23" s="198">
        <v>0</v>
      </c>
      <c r="L23" s="198">
        <v>0</v>
      </c>
      <c r="M23" s="198">
        <v>0</v>
      </c>
      <c r="N23" s="198">
        <v>0</v>
      </c>
      <c r="O23" s="198">
        <v>0</v>
      </c>
      <c r="P23" s="198">
        <v>0</v>
      </c>
      <c r="Q23" s="198">
        <v>0</v>
      </c>
      <c r="R23" s="198">
        <v>0</v>
      </c>
      <c r="S23" s="198">
        <v>0</v>
      </c>
      <c r="T23" s="198">
        <v>0</v>
      </c>
      <c r="U23" s="198">
        <v>0</v>
      </c>
      <c r="V23" s="198">
        <v>0</v>
      </c>
      <c r="W23" s="198">
        <v>0</v>
      </c>
      <c r="X23" s="198">
        <v>0</v>
      </c>
      <c r="Y23" s="198">
        <v>0</v>
      </c>
      <c r="Z23" s="198">
        <v>0</v>
      </c>
      <c r="AA23" s="198">
        <v>0</v>
      </c>
      <c r="AB23" s="198">
        <v>0</v>
      </c>
      <c r="AC23" s="198">
        <v>2.11</v>
      </c>
      <c r="AD23" s="198">
        <v>1.48</v>
      </c>
      <c r="AE23" s="198">
        <v>0</v>
      </c>
      <c r="AF23" s="198">
        <v>0</v>
      </c>
      <c r="AG23" s="198">
        <v>0</v>
      </c>
      <c r="AH23" s="198">
        <v>0</v>
      </c>
      <c r="AI23" s="198">
        <v>14.54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90.73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0</v>
      </c>
      <c r="J24" s="198">
        <v>0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0</v>
      </c>
      <c r="Q24" s="198">
        <v>0</v>
      </c>
      <c r="R24" s="198">
        <v>0</v>
      </c>
      <c r="S24" s="198">
        <v>0</v>
      </c>
      <c r="T24" s="198">
        <v>0</v>
      </c>
      <c r="U24" s="198">
        <v>0</v>
      </c>
      <c r="V24" s="198">
        <v>0</v>
      </c>
      <c r="W24" s="198">
        <v>0</v>
      </c>
      <c r="X24" s="198">
        <v>0</v>
      </c>
      <c r="Y24" s="198">
        <v>0</v>
      </c>
      <c r="Z24" s="198">
        <v>0</v>
      </c>
      <c r="AA24" s="198">
        <v>0</v>
      </c>
      <c r="AB24" s="198">
        <v>0</v>
      </c>
      <c r="AC24" s="198">
        <v>2.11</v>
      </c>
      <c r="AD24" s="198">
        <v>1.48</v>
      </c>
      <c r="AE24" s="198">
        <v>0</v>
      </c>
      <c r="AF24" s="198">
        <v>0</v>
      </c>
      <c r="AG24" s="198">
        <v>0</v>
      </c>
      <c r="AH24" s="198">
        <v>0</v>
      </c>
      <c r="AI24" s="198">
        <v>14.54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90.73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0</v>
      </c>
      <c r="J25" s="198">
        <v>0</v>
      </c>
      <c r="K25" s="198">
        <v>0</v>
      </c>
      <c r="L25" s="198">
        <v>0</v>
      </c>
      <c r="M25" s="198">
        <v>0</v>
      </c>
      <c r="N25" s="198">
        <v>0</v>
      </c>
      <c r="O25" s="198">
        <v>0</v>
      </c>
      <c r="P25" s="198">
        <v>0</v>
      </c>
      <c r="Q25" s="198">
        <v>0</v>
      </c>
      <c r="R25" s="198">
        <v>0</v>
      </c>
      <c r="S25" s="198">
        <v>0</v>
      </c>
      <c r="T25" s="198">
        <v>0</v>
      </c>
      <c r="U25" s="198">
        <v>0</v>
      </c>
      <c r="V25" s="198">
        <v>0</v>
      </c>
      <c r="W25" s="198">
        <v>0</v>
      </c>
      <c r="X25" s="198">
        <v>0</v>
      </c>
      <c r="Y25" s="198">
        <v>0</v>
      </c>
      <c r="Z25" s="198">
        <v>0</v>
      </c>
      <c r="AA25" s="198">
        <v>0</v>
      </c>
      <c r="AB25" s="198">
        <v>0</v>
      </c>
      <c r="AC25" s="198">
        <v>2.11</v>
      </c>
      <c r="AD25" s="198">
        <v>1.48</v>
      </c>
      <c r="AE25" s="198">
        <v>0</v>
      </c>
      <c r="AF25" s="198">
        <v>0</v>
      </c>
      <c r="AG25" s="198">
        <v>0</v>
      </c>
      <c r="AH25" s="198">
        <v>0</v>
      </c>
      <c r="AI25" s="198">
        <v>14.54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90.73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0</v>
      </c>
      <c r="J26" s="198">
        <v>0</v>
      </c>
      <c r="K26" s="198">
        <v>0</v>
      </c>
      <c r="L26" s="198">
        <v>0</v>
      </c>
      <c r="M26" s="198">
        <v>0</v>
      </c>
      <c r="N26" s="198">
        <v>0</v>
      </c>
      <c r="O26" s="198">
        <v>0</v>
      </c>
      <c r="P26" s="198">
        <v>0</v>
      </c>
      <c r="Q26" s="198">
        <v>0</v>
      </c>
      <c r="R26" s="198">
        <v>0</v>
      </c>
      <c r="S26" s="198">
        <v>0</v>
      </c>
      <c r="T26" s="198">
        <v>0</v>
      </c>
      <c r="U26" s="198">
        <v>0</v>
      </c>
      <c r="V26" s="198">
        <v>0</v>
      </c>
      <c r="W26" s="198">
        <v>0</v>
      </c>
      <c r="X26" s="198">
        <v>0</v>
      </c>
      <c r="Y26" s="198">
        <v>0</v>
      </c>
      <c r="Z26" s="198">
        <v>0</v>
      </c>
      <c r="AA26" s="198">
        <v>0</v>
      </c>
      <c r="AB26" s="198">
        <v>0</v>
      </c>
      <c r="AC26" s="198">
        <v>2.11</v>
      </c>
      <c r="AD26" s="198">
        <v>1.48</v>
      </c>
      <c r="AE26" s="198">
        <v>0</v>
      </c>
      <c r="AF26" s="198">
        <v>0</v>
      </c>
      <c r="AG26" s="198">
        <v>0</v>
      </c>
      <c r="AH26" s="198">
        <v>0</v>
      </c>
      <c r="AI26" s="198">
        <v>14.54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90.73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0</v>
      </c>
      <c r="E27" s="198">
        <v>0</v>
      </c>
      <c r="F27" s="198">
        <v>0</v>
      </c>
      <c r="G27" s="198">
        <v>0</v>
      </c>
      <c r="H27" s="198">
        <v>0</v>
      </c>
      <c r="I27" s="198">
        <v>0</v>
      </c>
      <c r="J27" s="198">
        <v>0</v>
      </c>
      <c r="K27" s="198">
        <v>0</v>
      </c>
      <c r="L27" s="198">
        <v>0</v>
      </c>
      <c r="M27" s="198">
        <v>0</v>
      </c>
      <c r="N27" s="198">
        <v>0</v>
      </c>
      <c r="O27" s="198">
        <v>0</v>
      </c>
      <c r="P27" s="198">
        <v>0</v>
      </c>
      <c r="Q27" s="198">
        <v>0</v>
      </c>
      <c r="R27" s="198">
        <v>0</v>
      </c>
      <c r="S27" s="198">
        <v>0</v>
      </c>
      <c r="T27" s="198">
        <v>0</v>
      </c>
      <c r="U27" s="198">
        <v>0</v>
      </c>
      <c r="V27" s="198">
        <v>0</v>
      </c>
      <c r="W27" s="198">
        <v>0</v>
      </c>
      <c r="X27" s="198">
        <v>0</v>
      </c>
      <c r="Y27" s="198">
        <v>0</v>
      </c>
      <c r="Z27" s="198">
        <v>0</v>
      </c>
      <c r="AA27" s="198">
        <v>0</v>
      </c>
      <c r="AB27" s="198">
        <v>0</v>
      </c>
      <c r="AC27" s="198">
        <v>2.11</v>
      </c>
      <c r="AD27" s="198">
        <v>1.48</v>
      </c>
      <c r="AE27" s="198">
        <v>0</v>
      </c>
      <c r="AF27" s="198">
        <v>0</v>
      </c>
      <c r="AG27" s="198">
        <v>0</v>
      </c>
      <c r="AH27" s="198">
        <v>0</v>
      </c>
      <c r="AI27" s="198">
        <v>14.54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90.73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0</v>
      </c>
      <c r="E28" s="198">
        <v>0</v>
      </c>
      <c r="F28" s="198">
        <v>0</v>
      </c>
      <c r="G28" s="198">
        <v>0</v>
      </c>
      <c r="H28" s="198">
        <v>0</v>
      </c>
      <c r="I28" s="198">
        <v>0</v>
      </c>
      <c r="J28" s="198">
        <v>0</v>
      </c>
      <c r="K28" s="198">
        <v>0</v>
      </c>
      <c r="L28" s="198">
        <v>0</v>
      </c>
      <c r="M28" s="198">
        <v>0</v>
      </c>
      <c r="N28" s="198">
        <v>0</v>
      </c>
      <c r="O28" s="198">
        <v>0</v>
      </c>
      <c r="P28" s="198">
        <v>0</v>
      </c>
      <c r="Q28" s="198">
        <v>0</v>
      </c>
      <c r="R28" s="198">
        <v>0</v>
      </c>
      <c r="S28" s="198">
        <v>0</v>
      </c>
      <c r="T28" s="198">
        <v>0</v>
      </c>
      <c r="U28" s="198">
        <v>0</v>
      </c>
      <c r="V28" s="198">
        <v>0</v>
      </c>
      <c r="W28" s="198">
        <v>0</v>
      </c>
      <c r="X28" s="198">
        <v>0</v>
      </c>
      <c r="Y28" s="198">
        <v>0</v>
      </c>
      <c r="Z28" s="198">
        <v>0</v>
      </c>
      <c r="AA28" s="198">
        <v>0</v>
      </c>
      <c r="AB28" s="198">
        <v>0</v>
      </c>
      <c r="AC28" s="198">
        <v>2.11</v>
      </c>
      <c r="AD28" s="198">
        <v>1.48</v>
      </c>
      <c r="AE28" s="198">
        <v>0</v>
      </c>
      <c r="AF28" s="198">
        <v>0</v>
      </c>
      <c r="AG28" s="198">
        <v>0</v>
      </c>
      <c r="AH28" s="198">
        <v>0</v>
      </c>
      <c r="AI28" s="198">
        <v>14.54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90.73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0</v>
      </c>
      <c r="E29" s="198">
        <v>0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198">
        <v>0</v>
      </c>
      <c r="N29" s="198">
        <v>0</v>
      </c>
      <c r="O29" s="198">
        <v>0</v>
      </c>
      <c r="P29" s="198">
        <v>0</v>
      </c>
      <c r="Q29" s="198">
        <v>0</v>
      </c>
      <c r="R29" s="198">
        <v>0</v>
      </c>
      <c r="S29" s="198">
        <v>0</v>
      </c>
      <c r="T29" s="198">
        <v>0</v>
      </c>
      <c r="U29" s="198">
        <v>0</v>
      </c>
      <c r="V29" s="198">
        <v>0</v>
      </c>
      <c r="W29" s="198">
        <v>0</v>
      </c>
      <c r="X29" s="198">
        <v>0</v>
      </c>
      <c r="Y29" s="198">
        <v>0</v>
      </c>
      <c r="Z29" s="198">
        <v>0</v>
      </c>
      <c r="AA29" s="198">
        <v>0</v>
      </c>
      <c r="AB29" s="198">
        <v>0</v>
      </c>
      <c r="AC29" s="198">
        <v>2.11</v>
      </c>
      <c r="AD29" s="198">
        <v>1.48</v>
      </c>
      <c r="AE29" s="198">
        <v>0</v>
      </c>
      <c r="AF29" s="198">
        <v>0</v>
      </c>
      <c r="AG29" s="198">
        <v>0</v>
      </c>
      <c r="AH29" s="198">
        <v>0</v>
      </c>
      <c r="AI29" s="198">
        <v>14.54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90.73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198">
        <v>0</v>
      </c>
      <c r="N30" s="198">
        <v>0</v>
      </c>
      <c r="O30" s="198">
        <v>0</v>
      </c>
      <c r="P30" s="198">
        <v>0</v>
      </c>
      <c r="Q30" s="198">
        <v>0</v>
      </c>
      <c r="R30" s="198">
        <v>0</v>
      </c>
      <c r="S30" s="198">
        <v>0</v>
      </c>
      <c r="T30" s="198">
        <v>0</v>
      </c>
      <c r="U30" s="198">
        <v>0</v>
      </c>
      <c r="V30" s="198">
        <v>0</v>
      </c>
      <c r="W30" s="198">
        <v>0</v>
      </c>
      <c r="X30" s="198">
        <v>0</v>
      </c>
      <c r="Y30" s="198">
        <v>0</v>
      </c>
      <c r="Z30" s="198">
        <v>0</v>
      </c>
      <c r="AA30" s="198">
        <v>0</v>
      </c>
      <c r="AB30" s="198">
        <v>0</v>
      </c>
      <c r="AC30" s="198">
        <v>2.14</v>
      </c>
      <c r="AD30" s="198">
        <v>1.48</v>
      </c>
      <c r="AE30" s="198">
        <v>0</v>
      </c>
      <c r="AF30" s="198">
        <v>0</v>
      </c>
      <c r="AG30" s="198">
        <v>0</v>
      </c>
      <c r="AH30" s="198">
        <v>0</v>
      </c>
      <c r="AI30" s="198">
        <v>14.54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90.73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0</v>
      </c>
      <c r="N31" s="198">
        <v>0</v>
      </c>
      <c r="O31" s="198">
        <v>0</v>
      </c>
      <c r="P31" s="198">
        <v>0</v>
      </c>
      <c r="Q31" s="198">
        <v>0</v>
      </c>
      <c r="R31" s="198">
        <v>0</v>
      </c>
      <c r="S31" s="198">
        <v>0</v>
      </c>
      <c r="T31" s="198">
        <v>0</v>
      </c>
      <c r="U31" s="198">
        <v>0</v>
      </c>
      <c r="V31" s="198">
        <v>0</v>
      </c>
      <c r="W31" s="198">
        <v>0</v>
      </c>
      <c r="X31" s="198">
        <v>0</v>
      </c>
      <c r="Y31" s="198">
        <v>0</v>
      </c>
      <c r="Z31" s="198">
        <v>0</v>
      </c>
      <c r="AA31" s="198">
        <v>0</v>
      </c>
      <c r="AB31" s="198">
        <v>0</v>
      </c>
      <c r="AC31" s="198">
        <v>2.14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14.54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90.73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0</v>
      </c>
      <c r="E32" s="198">
        <v>0</v>
      </c>
      <c r="F32" s="198">
        <v>0</v>
      </c>
      <c r="G32" s="198">
        <v>0</v>
      </c>
      <c r="H32" s="198">
        <v>0</v>
      </c>
      <c r="I32" s="198">
        <v>0</v>
      </c>
      <c r="J32" s="198">
        <v>0</v>
      </c>
      <c r="K32" s="198">
        <v>0</v>
      </c>
      <c r="L32" s="198">
        <v>0</v>
      </c>
      <c r="M32" s="198">
        <v>0</v>
      </c>
      <c r="N32" s="198">
        <v>0</v>
      </c>
      <c r="O32" s="198">
        <v>0</v>
      </c>
      <c r="P32" s="198">
        <v>0</v>
      </c>
      <c r="Q32" s="198">
        <v>0</v>
      </c>
      <c r="R32" s="198">
        <v>0</v>
      </c>
      <c r="S32" s="198">
        <v>0</v>
      </c>
      <c r="T32" s="198">
        <v>0</v>
      </c>
      <c r="U32" s="198">
        <v>0</v>
      </c>
      <c r="V32" s="198">
        <v>0</v>
      </c>
      <c r="W32" s="198">
        <v>0</v>
      </c>
      <c r="X32" s="198">
        <v>0</v>
      </c>
      <c r="Y32" s="198">
        <v>0</v>
      </c>
      <c r="Z32" s="198">
        <v>0</v>
      </c>
      <c r="AA32" s="198">
        <v>0</v>
      </c>
      <c r="AB32" s="198">
        <v>0</v>
      </c>
      <c r="AC32" s="198">
        <v>2.14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14.54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90.73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0</v>
      </c>
      <c r="E33" s="198">
        <v>0</v>
      </c>
      <c r="F33" s="198">
        <v>0</v>
      </c>
      <c r="G33" s="198">
        <v>0</v>
      </c>
      <c r="H33" s="198">
        <v>0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0</v>
      </c>
      <c r="Q33" s="198">
        <v>0</v>
      </c>
      <c r="R33" s="198">
        <v>0</v>
      </c>
      <c r="S33" s="198">
        <v>0</v>
      </c>
      <c r="T33" s="198">
        <v>0</v>
      </c>
      <c r="U33" s="198">
        <v>0</v>
      </c>
      <c r="V33" s="198">
        <v>0</v>
      </c>
      <c r="W33" s="198">
        <v>0</v>
      </c>
      <c r="X33" s="198">
        <v>0</v>
      </c>
      <c r="Y33" s="198">
        <v>0</v>
      </c>
      <c r="Z33" s="198">
        <v>0</v>
      </c>
      <c r="AA33" s="198">
        <v>0</v>
      </c>
      <c r="AB33" s="198">
        <v>0</v>
      </c>
      <c r="AC33" s="198">
        <v>2.14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14.54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90.73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  <c r="Q34" s="198">
        <v>0</v>
      </c>
      <c r="R34" s="198">
        <v>0</v>
      </c>
      <c r="S34" s="198">
        <v>0</v>
      </c>
      <c r="T34" s="198">
        <v>0</v>
      </c>
      <c r="U34" s="198">
        <v>0</v>
      </c>
      <c r="V34" s="198">
        <v>0</v>
      </c>
      <c r="W34" s="198">
        <v>0</v>
      </c>
      <c r="X34" s="198">
        <v>0</v>
      </c>
      <c r="Y34" s="198">
        <v>0</v>
      </c>
      <c r="Z34" s="198">
        <v>0</v>
      </c>
      <c r="AA34" s="198">
        <v>0</v>
      </c>
      <c r="AB34" s="198">
        <v>0</v>
      </c>
      <c r="AC34" s="198">
        <v>2.14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14.54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90.73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0</v>
      </c>
      <c r="E35" s="198">
        <v>0</v>
      </c>
      <c r="F35" s="198">
        <v>0</v>
      </c>
      <c r="G35" s="198">
        <v>0</v>
      </c>
      <c r="H35" s="198">
        <v>0</v>
      </c>
      <c r="I35" s="198">
        <v>0</v>
      </c>
      <c r="J35" s="198">
        <v>0</v>
      </c>
      <c r="K35" s="198">
        <v>0</v>
      </c>
      <c r="L35" s="198">
        <v>0</v>
      </c>
      <c r="M35" s="198">
        <v>0</v>
      </c>
      <c r="N35" s="198">
        <v>0</v>
      </c>
      <c r="O35" s="198">
        <v>0</v>
      </c>
      <c r="P35" s="198">
        <v>0</v>
      </c>
      <c r="Q35" s="198">
        <v>0</v>
      </c>
      <c r="R35" s="198">
        <v>0</v>
      </c>
      <c r="S35" s="198">
        <v>0</v>
      </c>
      <c r="T35" s="198">
        <v>0</v>
      </c>
      <c r="U35" s="198">
        <v>0</v>
      </c>
      <c r="V35" s="198">
        <v>0</v>
      </c>
      <c r="W35" s="198">
        <v>0</v>
      </c>
      <c r="X35" s="198">
        <v>0</v>
      </c>
      <c r="Y35" s="198">
        <v>0</v>
      </c>
      <c r="Z35" s="198">
        <v>0</v>
      </c>
      <c r="AA35" s="198">
        <v>0</v>
      </c>
      <c r="AB35" s="198">
        <v>0</v>
      </c>
      <c r="AC35" s="198">
        <v>2.14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14.54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90.73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0</v>
      </c>
      <c r="E36" s="198">
        <v>0</v>
      </c>
      <c r="F36" s="198">
        <v>0</v>
      </c>
      <c r="G36" s="198">
        <v>0</v>
      </c>
      <c r="H36" s="198">
        <v>0</v>
      </c>
      <c r="I36" s="198">
        <v>0</v>
      </c>
      <c r="J36" s="198">
        <v>0</v>
      </c>
      <c r="K36" s="198">
        <v>0</v>
      </c>
      <c r="L36" s="198">
        <v>0</v>
      </c>
      <c r="M36" s="198">
        <v>0</v>
      </c>
      <c r="N36" s="198">
        <v>0</v>
      </c>
      <c r="O36" s="198">
        <v>0</v>
      </c>
      <c r="P36" s="198">
        <v>0</v>
      </c>
      <c r="Q36" s="198">
        <v>0</v>
      </c>
      <c r="R36" s="198">
        <v>0</v>
      </c>
      <c r="S36" s="198">
        <v>0</v>
      </c>
      <c r="T36" s="198">
        <v>0</v>
      </c>
      <c r="U36" s="198">
        <v>0</v>
      </c>
      <c r="V36" s="198">
        <v>0</v>
      </c>
      <c r="W36" s="198">
        <v>0</v>
      </c>
      <c r="X36" s="198">
        <v>0</v>
      </c>
      <c r="Y36" s="198">
        <v>0</v>
      </c>
      <c r="Z36" s="198">
        <v>0</v>
      </c>
      <c r="AA36" s="198">
        <v>0</v>
      </c>
      <c r="AB36" s="198">
        <v>0</v>
      </c>
      <c r="AC36" s="198">
        <v>2.14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14.54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90.73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0</v>
      </c>
      <c r="E37" s="198">
        <v>0</v>
      </c>
      <c r="F37" s="198">
        <v>0</v>
      </c>
      <c r="G37" s="198">
        <v>0</v>
      </c>
      <c r="H37" s="198">
        <v>0</v>
      </c>
      <c r="I37" s="198">
        <v>0</v>
      </c>
      <c r="J37" s="198">
        <v>0</v>
      </c>
      <c r="K37" s="198">
        <v>0</v>
      </c>
      <c r="L37" s="198">
        <v>0</v>
      </c>
      <c r="M37" s="198">
        <v>0</v>
      </c>
      <c r="N37" s="198">
        <v>0</v>
      </c>
      <c r="O37" s="198">
        <v>0</v>
      </c>
      <c r="P37" s="198">
        <v>0</v>
      </c>
      <c r="Q37" s="198">
        <v>0</v>
      </c>
      <c r="R37" s="198">
        <v>0</v>
      </c>
      <c r="S37" s="198">
        <v>0</v>
      </c>
      <c r="T37" s="198">
        <v>0</v>
      </c>
      <c r="U37" s="198">
        <v>0</v>
      </c>
      <c r="V37" s="198">
        <v>0</v>
      </c>
      <c r="W37" s="198">
        <v>0</v>
      </c>
      <c r="X37" s="198">
        <v>0</v>
      </c>
      <c r="Y37" s="198">
        <v>0</v>
      </c>
      <c r="Z37" s="198">
        <v>0</v>
      </c>
      <c r="AA37" s="198">
        <v>0</v>
      </c>
      <c r="AB37" s="198">
        <v>0</v>
      </c>
      <c r="AC37" s="198">
        <v>2.14</v>
      </c>
      <c r="AD37" s="198">
        <v>0</v>
      </c>
      <c r="AE37" s="198">
        <v>0</v>
      </c>
      <c r="AF37" s="198">
        <v>0</v>
      </c>
      <c r="AG37" s="198">
        <v>0</v>
      </c>
      <c r="AH37" s="198">
        <v>0</v>
      </c>
      <c r="AI37" s="198">
        <v>14.54</v>
      </c>
      <c r="AJ37" s="198">
        <v>0</v>
      </c>
      <c r="AK37" s="198">
        <v>0.04</v>
      </c>
      <c r="AL37" s="198">
        <v>0</v>
      </c>
      <c r="AM37" s="198">
        <v>0</v>
      </c>
      <c r="AN37" s="198">
        <v>0</v>
      </c>
      <c r="AO37" s="198">
        <v>90.73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0</v>
      </c>
      <c r="E38" s="198">
        <v>0</v>
      </c>
      <c r="F38" s="198">
        <v>0</v>
      </c>
      <c r="G38" s="198">
        <v>0</v>
      </c>
      <c r="H38" s="198">
        <v>0</v>
      </c>
      <c r="I38" s="198">
        <v>0</v>
      </c>
      <c r="J38" s="198">
        <v>0</v>
      </c>
      <c r="K38" s="198">
        <v>0</v>
      </c>
      <c r="L38" s="198">
        <v>0</v>
      </c>
      <c r="M38" s="198">
        <v>0</v>
      </c>
      <c r="N38" s="198">
        <v>0</v>
      </c>
      <c r="O38" s="198">
        <v>0</v>
      </c>
      <c r="P38" s="198">
        <v>0</v>
      </c>
      <c r="Q38" s="198">
        <v>0</v>
      </c>
      <c r="R38" s="198">
        <v>0</v>
      </c>
      <c r="S38" s="198">
        <v>0</v>
      </c>
      <c r="T38" s="198">
        <v>0</v>
      </c>
      <c r="U38" s="198">
        <v>0</v>
      </c>
      <c r="V38" s="198">
        <v>0</v>
      </c>
      <c r="W38" s="198">
        <v>0</v>
      </c>
      <c r="X38" s="198">
        <v>0</v>
      </c>
      <c r="Y38" s="198">
        <v>0</v>
      </c>
      <c r="Z38" s="198">
        <v>0</v>
      </c>
      <c r="AA38" s="198">
        <v>0</v>
      </c>
      <c r="AB38" s="198">
        <v>0</v>
      </c>
      <c r="AC38" s="198">
        <v>2.14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14.54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90.73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0</v>
      </c>
      <c r="E39" s="198">
        <v>0</v>
      </c>
      <c r="F39" s="198">
        <v>0</v>
      </c>
      <c r="G39" s="198">
        <v>0</v>
      </c>
      <c r="H39" s="198">
        <v>0</v>
      </c>
      <c r="I39" s="198">
        <v>0</v>
      </c>
      <c r="J39" s="198">
        <v>0</v>
      </c>
      <c r="K39" s="198">
        <v>0</v>
      </c>
      <c r="L39" s="198">
        <v>0</v>
      </c>
      <c r="M39" s="198">
        <v>0</v>
      </c>
      <c r="N39" s="198">
        <v>0</v>
      </c>
      <c r="O39" s="198">
        <v>0</v>
      </c>
      <c r="P39" s="198">
        <v>0</v>
      </c>
      <c r="Q39" s="198">
        <v>0</v>
      </c>
      <c r="R39" s="198">
        <v>0</v>
      </c>
      <c r="S39" s="198">
        <v>0</v>
      </c>
      <c r="T39" s="198">
        <v>0</v>
      </c>
      <c r="U39" s="198">
        <v>0</v>
      </c>
      <c r="V39" s="198">
        <v>0</v>
      </c>
      <c r="W39" s="198">
        <v>0</v>
      </c>
      <c r="X39" s="198">
        <v>0</v>
      </c>
      <c r="Y39" s="198">
        <v>0</v>
      </c>
      <c r="Z39" s="198">
        <v>0</v>
      </c>
      <c r="AA39" s="198">
        <v>0</v>
      </c>
      <c r="AB39" s="198">
        <v>0</v>
      </c>
      <c r="AC39" s="198">
        <v>2.14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14.54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90.73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0</v>
      </c>
      <c r="E40" s="198">
        <v>0</v>
      </c>
      <c r="F40" s="198">
        <v>0</v>
      </c>
      <c r="G40" s="198">
        <v>0</v>
      </c>
      <c r="H40" s="198">
        <v>0</v>
      </c>
      <c r="I40" s="198">
        <v>0</v>
      </c>
      <c r="J40" s="198">
        <v>0</v>
      </c>
      <c r="K40" s="198">
        <v>0</v>
      </c>
      <c r="L40" s="198">
        <v>0</v>
      </c>
      <c r="M40" s="198">
        <v>0</v>
      </c>
      <c r="N40" s="198">
        <v>0</v>
      </c>
      <c r="O40" s="198">
        <v>0</v>
      </c>
      <c r="P40" s="198">
        <v>0</v>
      </c>
      <c r="Q40" s="198">
        <v>0</v>
      </c>
      <c r="R40" s="198">
        <v>0</v>
      </c>
      <c r="S40" s="198">
        <v>0</v>
      </c>
      <c r="T40" s="198">
        <v>0</v>
      </c>
      <c r="U40" s="198">
        <v>0</v>
      </c>
      <c r="V40" s="198">
        <v>0</v>
      </c>
      <c r="W40" s="198">
        <v>0</v>
      </c>
      <c r="X40" s="198">
        <v>0</v>
      </c>
      <c r="Y40" s="198">
        <v>0</v>
      </c>
      <c r="Z40" s="198">
        <v>0</v>
      </c>
      <c r="AA40" s="198">
        <v>0</v>
      </c>
      <c r="AB40" s="198">
        <v>0</v>
      </c>
      <c r="AC40" s="198">
        <v>2.14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14.54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90.73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0</v>
      </c>
      <c r="E41" s="198">
        <v>0</v>
      </c>
      <c r="F41" s="198">
        <v>0</v>
      </c>
      <c r="G41" s="198">
        <v>0</v>
      </c>
      <c r="H41" s="198">
        <v>0</v>
      </c>
      <c r="I41" s="198">
        <v>0</v>
      </c>
      <c r="J41" s="198">
        <v>0</v>
      </c>
      <c r="K41" s="198">
        <v>0</v>
      </c>
      <c r="L41" s="198">
        <v>0</v>
      </c>
      <c r="M41" s="198">
        <v>0</v>
      </c>
      <c r="N41" s="198">
        <v>0</v>
      </c>
      <c r="O41" s="198">
        <v>0</v>
      </c>
      <c r="P41" s="198">
        <v>0</v>
      </c>
      <c r="Q41" s="198">
        <v>0</v>
      </c>
      <c r="R41" s="198">
        <v>0</v>
      </c>
      <c r="S41" s="198">
        <v>0</v>
      </c>
      <c r="T41" s="198">
        <v>0</v>
      </c>
      <c r="U41" s="198">
        <v>0</v>
      </c>
      <c r="V41" s="198">
        <v>0</v>
      </c>
      <c r="W41" s="198">
        <v>0</v>
      </c>
      <c r="X41" s="198">
        <v>0</v>
      </c>
      <c r="Y41" s="198">
        <v>0</v>
      </c>
      <c r="Z41" s="198">
        <v>0</v>
      </c>
      <c r="AA41" s="198">
        <v>0</v>
      </c>
      <c r="AB41" s="198">
        <v>0</v>
      </c>
      <c r="AC41" s="198">
        <v>2.19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14.54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90.73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0</v>
      </c>
      <c r="E42" s="198">
        <v>0</v>
      </c>
      <c r="F42" s="198">
        <v>0</v>
      </c>
      <c r="G42" s="198">
        <v>0</v>
      </c>
      <c r="H42" s="198">
        <v>0</v>
      </c>
      <c r="I42" s="198">
        <v>0</v>
      </c>
      <c r="J42" s="198">
        <v>0</v>
      </c>
      <c r="K42" s="198">
        <v>0</v>
      </c>
      <c r="L42" s="198">
        <v>0</v>
      </c>
      <c r="M42" s="198">
        <v>0</v>
      </c>
      <c r="N42" s="198">
        <v>0</v>
      </c>
      <c r="O42" s="198">
        <v>0</v>
      </c>
      <c r="P42" s="198">
        <v>0</v>
      </c>
      <c r="Q42" s="198">
        <v>0</v>
      </c>
      <c r="R42" s="198">
        <v>0</v>
      </c>
      <c r="S42" s="198">
        <v>0</v>
      </c>
      <c r="T42" s="198">
        <v>0</v>
      </c>
      <c r="U42" s="198">
        <v>0</v>
      </c>
      <c r="V42" s="198">
        <v>0</v>
      </c>
      <c r="W42" s="198">
        <v>0</v>
      </c>
      <c r="X42" s="198">
        <v>0</v>
      </c>
      <c r="Y42" s="198">
        <v>0</v>
      </c>
      <c r="Z42" s="198">
        <v>0</v>
      </c>
      <c r="AA42" s="198">
        <v>0</v>
      </c>
      <c r="AB42" s="198">
        <v>0</v>
      </c>
      <c r="AC42" s="198">
        <v>2.19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14.54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90.73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0</v>
      </c>
      <c r="E43" s="198">
        <v>0</v>
      </c>
      <c r="F43" s="198">
        <v>0</v>
      </c>
      <c r="G43" s="198">
        <v>0</v>
      </c>
      <c r="H43" s="198">
        <v>0</v>
      </c>
      <c r="I43" s="198">
        <v>0</v>
      </c>
      <c r="J43" s="198">
        <v>0</v>
      </c>
      <c r="K43" s="198">
        <v>0</v>
      </c>
      <c r="L43" s="198">
        <v>0</v>
      </c>
      <c r="M43" s="198">
        <v>0</v>
      </c>
      <c r="N43" s="198">
        <v>0</v>
      </c>
      <c r="O43" s="198">
        <v>0</v>
      </c>
      <c r="P43" s="198">
        <v>0</v>
      </c>
      <c r="Q43" s="198">
        <v>0</v>
      </c>
      <c r="R43" s="198">
        <v>0</v>
      </c>
      <c r="S43" s="198">
        <v>0</v>
      </c>
      <c r="T43" s="198">
        <v>0</v>
      </c>
      <c r="U43" s="198">
        <v>0</v>
      </c>
      <c r="V43" s="198">
        <v>0</v>
      </c>
      <c r="W43" s="198">
        <v>0</v>
      </c>
      <c r="X43" s="198">
        <v>0</v>
      </c>
      <c r="Y43" s="198">
        <v>0</v>
      </c>
      <c r="Z43" s="198">
        <v>0</v>
      </c>
      <c r="AA43" s="198">
        <v>0</v>
      </c>
      <c r="AB43" s="198">
        <v>0</v>
      </c>
      <c r="AC43" s="198">
        <v>2.19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14.54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90.73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0</v>
      </c>
      <c r="E44" s="198">
        <v>0</v>
      </c>
      <c r="F44" s="198">
        <v>0</v>
      </c>
      <c r="G44" s="198">
        <v>0</v>
      </c>
      <c r="H44" s="198">
        <v>0</v>
      </c>
      <c r="I44" s="198">
        <v>0</v>
      </c>
      <c r="J44" s="198">
        <v>0</v>
      </c>
      <c r="K44" s="198">
        <v>0</v>
      </c>
      <c r="L44" s="198">
        <v>0</v>
      </c>
      <c r="M44" s="198">
        <v>0</v>
      </c>
      <c r="N44" s="198">
        <v>0</v>
      </c>
      <c r="O44" s="198">
        <v>0</v>
      </c>
      <c r="P44" s="198">
        <v>0</v>
      </c>
      <c r="Q44" s="198">
        <v>0</v>
      </c>
      <c r="R44" s="198">
        <v>0</v>
      </c>
      <c r="S44" s="198">
        <v>0</v>
      </c>
      <c r="T44" s="198">
        <v>0</v>
      </c>
      <c r="U44" s="198">
        <v>0</v>
      </c>
      <c r="V44" s="198">
        <v>0</v>
      </c>
      <c r="W44" s="198">
        <v>0</v>
      </c>
      <c r="X44" s="198">
        <v>0</v>
      </c>
      <c r="Y44" s="198">
        <v>0</v>
      </c>
      <c r="Z44" s="198">
        <v>0</v>
      </c>
      <c r="AA44" s="198">
        <v>0</v>
      </c>
      <c r="AB44" s="198">
        <v>0</v>
      </c>
      <c r="AC44" s="198">
        <v>2.19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14.54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90.73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0</v>
      </c>
      <c r="E45" s="198">
        <v>0</v>
      </c>
      <c r="F45" s="198">
        <v>0</v>
      </c>
      <c r="G45" s="198">
        <v>0</v>
      </c>
      <c r="H45" s="198">
        <v>0</v>
      </c>
      <c r="I45" s="198">
        <v>0</v>
      </c>
      <c r="J45" s="198">
        <v>0</v>
      </c>
      <c r="K45" s="198">
        <v>0</v>
      </c>
      <c r="L45" s="198">
        <v>0</v>
      </c>
      <c r="M45" s="198">
        <v>0</v>
      </c>
      <c r="N45" s="198">
        <v>0</v>
      </c>
      <c r="O45" s="198">
        <v>0</v>
      </c>
      <c r="P45" s="198">
        <v>0</v>
      </c>
      <c r="Q45" s="198">
        <v>0</v>
      </c>
      <c r="R45" s="198">
        <v>0</v>
      </c>
      <c r="S45" s="198">
        <v>0</v>
      </c>
      <c r="T45" s="198">
        <v>0</v>
      </c>
      <c r="U45" s="198">
        <v>0</v>
      </c>
      <c r="V45" s="198">
        <v>0</v>
      </c>
      <c r="W45" s="198">
        <v>0</v>
      </c>
      <c r="X45" s="198">
        <v>0</v>
      </c>
      <c r="Y45" s="198">
        <v>0</v>
      </c>
      <c r="Z45" s="198">
        <v>0</v>
      </c>
      <c r="AA45" s="198">
        <v>0</v>
      </c>
      <c r="AB45" s="198">
        <v>0</v>
      </c>
      <c r="AC45" s="198">
        <v>2.19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14.54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90.73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v>0</v>
      </c>
      <c r="P46" s="198">
        <v>0</v>
      </c>
      <c r="Q46" s="198">
        <v>0</v>
      </c>
      <c r="R46" s="198">
        <v>0</v>
      </c>
      <c r="S46" s="198">
        <v>0</v>
      </c>
      <c r="T46" s="198">
        <v>0</v>
      </c>
      <c r="U46" s="198">
        <v>0</v>
      </c>
      <c r="V46" s="198">
        <v>0</v>
      </c>
      <c r="W46" s="198">
        <v>0</v>
      </c>
      <c r="X46" s="198">
        <v>0</v>
      </c>
      <c r="Y46" s="198">
        <v>0</v>
      </c>
      <c r="Z46" s="198">
        <v>0</v>
      </c>
      <c r="AA46" s="198">
        <v>0</v>
      </c>
      <c r="AB46" s="198">
        <v>0</v>
      </c>
      <c r="AC46" s="198">
        <v>2.19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14.54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90.73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0</v>
      </c>
      <c r="E47" s="198">
        <v>0</v>
      </c>
      <c r="F47" s="198">
        <v>0</v>
      </c>
      <c r="G47" s="198">
        <v>0</v>
      </c>
      <c r="H47" s="198">
        <v>0</v>
      </c>
      <c r="I47" s="198">
        <v>0</v>
      </c>
      <c r="J47" s="198">
        <v>0</v>
      </c>
      <c r="K47" s="198">
        <v>0</v>
      </c>
      <c r="L47" s="198">
        <v>0</v>
      </c>
      <c r="M47" s="198">
        <v>0</v>
      </c>
      <c r="N47" s="198">
        <v>0</v>
      </c>
      <c r="O47" s="198">
        <v>0</v>
      </c>
      <c r="P47" s="198">
        <v>0</v>
      </c>
      <c r="Q47" s="198">
        <v>0</v>
      </c>
      <c r="R47" s="198">
        <v>0</v>
      </c>
      <c r="S47" s="198">
        <v>0</v>
      </c>
      <c r="T47" s="198">
        <v>0</v>
      </c>
      <c r="U47" s="198">
        <v>0</v>
      </c>
      <c r="V47" s="198">
        <v>0</v>
      </c>
      <c r="W47" s="198">
        <v>0</v>
      </c>
      <c r="X47" s="198">
        <v>0</v>
      </c>
      <c r="Y47" s="198">
        <v>0</v>
      </c>
      <c r="Z47" s="198">
        <v>0</v>
      </c>
      <c r="AA47" s="198">
        <v>0</v>
      </c>
      <c r="AB47" s="198">
        <v>0</v>
      </c>
      <c r="AC47" s="198">
        <v>2.2799999999999998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14.54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81.08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0</v>
      </c>
      <c r="E48" s="198">
        <v>0</v>
      </c>
      <c r="F48" s="198">
        <v>0</v>
      </c>
      <c r="G48" s="198">
        <v>0</v>
      </c>
      <c r="H48" s="198">
        <v>0</v>
      </c>
      <c r="I48" s="198">
        <v>0</v>
      </c>
      <c r="J48" s="198">
        <v>0</v>
      </c>
      <c r="K48" s="198">
        <v>0</v>
      </c>
      <c r="L48" s="198">
        <v>0</v>
      </c>
      <c r="M48" s="198">
        <v>0</v>
      </c>
      <c r="N48" s="198">
        <v>0</v>
      </c>
      <c r="O48" s="198">
        <v>0</v>
      </c>
      <c r="P48" s="198">
        <v>0</v>
      </c>
      <c r="Q48" s="198">
        <v>0</v>
      </c>
      <c r="R48" s="198">
        <v>0</v>
      </c>
      <c r="S48" s="198">
        <v>0</v>
      </c>
      <c r="T48" s="198">
        <v>0</v>
      </c>
      <c r="U48" s="198">
        <v>0</v>
      </c>
      <c r="V48" s="198">
        <v>0</v>
      </c>
      <c r="W48" s="198">
        <v>0</v>
      </c>
      <c r="X48" s="198">
        <v>0</v>
      </c>
      <c r="Y48" s="198">
        <v>0</v>
      </c>
      <c r="Z48" s="198">
        <v>0</v>
      </c>
      <c r="AA48" s="198">
        <v>0</v>
      </c>
      <c r="AB48" s="198">
        <v>0</v>
      </c>
      <c r="AC48" s="198">
        <v>2.2799999999999998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14.54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81.08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0</v>
      </c>
      <c r="E49" s="198">
        <v>0</v>
      </c>
      <c r="F49" s="198">
        <v>0</v>
      </c>
      <c r="G49" s="198">
        <v>0</v>
      </c>
      <c r="H49" s="198">
        <v>0</v>
      </c>
      <c r="I49" s="198">
        <v>0</v>
      </c>
      <c r="J49" s="198">
        <v>0</v>
      </c>
      <c r="K49" s="198">
        <v>0</v>
      </c>
      <c r="L49" s="198">
        <v>0</v>
      </c>
      <c r="M49" s="198">
        <v>0</v>
      </c>
      <c r="N49" s="198">
        <v>0</v>
      </c>
      <c r="O49" s="198">
        <v>0</v>
      </c>
      <c r="P49" s="198">
        <v>0</v>
      </c>
      <c r="Q49" s="198">
        <v>0</v>
      </c>
      <c r="R49" s="198">
        <v>0</v>
      </c>
      <c r="S49" s="198">
        <v>0</v>
      </c>
      <c r="T49" s="198">
        <v>0</v>
      </c>
      <c r="U49" s="198">
        <v>0</v>
      </c>
      <c r="V49" s="198">
        <v>0</v>
      </c>
      <c r="W49" s="198">
        <v>0</v>
      </c>
      <c r="X49" s="198">
        <v>0</v>
      </c>
      <c r="Y49" s="198">
        <v>0</v>
      </c>
      <c r="Z49" s="198">
        <v>0</v>
      </c>
      <c r="AA49" s="198">
        <v>0</v>
      </c>
      <c r="AB49" s="198">
        <v>0</v>
      </c>
      <c r="AC49" s="198">
        <v>2.2799999999999998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14.54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81.08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0</v>
      </c>
      <c r="E50" s="198">
        <v>0</v>
      </c>
      <c r="F50" s="198">
        <v>0</v>
      </c>
      <c r="G50" s="198">
        <v>0</v>
      </c>
      <c r="H50" s="198">
        <v>0</v>
      </c>
      <c r="I50" s="198">
        <v>0</v>
      </c>
      <c r="J50" s="198">
        <v>0</v>
      </c>
      <c r="K50" s="198">
        <v>0</v>
      </c>
      <c r="L50" s="198">
        <v>0</v>
      </c>
      <c r="M50" s="198">
        <v>0</v>
      </c>
      <c r="N50" s="198">
        <v>0</v>
      </c>
      <c r="O50" s="198">
        <v>0</v>
      </c>
      <c r="P50" s="198">
        <v>0</v>
      </c>
      <c r="Q50" s="198">
        <v>0</v>
      </c>
      <c r="R50" s="198">
        <v>0</v>
      </c>
      <c r="S50" s="198">
        <v>0</v>
      </c>
      <c r="T50" s="198">
        <v>0</v>
      </c>
      <c r="U50" s="198">
        <v>0</v>
      </c>
      <c r="V50" s="198">
        <v>0</v>
      </c>
      <c r="W50" s="198">
        <v>0</v>
      </c>
      <c r="X50" s="198">
        <v>0</v>
      </c>
      <c r="Y50" s="198">
        <v>0</v>
      </c>
      <c r="Z50" s="198">
        <v>0</v>
      </c>
      <c r="AA50" s="198">
        <v>0</v>
      </c>
      <c r="AB50" s="198">
        <v>0</v>
      </c>
      <c r="AC50" s="198">
        <v>2.2799999999999998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14.54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81.08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0</v>
      </c>
      <c r="E51" s="198">
        <v>0</v>
      </c>
      <c r="F51" s="198">
        <v>0</v>
      </c>
      <c r="G51" s="198">
        <v>0</v>
      </c>
      <c r="H51" s="198">
        <v>0</v>
      </c>
      <c r="I51" s="198">
        <v>0</v>
      </c>
      <c r="J51" s="198">
        <v>0</v>
      </c>
      <c r="K51" s="198">
        <v>0</v>
      </c>
      <c r="L51" s="198">
        <v>0</v>
      </c>
      <c r="M51" s="198">
        <v>0</v>
      </c>
      <c r="N51" s="198">
        <v>0</v>
      </c>
      <c r="O51" s="198">
        <v>0</v>
      </c>
      <c r="P51" s="198">
        <v>0</v>
      </c>
      <c r="Q51" s="198">
        <v>0</v>
      </c>
      <c r="R51" s="198">
        <v>0</v>
      </c>
      <c r="S51" s="198">
        <v>0</v>
      </c>
      <c r="T51" s="198">
        <v>0</v>
      </c>
      <c r="U51" s="198">
        <v>0</v>
      </c>
      <c r="V51" s="198">
        <v>0</v>
      </c>
      <c r="W51" s="198">
        <v>0</v>
      </c>
      <c r="X51" s="198">
        <v>0</v>
      </c>
      <c r="Y51" s="198">
        <v>0</v>
      </c>
      <c r="Z51" s="198">
        <v>0</v>
      </c>
      <c r="AA51" s="198">
        <v>0</v>
      </c>
      <c r="AB51" s="198">
        <v>0</v>
      </c>
      <c r="AC51" s="198">
        <v>2.2799999999999998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14.54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77.2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0</v>
      </c>
      <c r="E52" s="198">
        <v>0</v>
      </c>
      <c r="F52" s="198">
        <v>0</v>
      </c>
      <c r="G52" s="198">
        <v>0</v>
      </c>
      <c r="H52" s="198">
        <v>0</v>
      </c>
      <c r="I52" s="198">
        <v>0</v>
      </c>
      <c r="J52" s="198">
        <v>0</v>
      </c>
      <c r="K52" s="198">
        <v>0</v>
      </c>
      <c r="L52" s="198">
        <v>0</v>
      </c>
      <c r="M52" s="198">
        <v>0</v>
      </c>
      <c r="N52" s="198">
        <v>0</v>
      </c>
      <c r="O52" s="198">
        <v>0</v>
      </c>
      <c r="P52" s="198">
        <v>0</v>
      </c>
      <c r="Q52" s="198">
        <v>0</v>
      </c>
      <c r="R52" s="198">
        <v>0</v>
      </c>
      <c r="S52" s="198">
        <v>0</v>
      </c>
      <c r="T52" s="198">
        <v>0</v>
      </c>
      <c r="U52" s="198">
        <v>0</v>
      </c>
      <c r="V52" s="198">
        <v>0</v>
      </c>
      <c r="W52" s="198">
        <v>0</v>
      </c>
      <c r="X52" s="198">
        <v>0</v>
      </c>
      <c r="Y52" s="198">
        <v>0</v>
      </c>
      <c r="Z52" s="198">
        <v>0</v>
      </c>
      <c r="AA52" s="198">
        <v>0</v>
      </c>
      <c r="AB52" s="198">
        <v>0</v>
      </c>
      <c r="AC52" s="198">
        <v>2.2999999999999998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14.54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77.2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0</v>
      </c>
      <c r="E53" s="198">
        <v>0</v>
      </c>
      <c r="F53" s="198">
        <v>0</v>
      </c>
      <c r="G53" s="198">
        <v>0</v>
      </c>
      <c r="H53" s="198">
        <v>0</v>
      </c>
      <c r="I53" s="198">
        <v>0</v>
      </c>
      <c r="J53" s="198">
        <v>0</v>
      </c>
      <c r="K53" s="198">
        <v>0</v>
      </c>
      <c r="L53" s="198">
        <v>0</v>
      </c>
      <c r="M53" s="198">
        <v>0</v>
      </c>
      <c r="N53" s="198">
        <v>0</v>
      </c>
      <c r="O53" s="198">
        <v>0</v>
      </c>
      <c r="P53" s="198">
        <v>0</v>
      </c>
      <c r="Q53" s="198">
        <v>0</v>
      </c>
      <c r="R53" s="198">
        <v>0</v>
      </c>
      <c r="S53" s="198">
        <v>0</v>
      </c>
      <c r="T53" s="198">
        <v>0</v>
      </c>
      <c r="U53" s="198">
        <v>0</v>
      </c>
      <c r="V53" s="198">
        <v>0</v>
      </c>
      <c r="W53" s="198">
        <v>0</v>
      </c>
      <c r="X53" s="198">
        <v>0</v>
      </c>
      <c r="Y53" s="198">
        <v>0</v>
      </c>
      <c r="Z53" s="198">
        <v>0</v>
      </c>
      <c r="AA53" s="198">
        <v>0</v>
      </c>
      <c r="AB53" s="198">
        <v>0</v>
      </c>
      <c r="AC53" s="198">
        <v>2.2999999999999998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14.54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77.2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0</v>
      </c>
      <c r="E54" s="198">
        <v>0</v>
      </c>
      <c r="F54" s="198">
        <v>0</v>
      </c>
      <c r="G54" s="198">
        <v>0</v>
      </c>
      <c r="H54" s="198">
        <v>0</v>
      </c>
      <c r="I54" s="198">
        <v>0</v>
      </c>
      <c r="J54" s="198">
        <v>0</v>
      </c>
      <c r="K54" s="198">
        <v>0</v>
      </c>
      <c r="L54" s="198">
        <v>0</v>
      </c>
      <c r="M54" s="198">
        <v>0</v>
      </c>
      <c r="N54" s="198">
        <v>0</v>
      </c>
      <c r="O54" s="198">
        <v>0</v>
      </c>
      <c r="P54" s="198">
        <v>0</v>
      </c>
      <c r="Q54" s="198">
        <v>0</v>
      </c>
      <c r="R54" s="198">
        <v>0</v>
      </c>
      <c r="S54" s="198">
        <v>0</v>
      </c>
      <c r="T54" s="198">
        <v>0</v>
      </c>
      <c r="U54" s="198">
        <v>0</v>
      </c>
      <c r="V54" s="198">
        <v>0</v>
      </c>
      <c r="W54" s="198">
        <v>0</v>
      </c>
      <c r="X54" s="198">
        <v>0</v>
      </c>
      <c r="Y54" s="198">
        <v>0</v>
      </c>
      <c r="Z54" s="198">
        <v>0</v>
      </c>
      <c r="AA54" s="198">
        <v>0</v>
      </c>
      <c r="AB54" s="198">
        <v>0</v>
      </c>
      <c r="AC54" s="198">
        <v>2.2999999999999998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14.54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77.2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0</v>
      </c>
      <c r="E55" s="198">
        <v>0</v>
      </c>
      <c r="F55" s="198">
        <v>0</v>
      </c>
      <c r="G55" s="198">
        <v>0</v>
      </c>
      <c r="H55" s="198">
        <v>0</v>
      </c>
      <c r="I55" s="198">
        <v>0</v>
      </c>
      <c r="J55" s="198">
        <v>0</v>
      </c>
      <c r="K55" s="198">
        <v>0</v>
      </c>
      <c r="L55" s="198">
        <v>0</v>
      </c>
      <c r="M55" s="198">
        <v>0</v>
      </c>
      <c r="N55" s="198">
        <v>0</v>
      </c>
      <c r="O55" s="198">
        <v>0</v>
      </c>
      <c r="P55" s="198">
        <v>0</v>
      </c>
      <c r="Q55" s="198">
        <v>0</v>
      </c>
      <c r="R55" s="198">
        <v>0</v>
      </c>
      <c r="S55" s="198">
        <v>0</v>
      </c>
      <c r="T55" s="198">
        <v>0</v>
      </c>
      <c r="U55" s="198">
        <v>0</v>
      </c>
      <c r="V55" s="198">
        <v>0</v>
      </c>
      <c r="W55" s="198">
        <v>0</v>
      </c>
      <c r="X55" s="198">
        <v>0</v>
      </c>
      <c r="Y55" s="198">
        <v>0</v>
      </c>
      <c r="Z55" s="198">
        <v>0</v>
      </c>
      <c r="AA55" s="198">
        <v>0</v>
      </c>
      <c r="AB55" s="198">
        <v>0</v>
      </c>
      <c r="AC55" s="198">
        <v>2.2999999999999998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14.54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77.2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0</v>
      </c>
      <c r="E56" s="198">
        <v>0</v>
      </c>
      <c r="F56" s="198">
        <v>0</v>
      </c>
      <c r="G56" s="198">
        <v>0</v>
      </c>
      <c r="H56" s="198">
        <v>0</v>
      </c>
      <c r="I56" s="198">
        <v>0</v>
      </c>
      <c r="J56" s="198">
        <v>0</v>
      </c>
      <c r="K56" s="198">
        <v>0</v>
      </c>
      <c r="L56" s="198">
        <v>0</v>
      </c>
      <c r="M56" s="198">
        <v>0</v>
      </c>
      <c r="N56" s="198">
        <v>0</v>
      </c>
      <c r="O56" s="198">
        <v>0</v>
      </c>
      <c r="P56" s="198">
        <v>0</v>
      </c>
      <c r="Q56" s="198">
        <v>0</v>
      </c>
      <c r="R56" s="198">
        <v>0</v>
      </c>
      <c r="S56" s="198">
        <v>0</v>
      </c>
      <c r="T56" s="198">
        <v>0</v>
      </c>
      <c r="U56" s="198">
        <v>0</v>
      </c>
      <c r="V56" s="198">
        <v>0</v>
      </c>
      <c r="W56" s="198">
        <v>0</v>
      </c>
      <c r="X56" s="198">
        <v>0</v>
      </c>
      <c r="Y56" s="198">
        <v>0</v>
      </c>
      <c r="Z56" s="198">
        <v>0</v>
      </c>
      <c r="AA56" s="198">
        <v>0</v>
      </c>
      <c r="AB56" s="198">
        <v>0</v>
      </c>
      <c r="AC56" s="198">
        <v>2.2999999999999998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14.54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77.2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0</v>
      </c>
      <c r="E57" s="198">
        <v>0</v>
      </c>
      <c r="F57" s="198">
        <v>0</v>
      </c>
      <c r="G57" s="198">
        <v>0</v>
      </c>
      <c r="H57" s="198">
        <v>0</v>
      </c>
      <c r="I57" s="198">
        <v>0</v>
      </c>
      <c r="J57" s="198">
        <v>0</v>
      </c>
      <c r="K57" s="198">
        <v>0</v>
      </c>
      <c r="L57" s="198">
        <v>0</v>
      </c>
      <c r="M57" s="198">
        <v>0</v>
      </c>
      <c r="N57" s="198">
        <v>0</v>
      </c>
      <c r="O57" s="198">
        <v>0</v>
      </c>
      <c r="P57" s="198">
        <v>0</v>
      </c>
      <c r="Q57" s="198">
        <v>0</v>
      </c>
      <c r="R57" s="198">
        <v>0</v>
      </c>
      <c r="S57" s="198">
        <v>0</v>
      </c>
      <c r="T57" s="198">
        <v>0</v>
      </c>
      <c r="U57" s="198">
        <v>0</v>
      </c>
      <c r="V57" s="198">
        <v>0</v>
      </c>
      <c r="W57" s="198">
        <v>0</v>
      </c>
      <c r="X57" s="198">
        <v>0</v>
      </c>
      <c r="Y57" s="198">
        <v>0</v>
      </c>
      <c r="Z57" s="198">
        <v>0</v>
      </c>
      <c r="AA57" s="198">
        <v>0</v>
      </c>
      <c r="AB57" s="198">
        <v>0</v>
      </c>
      <c r="AC57" s="198">
        <v>2.2999999999999998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14.54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77.2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0</v>
      </c>
      <c r="E58" s="198">
        <v>0</v>
      </c>
      <c r="F58" s="198">
        <v>0</v>
      </c>
      <c r="G58" s="198">
        <v>0</v>
      </c>
      <c r="H58" s="198">
        <v>0</v>
      </c>
      <c r="I58" s="198">
        <v>0</v>
      </c>
      <c r="J58" s="198">
        <v>0</v>
      </c>
      <c r="K58" s="198">
        <v>0</v>
      </c>
      <c r="L58" s="198">
        <v>0</v>
      </c>
      <c r="M58" s="198">
        <v>0</v>
      </c>
      <c r="N58" s="198">
        <v>0</v>
      </c>
      <c r="O58" s="198">
        <v>0</v>
      </c>
      <c r="P58" s="198">
        <v>0</v>
      </c>
      <c r="Q58" s="198">
        <v>0</v>
      </c>
      <c r="R58" s="198">
        <v>0</v>
      </c>
      <c r="S58" s="198">
        <v>0</v>
      </c>
      <c r="T58" s="198">
        <v>0</v>
      </c>
      <c r="U58" s="198">
        <v>0</v>
      </c>
      <c r="V58" s="198">
        <v>0</v>
      </c>
      <c r="W58" s="198">
        <v>0</v>
      </c>
      <c r="X58" s="198">
        <v>0</v>
      </c>
      <c r="Y58" s="198">
        <v>0</v>
      </c>
      <c r="Z58" s="198">
        <v>0</v>
      </c>
      <c r="AA58" s="198">
        <v>0</v>
      </c>
      <c r="AB58" s="198">
        <v>0</v>
      </c>
      <c r="AC58" s="198">
        <v>2.2999999999999998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14.54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77.2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0</v>
      </c>
      <c r="E59" s="198">
        <v>0</v>
      </c>
      <c r="F59" s="198">
        <v>0</v>
      </c>
      <c r="G59" s="198">
        <v>0</v>
      </c>
      <c r="H59" s="198">
        <v>0</v>
      </c>
      <c r="I59" s="198">
        <v>0</v>
      </c>
      <c r="J59" s="198">
        <v>0</v>
      </c>
      <c r="K59" s="198">
        <v>0</v>
      </c>
      <c r="L59" s="198">
        <v>0</v>
      </c>
      <c r="M59" s="198">
        <v>0</v>
      </c>
      <c r="N59" s="198">
        <v>0</v>
      </c>
      <c r="O59" s="198">
        <v>0</v>
      </c>
      <c r="P59" s="198">
        <v>0</v>
      </c>
      <c r="Q59" s="198">
        <v>0</v>
      </c>
      <c r="R59" s="198">
        <v>0</v>
      </c>
      <c r="S59" s="198">
        <v>0</v>
      </c>
      <c r="T59" s="198">
        <v>0</v>
      </c>
      <c r="U59" s="198">
        <v>0</v>
      </c>
      <c r="V59" s="198">
        <v>0</v>
      </c>
      <c r="W59" s="198">
        <v>0</v>
      </c>
      <c r="X59" s="198">
        <v>0</v>
      </c>
      <c r="Y59" s="198">
        <v>0</v>
      </c>
      <c r="Z59" s="198">
        <v>0</v>
      </c>
      <c r="AA59" s="198">
        <v>0</v>
      </c>
      <c r="AB59" s="198">
        <v>0</v>
      </c>
      <c r="AC59" s="198">
        <v>2.2999999999999998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14.54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77.2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0</v>
      </c>
      <c r="E60" s="198">
        <v>0</v>
      </c>
      <c r="F60" s="198">
        <v>0</v>
      </c>
      <c r="G60" s="198">
        <v>0</v>
      </c>
      <c r="H60" s="198">
        <v>0</v>
      </c>
      <c r="I60" s="198">
        <v>0</v>
      </c>
      <c r="J60" s="198">
        <v>0</v>
      </c>
      <c r="K60" s="198">
        <v>0</v>
      </c>
      <c r="L60" s="198">
        <v>0</v>
      </c>
      <c r="M60" s="198">
        <v>0</v>
      </c>
      <c r="N60" s="198">
        <v>0</v>
      </c>
      <c r="O60" s="198">
        <v>0</v>
      </c>
      <c r="P60" s="198">
        <v>0</v>
      </c>
      <c r="Q60" s="198">
        <v>0</v>
      </c>
      <c r="R60" s="198">
        <v>0</v>
      </c>
      <c r="S60" s="198">
        <v>0</v>
      </c>
      <c r="T60" s="198">
        <v>0</v>
      </c>
      <c r="U60" s="198">
        <v>0</v>
      </c>
      <c r="V60" s="198">
        <v>0</v>
      </c>
      <c r="W60" s="198">
        <v>0</v>
      </c>
      <c r="X60" s="198">
        <v>0</v>
      </c>
      <c r="Y60" s="198">
        <v>0</v>
      </c>
      <c r="Z60" s="198">
        <v>0</v>
      </c>
      <c r="AA60" s="198">
        <v>0</v>
      </c>
      <c r="AB60" s="198">
        <v>0</v>
      </c>
      <c r="AC60" s="198">
        <v>2.2999999999999998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14.54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77.2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0</v>
      </c>
      <c r="E61" s="198">
        <v>0</v>
      </c>
      <c r="F61" s="198">
        <v>0</v>
      </c>
      <c r="G61" s="198">
        <v>0</v>
      </c>
      <c r="H61" s="198">
        <v>0</v>
      </c>
      <c r="I61" s="198">
        <v>0</v>
      </c>
      <c r="J61" s="198">
        <v>0</v>
      </c>
      <c r="K61" s="198">
        <v>0</v>
      </c>
      <c r="L61" s="198">
        <v>0</v>
      </c>
      <c r="M61" s="198">
        <v>0</v>
      </c>
      <c r="N61" s="198">
        <v>0</v>
      </c>
      <c r="O61" s="198">
        <v>0</v>
      </c>
      <c r="P61" s="198">
        <v>0</v>
      </c>
      <c r="Q61" s="198">
        <v>0</v>
      </c>
      <c r="R61" s="198">
        <v>0</v>
      </c>
      <c r="S61" s="198">
        <v>0</v>
      </c>
      <c r="T61" s="198">
        <v>0</v>
      </c>
      <c r="U61" s="198">
        <v>0</v>
      </c>
      <c r="V61" s="198">
        <v>0</v>
      </c>
      <c r="W61" s="198">
        <v>0</v>
      </c>
      <c r="X61" s="198">
        <v>0</v>
      </c>
      <c r="Y61" s="198">
        <v>0</v>
      </c>
      <c r="Z61" s="198">
        <v>0</v>
      </c>
      <c r="AA61" s="198">
        <v>0</v>
      </c>
      <c r="AB61" s="198">
        <v>0</v>
      </c>
      <c r="AC61" s="198">
        <v>2.2999999999999998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14.54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77.2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0</v>
      </c>
      <c r="E62" s="198">
        <v>0</v>
      </c>
      <c r="F62" s="198">
        <v>0</v>
      </c>
      <c r="G62" s="198">
        <v>0</v>
      </c>
      <c r="H62" s="198">
        <v>0</v>
      </c>
      <c r="I62" s="198">
        <v>0</v>
      </c>
      <c r="J62" s="198">
        <v>0</v>
      </c>
      <c r="K62" s="198">
        <v>0</v>
      </c>
      <c r="L62" s="198">
        <v>0</v>
      </c>
      <c r="M62" s="198">
        <v>0</v>
      </c>
      <c r="N62" s="198">
        <v>0</v>
      </c>
      <c r="O62" s="198">
        <v>0</v>
      </c>
      <c r="P62" s="198">
        <v>0</v>
      </c>
      <c r="Q62" s="198">
        <v>0</v>
      </c>
      <c r="R62" s="198">
        <v>0</v>
      </c>
      <c r="S62" s="198">
        <v>0</v>
      </c>
      <c r="T62" s="198">
        <v>0</v>
      </c>
      <c r="U62" s="198">
        <v>0</v>
      </c>
      <c r="V62" s="198">
        <v>0</v>
      </c>
      <c r="W62" s="198">
        <v>0</v>
      </c>
      <c r="X62" s="198">
        <v>0</v>
      </c>
      <c r="Y62" s="198">
        <v>0</v>
      </c>
      <c r="Z62" s="198">
        <v>0</v>
      </c>
      <c r="AA62" s="198">
        <v>0</v>
      </c>
      <c r="AB62" s="198">
        <v>0</v>
      </c>
      <c r="AC62" s="198">
        <v>2.2999999999999998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14.54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77.2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0</v>
      </c>
      <c r="E63" s="198">
        <v>0</v>
      </c>
      <c r="F63" s="198">
        <v>0</v>
      </c>
      <c r="G63" s="198">
        <v>0</v>
      </c>
      <c r="H63" s="198">
        <v>0</v>
      </c>
      <c r="I63" s="198">
        <v>0</v>
      </c>
      <c r="J63" s="198">
        <v>0</v>
      </c>
      <c r="K63" s="198">
        <v>0</v>
      </c>
      <c r="L63" s="198">
        <v>0</v>
      </c>
      <c r="M63" s="198">
        <v>0</v>
      </c>
      <c r="N63" s="198">
        <v>0</v>
      </c>
      <c r="O63" s="198">
        <v>0</v>
      </c>
      <c r="P63" s="198">
        <v>0</v>
      </c>
      <c r="Q63" s="198">
        <v>0</v>
      </c>
      <c r="R63" s="198">
        <v>0</v>
      </c>
      <c r="S63" s="198">
        <v>0</v>
      </c>
      <c r="T63" s="198">
        <v>0</v>
      </c>
      <c r="U63" s="198">
        <v>0</v>
      </c>
      <c r="V63" s="198">
        <v>0</v>
      </c>
      <c r="W63" s="198">
        <v>0</v>
      </c>
      <c r="X63" s="198">
        <v>0</v>
      </c>
      <c r="Y63" s="198">
        <v>0</v>
      </c>
      <c r="Z63" s="198">
        <v>0</v>
      </c>
      <c r="AA63" s="198">
        <v>0</v>
      </c>
      <c r="AB63" s="198">
        <v>0</v>
      </c>
      <c r="AC63" s="198">
        <v>2.2999999999999998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14.54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87.83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0</v>
      </c>
      <c r="E64" s="198">
        <v>0</v>
      </c>
      <c r="F64" s="198">
        <v>0</v>
      </c>
      <c r="G64" s="198">
        <v>0</v>
      </c>
      <c r="H64" s="198">
        <v>0</v>
      </c>
      <c r="I64" s="198">
        <v>0</v>
      </c>
      <c r="J64" s="198">
        <v>0</v>
      </c>
      <c r="K64" s="198">
        <v>0</v>
      </c>
      <c r="L64" s="198">
        <v>0</v>
      </c>
      <c r="M64" s="198">
        <v>0</v>
      </c>
      <c r="N64" s="198">
        <v>0</v>
      </c>
      <c r="O64" s="198">
        <v>0</v>
      </c>
      <c r="P64" s="198">
        <v>0</v>
      </c>
      <c r="Q64" s="198">
        <v>0</v>
      </c>
      <c r="R64" s="198">
        <v>0</v>
      </c>
      <c r="S64" s="198">
        <v>0</v>
      </c>
      <c r="T64" s="198">
        <v>0</v>
      </c>
      <c r="U64" s="198">
        <v>0</v>
      </c>
      <c r="V64" s="198">
        <v>0</v>
      </c>
      <c r="W64" s="198">
        <v>0</v>
      </c>
      <c r="X64" s="198">
        <v>0</v>
      </c>
      <c r="Y64" s="198">
        <v>0</v>
      </c>
      <c r="Z64" s="198">
        <v>0</v>
      </c>
      <c r="AA64" s="198">
        <v>0</v>
      </c>
      <c r="AB64" s="198">
        <v>0</v>
      </c>
      <c r="AC64" s="198">
        <v>2.2999999999999998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14.54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91.18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0</v>
      </c>
      <c r="E65" s="198">
        <v>0</v>
      </c>
      <c r="F65" s="198">
        <v>0</v>
      </c>
      <c r="G65" s="198">
        <v>0</v>
      </c>
      <c r="H65" s="198">
        <v>0</v>
      </c>
      <c r="I65" s="198">
        <v>0</v>
      </c>
      <c r="J65" s="198">
        <v>0</v>
      </c>
      <c r="K65" s="198">
        <v>0</v>
      </c>
      <c r="L65" s="198">
        <v>0</v>
      </c>
      <c r="M65" s="198">
        <v>0</v>
      </c>
      <c r="N65" s="198">
        <v>0</v>
      </c>
      <c r="O65" s="198">
        <v>0</v>
      </c>
      <c r="P65" s="198">
        <v>0</v>
      </c>
      <c r="Q65" s="198">
        <v>0</v>
      </c>
      <c r="R65" s="198">
        <v>0</v>
      </c>
      <c r="S65" s="198">
        <v>0</v>
      </c>
      <c r="T65" s="198">
        <v>0</v>
      </c>
      <c r="U65" s="198">
        <v>0</v>
      </c>
      <c r="V65" s="198">
        <v>0</v>
      </c>
      <c r="W65" s="198">
        <v>0</v>
      </c>
      <c r="X65" s="198">
        <v>0</v>
      </c>
      <c r="Y65" s="198">
        <v>0</v>
      </c>
      <c r="Z65" s="198">
        <v>0</v>
      </c>
      <c r="AA65" s="198">
        <v>0</v>
      </c>
      <c r="AB65" s="198">
        <v>0</v>
      </c>
      <c r="AC65" s="198">
        <v>2.2999999999999998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14.54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91.18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0</v>
      </c>
      <c r="E66" s="198">
        <v>0</v>
      </c>
      <c r="F66" s="198">
        <v>0</v>
      </c>
      <c r="G66" s="198">
        <v>0</v>
      </c>
      <c r="H66" s="198">
        <v>0</v>
      </c>
      <c r="I66" s="198">
        <v>0</v>
      </c>
      <c r="J66" s="198">
        <v>0</v>
      </c>
      <c r="K66" s="198">
        <v>0</v>
      </c>
      <c r="L66" s="198">
        <v>0</v>
      </c>
      <c r="M66" s="198">
        <v>0</v>
      </c>
      <c r="N66" s="198">
        <v>0</v>
      </c>
      <c r="O66" s="198">
        <v>0</v>
      </c>
      <c r="P66" s="198">
        <v>0</v>
      </c>
      <c r="Q66" s="198">
        <v>0</v>
      </c>
      <c r="R66" s="198">
        <v>0</v>
      </c>
      <c r="S66" s="198">
        <v>0</v>
      </c>
      <c r="T66" s="198">
        <v>0</v>
      </c>
      <c r="U66" s="198">
        <v>0</v>
      </c>
      <c r="V66" s="198">
        <v>0</v>
      </c>
      <c r="W66" s="198">
        <v>0</v>
      </c>
      <c r="X66" s="198">
        <v>0</v>
      </c>
      <c r="Y66" s="198">
        <v>0</v>
      </c>
      <c r="Z66" s="198">
        <v>0</v>
      </c>
      <c r="AA66" s="198">
        <v>0</v>
      </c>
      <c r="AB66" s="198">
        <v>0</v>
      </c>
      <c r="AC66" s="198">
        <v>2.2999999999999998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14.54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87.83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0</v>
      </c>
      <c r="E67" s="198">
        <v>0</v>
      </c>
      <c r="F67" s="198">
        <v>0</v>
      </c>
      <c r="G67" s="198">
        <v>0</v>
      </c>
      <c r="H67" s="198">
        <v>0</v>
      </c>
      <c r="I67" s="198">
        <v>0</v>
      </c>
      <c r="J67" s="198">
        <v>0</v>
      </c>
      <c r="K67" s="198">
        <v>0</v>
      </c>
      <c r="L67" s="198">
        <v>0</v>
      </c>
      <c r="M67" s="198">
        <v>0</v>
      </c>
      <c r="N67" s="198">
        <v>0</v>
      </c>
      <c r="O67" s="198">
        <v>0</v>
      </c>
      <c r="P67" s="198">
        <v>0</v>
      </c>
      <c r="Q67" s="198">
        <v>0</v>
      </c>
      <c r="R67" s="198">
        <v>0</v>
      </c>
      <c r="S67" s="198">
        <v>0</v>
      </c>
      <c r="T67" s="198">
        <v>0</v>
      </c>
      <c r="U67" s="198">
        <v>0</v>
      </c>
      <c r="V67" s="198">
        <v>0</v>
      </c>
      <c r="W67" s="198">
        <v>0</v>
      </c>
      <c r="X67" s="198">
        <v>0</v>
      </c>
      <c r="Y67" s="198">
        <v>0</v>
      </c>
      <c r="Z67" s="198">
        <v>0</v>
      </c>
      <c r="AA67" s="198">
        <v>0</v>
      </c>
      <c r="AB67" s="198">
        <v>0</v>
      </c>
      <c r="AC67" s="198">
        <v>2.2999999999999998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14.54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87.83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0</v>
      </c>
      <c r="E68" s="198">
        <v>0</v>
      </c>
      <c r="F68" s="198">
        <v>0</v>
      </c>
      <c r="G68" s="198">
        <v>0</v>
      </c>
      <c r="H68" s="198">
        <v>0</v>
      </c>
      <c r="I68" s="198">
        <v>0</v>
      </c>
      <c r="J68" s="198">
        <v>0</v>
      </c>
      <c r="K68" s="198">
        <v>0</v>
      </c>
      <c r="L68" s="198">
        <v>0</v>
      </c>
      <c r="M68" s="198">
        <v>0</v>
      </c>
      <c r="N68" s="198">
        <v>0</v>
      </c>
      <c r="O68" s="198">
        <v>0</v>
      </c>
      <c r="P68" s="198">
        <v>0</v>
      </c>
      <c r="Q68" s="198">
        <v>0</v>
      </c>
      <c r="R68" s="198">
        <v>0</v>
      </c>
      <c r="S68" s="198">
        <v>0</v>
      </c>
      <c r="T68" s="198">
        <v>0</v>
      </c>
      <c r="U68" s="198">
        <v>0</v>
      </c>
      <c r="V68" s="198">
        <v>0</v>
      </c>
      <c r="W68" s="198">
        <v>0</v>
      </c>
      <c r="X68" s="198">
        <v>0</v>
      </c>
      <c r="Y68" s="198">
        <v>0</v>
      </c>
      <c r="Z68" s="198">
        <v>0</v>
      </c>
      <c r="AA68" s="198">
        <v>0</v>
      </c>
      <c r="AB68" s="198">
        <v>0</v>
      </c>
      <c r="AC68" s="198">
        <v>2.2999999999999998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14.54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91.18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0</v>
      </c>
      <c r="E69" s="198">
        <v>0</v>
      </c>
      <c r="F69" s="198">
        <v>0</v>
      </c>
      <c r="G69" s="198">
        <v>0</v>
      </c>
      <c r="H69" s="198">
        <v>0</v>
      </c>
      <c r="I69" s="198">
        <v>0</v>
      </c>
      <c r="J69" s="198">
        <v>0</v>
      </c>
      <c r="K69" s="198">
        <v>0</v>
      </c>
      <c r="L69" s="198">
        <v>0</v>
      </c>
      <c r="M69" s="198">
        <v>0</v>
      </c>
      <c r="N69" s="198">
        <v>0</v>
      </c>
      <c r="O69" s="198">
        <v>0</v>
      </c>
      <c r="P69" s="198">
        <v>0</v>
      </c>
      <c r="Q69" s="198">
        <v>0</v>
      </c>
      <c r="R69" s="198">
        <v>0</v>
      </c>
      <c r="S69" s="198">
        <v>0</v>
      </c>
      <c r="T69" s="198">
        <v>0</v>
      </c>
      <c r="U69" s="198">
        <v>0</v>
      </c>
      <c r="V69" s="198">
        <v>0</v>
      </c>
      <c r="W69" s="198">
        <v>0</v>
      </c>
      <c r="X69" s="198">
        <v>0</v>
      </c>
      <c r="Y69" s="198">
        <v>0</v>
      </c>
      <c r="Z69" s="198">
        <v>0</v>
      </c>
      <c r="AA69" s="198">
        <v>0</v>
      </c>
      <c r="AB69" s="198">
        <v>0</v>
      </c>
      <c r="AC69" s="198">
        <v>2.2999999999999998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14.54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91.18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0</v>
      </c>
      <c r="E70" s="198">
        <v>0</v>
      </c>
      <c r="F70" s="198">
        <v>0</v>
      </c>
      <c r="G70" s="198">
        <v>0</v>
      </c>
      <c r="H70" s="198">
        <v>0</v>
      </c>
      <c r="I70" s="198">
        <v>0</v>
      </c>
      <c r="J70" s="198">
        <v>0</v>
      </c>
      <c r="K70" s="198">
        <v>0</v>
      </c>
      <c r="L70" s="198">
        <v>0</v>
      </c>
      <c r="M70" s="198">
        <v>0</v>
      </c>
      <c r="N70" s="198">
        <v>0</v>
      </c>
      <c r="O70" s="198">
        <v>0</v>
      </c>
      <c r="P70" s="198">
        <v>0</v>
      </c>
      <c r="Q70" s="198">
        <v>0</v>
      </c>
      <c r="R70" s="198">
        <v>0</v>
      </c>
      <c r="S70" s="198">
        <v>0</v>
      </c>
      <c r="T70" s="198">
        <v>0</v>
      </c>
      <c r="U70" s="198">
        <v>0</v>
      </c>
      <c r="V70" s="198">
        <v>0</v>
      </c>
      <c r="W70" s="198">
        <v>0</v>
      </c>
      <c r="X70" s="198">
        <v>0</v>
      </c>
      <c r="Y70" s="198">
        <v>0</v>
      </c>
      <c r="Z70" s="198">
        <v>0</v>
      </c>
      <c r="AA70" s="198">
        <v>0</v>
      </c>
      <c r="AB70" s="198">
        <v>0</v>
      </c>
      <c r="AC70" s="198">
        <v>2.2999999999999998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14.54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91.18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0</v>
      </c>
      <c r="E71" s="198">
        <v>0</v>
      </c>
      <c r="F71" s="198">
        <v>0</v>
      </c>
      <c r="G71" s="198">
        <v>0</v>
      </c>
      <c r="H71" s="198">
        <v>0</v>
      </c>
      <c r="I71" s="198">
        <v>0</v>
      </c>
      <c r="J71" s="198">
        <v>0</v>
      </c>
      <c r="K71" s="198">
        <v>0</v>
      </c>
      <c r="L71" s="198">
        <v>0</v>
      </c>
      <c r="M71" s="198">
        <v>0</v>
      </c>
      <c r="N71" s="198">
        <v>0</v>
      </c>
      <c r="O71" s="198">
        <v>0</v>
      </c>
      <c r="P71" s="198">
        <v>0</v>
      </c>
      <c r="Q71" s="198">
        <v>0</v>
      </c>
      <c r="R71" s="198">
        <v>0</v>
      </c>
      <c r="S71" s="198">
        <v>0</v>
      </c>
      <c r="T71" s="198">
        <v>0</v>
      </c>
      <c r="U71" s="198">
        <v>0</v>
      </c>
      <c r="V71" s="198">
        <v>0</v>
      </c>
      <c r="W71" s="198">
        <v>0</v>
      </c>
      <c r="X71" s="198">
        <v>0</v>
      </c>
      <c r="Y71" s="198">
        <v>0</v>
      </c>
      <c r="Z71" s="198">
        <v>0</v>
      </c>
      <c r="AA71" s="198">
        <v>0</v>
      </c>
      <c r="AB71" s="198">
        <v>0</v>
      </c>
      <c r="AC71" s="198">
        <v>2.2799999999999998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14.54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91.18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0</v>
      </c>
      <c r="E72" s="198">
        <v>0</v>
      </c>
      <c r="F72" s="198">
        <v>0</v>
      </c>
      <c r="G72" s="198">
        <v>0</v>
      </c>
      <c r="H72" s="198">
        <v>0</v>
      </c>
      <c r="I72" s="198">
        <v>0</v>
      </c>
      <c r="J72" s="198">
        <v>0</v>
      </c>
      <c r="K72" s="198">
        <v>0</v>
      </c>
      <c r="L72" s="198">
        <v>0</v>
      </c>
      <c r="M72" s="198">
        <v>0</v>
      </c>
      <c r="N72" s="198">
        <v>0</v>
      </c>
      <c r="O72" s="198">
        <v>0</v>
      </c>
      <c r="P72" s="198">
        <v>0</v>
      </c>
      <c r="Q72" s="198">
        <v>0</v>
      </c>
      <c r="R72" s="198">
        <v>0</v>
      </c>
      <c r="S72" s="198">
        <v>0</v>
      </c>
      <c r="T72" s="198">
        <v>0</v>
      </c>
      <c r="U72" s="198">
        <v>0</v>
      </c>
      <c r="V72" s="198">
        <v>0</v>
      </c>
      <c r="W72" s="198">
        <v>0</v>
      </c>
      <c r="X72" s="198">
        <v>0</v>
      </c>
      <c r="Y72" s="198">
        <v>0</v>
      </c>
      <c r="Z72" s="198">
        <v>0</v>
      </c>
      <c r="AA72" s="198">
        <v>0</v>
      </c>
      <c r="AB72" s="198">
        <v>0</v>
      </c>
      <c r="AC72" s="198">
        <v>2.2799999999999998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14.54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91.18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0</v>
      </c>
      <c r="E73" s="198">
        <v>0</v>
      </c>
      <c r="F73" s="198">
        <v>0</v>
      </c>
      <c r="G73" s="198">
        <v>0</v>
      </c>
      <c r="H73" s="198">
        <v>0</v>
      </c>
      <c r="I73" s="198">
        <v>0</v>
      </c>
      <c r="J73" s="198">
        <v>0</v>
      </c>
      <c r="K73" s="198">
        <v>0</v>
      </c>
      <c r="L73" s="198">
        <v>0</v>
      </c>
      <c r="M73" s="198">
        <v>0</v>
      </c>
      <c r="N73" s="198">
        <v>0</v>
      </c>
      <c r="O73" s="198">
        <v>0</v>
      </c>
      <c r="P73" s="198">
        <v>0</v>
      </c>
      <c r="Q73" s="198">
        <v>0</v>
      </c>
      <c r="R73" s="198">
        <v>0</v>
      </c>
      <c r="S73" s="198">
        <v>0</v>
      </c>
      <c r="T73" s="198">
        <v>0</v>
      </c>
      <c r="U73" s="198">
        <v>0</v>
      </c>
      <c r="V73" s="198">
        <v>0</v>
      </c>
      <c r="W73" s="198">
        <v>0</v>
      </c>
      <c r="X73" s="198">
        <v>0</v>
      </c>
      <c r="Y73" s="198">
        <v>0</v>
      </c>
      <c r="Z73" s="198">
        <v>0</v>
      </c>
      <c r="AA73" s="198">
        <v>0</v>
      </c>
      <c r="AB73" s="198">
        <v>0</v>
      </c>
      <c r="AC73" s="198">
        <v>2.2799999999999998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14.54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87.83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0</v>
      </c>
      <c r="E74" s="198">
        <v>0</v>
      </c>
      <c r="F74" s="198">
        <v>0</v>
      </c>
      <c r="G74" s="198">
        <v>0</v>
      </c>
      <c r="H74" s="198">
        <v>0</v>
      </c>
      <c r="I74" s="198">
        <v>0</v>
      </c>
      <c r="J74" s="198">
        <v>0</v>
      </c>
      <c r="K74" s="198">
        <v>0</v>
      </c>
      <c r="L74" s="198">
        <v>0</v>
      </c>
      <c r="M74" s="198">
        <v>0</v>
      </c>
      <c r="N74" s="198">
        <v>0</v>
      </c>
      <c r="O74" s="198">
        <v>0</v>
      </c>
      <c r="P74" s="198">
        <v>0</v>
      </c>
      <c r="Q74" s="198">
        <v>0</v>
      </c>
      <c r="R74" s="198">
        <v>0</v>
      </c>
      <c r="S74" s="198">
        <v>0</v>
      </c>
      <c r="T74" s="198">
        <v>0</v>
      </c>
      <c r="U74" s="198">
        <v>0</v>
      </c>
      <c r="V74" s="198">
        <v>0</v>
      </c>
      <c r="W74" s="198">
        <v>0</v>
      </c>
      <c r="X74" s="198">
        <v>0</v>
      </c>
      <c r="Y74" s="198">
        <v>0</v>
      </c>
      <c r="Z74" s="198">
        <v>0</v>
      </c>
      <c r="AA74" s="198">
        <v>0</v>
      </c>
      <c r="AB74" s="198">
        <v>0</v>
      </c>
      <c r="AC74" s="198">
        <v>2.2799999999999998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14.54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87.83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0</v>
      </c>
      <c r="E75" s="198">
        <v>0</v>
      </c>
      <c r="F75" s="198">
        <v>0</v>
      </c>
      <c r="G75" s="198">
        <v>0</v>
      </c>
      <c r="H75" s="198">
        <v>0</v>
      </c>
      <c r="I75" s="198">
        <v>0</v>
      </c>
      <c r="J75" s="198">
        <v>0</v>
      </c>
      <c r="K75" s="198">
        <v>0</v>
      </c>
      <c r="L75" s="198">
        <v>0</v>
      </c>
      <c r="M75" s="198">
        <v>0</v>
      </c>
      <c r="N75" s="198">
        <v>0</v>
      </c>
      <c r="O75" s="198">
        <v>0</v>
      </c>
      <c r="P75" s="198">
        <v>0</v>
      </c>
      <c r="Q75" s="198">
        <v>0</v>
      </c>
      <c r="R75" s="198">
        <v>0</v>
      </c>
      <c r="S75" s="198">
        <v>0</v>
      </c>
      <c r="T75" s="198">
        <v>0</v>
      </c>
      <c r="U75" s="198">
        <v>0</v>
      </c>
      <c r="V75" s="198">
        <v>0</v>
      </c>
      <c r="W75" s="198">
        <v>0</v>
      </c>
      <c r="X75" s="198">
        <v>0</v>
      </c>
      <c r="Y75" s="198">
        <v>0</v>
      </c>
      <c r="Z75" s="198">
        <v>0</v>
      </c>
      <c r="AA75" s="198">
        <v>0</v>
      </c>
      <c r="AB75" s="198">
        <v>0</v>
      </c>
      <c r="AC75" s="198">
        <v>2.25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14.54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91.71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0</v>
      </c>
      <c r="E76" s="198">
        <v>0</v>
      </c>
      <c r="F76" s="198">
        <v>0</v>
      </c>
      <c r="G76" s="198">
        <v>0</v>
      </c>
      <c r="H76" s="198">
        <v>0</v>
      </c>
      <c r="I76" s="198">
        <v>0</v>
      </c>
      <c r="J76" s="198">
        <v>0</v>
      </c>
      <c r="K76" s="198">
        <v>0</v>
      </c>
      <c r="L76" s="198">
        <v>0</v>
      </c>
      <c r="M76" s="198">
        <v>0</v>
      </c>
      <c r="N76" s="198">
        <v>0</v>
      </c>
      <c r="O76" s="198">
        <v>0</v>
      </c>
      <c r="P76" s="198">
        <v>0</v>
      </c>
      <c r="Q76" s="198">
        <v>0</v>
      </c>
      <c r="R76" s="198">
        <v>0</v>
      </c>
      <c r="S76" s="198">
        <v>0</v>
      </c>
      <c r="T76" s="198">
        <v>0</v>
      </c>
      <c r="U76" s="198">
        <v>0</v>
      </c>
      <c r="V76" s="198">
        <v>0</v>
      </c>
      <c r="W76" s="198">
        <v>0</v>
      </c>
      <c r="X76" s="198">
        <v>0</v>
      </c>
      <c r="Y76" s="198">
        <v>0</v>
      </c>
      <c r="Z76" s="198">
        <v>0</v>
      </c>
      <c r="AA76" s="198">
        <v>0</v>
      </c>
      <c r="AB76" s="198">
        <v>0</v>
      </c>
      <c r="AC76" s="198">
        <v>2.25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14.54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91.71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0</v>
      </c>
      <c r="E77" s="198">
        <v>0</v>
      </c>
      <c r="F77" s="198">
        <v>0</v>
      </c>
      <c r="G77" s="198">
        <v>0</v>
      </c>
      <c r="H77" s="198">
        <v>0</v>
      </c>
      <c r="I77" s="198">
        <v>0</v>
      </c>
      <c r="J77" s="198">
        <v>0</v>
      </c>
      <c r="K77" s="198">
        <v>0</v>
      </c>
      <c r="L77" s="198">
        <v>0</v>
      </c>
      <c r="M77" s="198">
        <v>0</v>
      </c>
      <c r="N77" s="198">
        <v>0</v>
      </c>
      <c r="O77" s="198">
        <v>0</v>
      </c>
      <c r="P77" s="198">
        <v>0</v>
      </c>
      <c r="Q77" s="198">
        <v>0</v>
      </c>
      <c r="R77" s="198">
        <v>0</v>
      </c>
      <c r="S77" s="198">
        <v>0</v>
      </c>
      <c r="T77" s="198">
        <v>0</v>
      </c>
      <c r="U77" s="198">
        <v>0</v>
      </c>
      <c r="V77" s="198">
        <v>0</v>
      </c>
      <c r="W77" s="198">
        <v>0</v>
      </c>
      <c r="X77" s="198">
        <v>0</v>
      </c>
      <c r="Y77" s="198">
        <v>0</v>
      </c>
      <c r="Z77" s="198">
        <v>0</v>
      </c>
      <c r="AA77" s="198">
        <v>0</v>
      </c>
      <c r="AB77" s="198">
        <v>0</v>
      </c>
      <c r="AC77" s="198">
        <v>2.25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14.54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91.71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0</v>
      </c>
      <c r="E78" s="198">
        <v>0</v>
      </c>
      <c r="F78" s="198">
        <v>0</v>
      </c>
      <c r="G78" s="198">
        <v>0</v>
      </c>
      <c r="H78" s="198">
        <v>0</v>
      </c>
      <c r="I78" s="198">
        <v>0</v>
      </c>
      <c r="J78" s="198">
        <v>0</v>
      </c>
      <c r="K78" s="198">
        <v>0</v>
      </c>
      <c r="L78" s="198">
        <v>0</v>
      </c>
      <c r="M78" s="198">
        <v>0</v>
      </c>
      <c r="N78" s="198">
        <v>0</v>
      </c>
      <c r="O78" s="198">
        <v>0</v>
      </c>
      <c r="P78" s="198">
        <v>0</v>
      </c>
      <c r="Q78" s="198">
        <v>0</v>
      </c>
      <c r="R78" s="198">
        <v>0</v>
      </c>
      <c r="S78" s="198">
        <v>0</v>
      </c>
      <c r="T78" s="198">
        <v>0</v>
      </c>
      <c r="U78" s="198">
        <v>0</v>
      </c>
      <c r="V78" s="198">
        <v>0</v>
      </c>
      <c r="W78" s="198">
        <v>0</v>
      </c>
      <c r="X78" s="198">
        <v>0</v>
      </c>
      <c r="Y78" s="198">
        <v>0</v>
      </c>
      <c r="Z78" s="198">
        <v>0</v>
      </c>
      <c r="AA78" s="198">
        <v>0</v>
      </c>
      <c r="AB78" s="198">
        <v>0</v>
      </c>
      <c r="AC78" s="198">
        <v>2.25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14.54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85.17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0</v>
      </c>
      <c r="E79" s="198">
        <v>0</v>
      </c>
      <c r="F79" s="198">
        <v>0</v>
      </c>
      <c r="G79" s="198">
        <v>0</v>
      </c>
      <c r="H79" s="198">
        <v>0</v>
      </c>
      <c r="I79" s="198">
        <v>0</v>
      </c>
      <c r="J79" s="198">
        <v>0</v>
      </c>
      <c r="K79" s="198">
        <v>0</v>
      </c>
      <c r="L79" s="198">
        <v>0</v>
      </c>
      <c r="M79" s="198">
        <v>0</v>
      </c>
      <c r="N79" s="198">
        <v>0</v>
      </c>
      <c r="O79" s="198">
        <v>0</v>
      </c>
      <c r="P79" s="198">
        <v>0</v>
      </c>
      <c r="Q79" s="198">
        <v>0</v>
      </c>
      <c r="R79" s="198">
        <v>0</v>
      </c>
      <c r="S79" s="198">
        <v>0</v>
      </c>
      <c r="T79" s="198">
        <v>0</v>
      </c>
      <c r="U79" s="198">
        <v>0</v>
      </c>
      <c r="V79" s="198">
        <v>0</v>
      </c>
      <c r="W79" s="198">
        <v>0</v>
      </c>
      <c r="X79" s="198">
        <v>0</v>
      </c>
      <c r="Y79" s="198">
        <v>0</v>
      </c>
      <c r="Z79" s="198">
        <v>0</v>
      </c>
      <c r="AA79" s="198">
        <v>0</v>
      </c>
      <c r="AB79" s="198">
        <v>0</v>
      </c>
      <c r="AC79" s="198">
        <v>2.19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14.54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85.17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0</v>
      </c>
      <c r="E80" s="198">
        <v>0</v>
      </c>
      <c r="F80" s="198">
        <v>0</v>
      </c>
      <c r="G80" s="198">
        <v>0</v>
      </c>
      <c r="H80" s="198">
        <v>0</v>
      </c>
      <c r="I80" s="198">
        <v>0</v>
      </c>
      <c r="J80" s="198">
        <v>0</v>
      </c>
      <c r="K80" s="198">
        <v>0</v>
      </c>
      <c r="L80" s="198">
        <v>0</v>
      </c>
      <c r="M80" s="198">
        <v>0</v>
      </c>
      <c r="N80" s="198">
        <v>0</v>
      </c>
      <c r="O80" s="198">
        <v>0</v>
      </c>
      <c r="P80" s="198">
        <v>0</v>
      </c>
      <c r="Q80" s="198">
        <v>0</v>
      </c>
      <c r="R80" s="198">
        <v>0</v>
      </c>
      <c r="S80" s="198">
        <v>0</v>
      </c>
      <c r="T80" s="198">
        <v>0</v>
      </c>
      <c r="U80" s="198">
        <v>0</v>
      </c>
      <c r="V80" s="198">
        <v>0</v>
      </c>
      <c r="W80" s="198">
        <v>0</v>
      </c>
      <c r="X80" s="198">
        <v>0</v>
      </c>
      <c r="Y80" s="198">
        <v>0</v>
      </c>
      <c r="Z80" s="198">
        <v>0</v>
      </c>
      <c r="AA80" s="198">
        <v>0</v>
      </c>
      <c r="AB80" s="198">
        <v>0</v>
      </c>
      <c r="AC80" s="198">
        <v>2.19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14.54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85.17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0</v>
      </c>
      <c r="E81" s="198">
        <v>0</v>
      </c>
      <c r="F81" s="198">
        <v>0</v>
      </c>
      <c r="G81" s="198">
        <v>0</v>
      </c>
      <c r="H81" s="198">
        <v>0</v>
      </c>
      <c r="I81" s="198">
        <v>0</v>
      </c>
      <c r="J81" s="198">
        <v>0</v>
      </c>
      <c r="K81" s="198">
        <v>0</v>
      </c>
      <c r="L81" s="198">
        <v>0</v>
      </c>
      <c r="M81" s="198">
        <v>0</v>
      </c>
      <c r="N81" s="198">
        <v>0</v>
      </c>
      <c r="O81" s="198">
        <v>0</v>
      </c>
      <c r="P81" s="198">
        <v>0</v>
      </c>
      <c r="Q81" s="198">
        <v>0</v>
      </c>
      <c r="R81" s="198">
        <v>0</v>
      </c>
      <c r="S81" s="198">
        <v>0</v>
      </c>
      <c r="T81" s="198">
        <v>0</v>
      </c>
      <c r="U81" s="198">
        <v>0</v>
      </c>
      <c r="V81" s="198">
        <v>0</v>
      </c>
      <c r="W81" s="198">
        <v>0</v>
      </c>
      <c r="X81" s="198">
        <v>0</v>
      </c>
      <c r="Y81" s="198">
        <v>0</v>
      </c>
      <c r="Z81" s="198">
        <v>0</v>
      </c>
      <c r="AA81" s="198">
        <v>0</v>
      </c>
      <c r="AB81" s="198">
        <v>0</v>
      </c>
      <c r="AC81" s="198">
        <v>2.19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14.54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85.17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0</v>
      </c>
      <c r="E82" s="198">
        <v>0</v>
      </c>
      <c r="F82" s="198">
        <v>0</v>
      </c>
      <c r="G82" s="198">
        <v>0</v>
      </c>
      <c r="H82" s="198">
        <v>0</v>
      </c>
      <c r="I82" s="198">
        <v>0</v>
      </c>
      <c r="J82" s="198">
        <v>0</v>
      </c>
      <c r="K82" s="198">
        <v>0</v>
      </c>
      <c r="L82" s="198">
        <v>0</v>
      </c>
      <c r="M82" s="198">
        <v>0</v>
      </c>
      <c r="N82" s="198">
        <v>0</v>
      </c>
      <c r="O82" s="198">
        <v>0</v>
      </c>
      <c r="P82" s="198">
        <v>0</v>
      </c>
      <c r="Q82" s="198">
        <v>0</v>
      </c>
      <c r="R82" s="198">
        <v>0</v>
      </c>
      <c r="S82" s="198">
        <v>0</v>
      </c>
      <c r="T82" s="198">
        <v>0</v>
      </c>
      <c r="U82" s="198">
        <v>0</v>
      </c>
      <c r="V82" s="198">
        <v>0</v>
      </c>
      <c r="W82" s="198">
        <v>0</v>
      </c>
      <c r="X82" s="198">
        <v>0</v>
      </c>
      <c r="Y82" s="198">
        <v>0</v>
      </c>
      <c r="Z82" s="198">
        <v>0</v>
      </c>
      <c r="AA82" s="198">
        <v>0</v>
      </c>
      <c r="AB82" s="198">
        <v>0</v>
      </c>
      <c r="AC82" s="198">
        <v>2.19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14.54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85.17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0</v>
      </c>
      <c r="E83" s="198">
        <v>0</v>
      </c>
      <c r="F83" s="198">
        <v>0</v>
      </c>
      <c r="G83" s="198">
        <v>0</v>
      </c>
      <c r="H83" s="198">
        <v>0</v>
      </c>
      <c r="I83" s="198">
        <v>0</v>
      </c>
      <c r="J83" s="198">
        <v>0</v>
      </c>
      <c r="K83" s="198">
        <v>0</v>
      </c>
      <c r="L83" s="198">
        <v>0</v>
      </c>
      <c r="M83" s="198">
        <v>0</v>
      </c>
      <c r="N83" s="198">
        <v>0</v>
      </c>
      <c r="O83" s="198">
        <v>0</v>
      </c>
      <c r="P83" s="198">
        <v>0</v>
      </c>
      <c r="Q83" s="198">
        <v>0</v>
      </c>
      <c r="R83" s="198">
        <v>0</v>
      </c>
      <c r="S83" s="198">
        <v>0</v>
      </c>
      <c r="T83" s="198">
        <v>0</v>
      </c>
      <c r="U83" s="198">
        <v>0</v>
      </c>
      <c r="V83" s="198">
        <v>0</v>
      </c>
      <c r="W83" s="198">
        <v>0</v>
      </c>
      <c r="X83" s="198">
        <v>0</v>
      </c>
      <c r="Y83" s="198">
        <v>0</v>
      </c>
      <c r="Z83" s="198">
        <v>0</v>
      </c>
      <c r="AA83" s="198">
        <v>0</v>
      </c>
      <c r="AB83" s="198">
        <v>0</v>
      </c>
      <c r="AC83" s="198">
        <v>2.19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14.54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75.06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0</v>
      </c>
      <c r="E84" s="198">
        <v>0</v>
      </c>
      <c r="F84" s="198">
        <v>0</v>
      </c>
      <c r="G84" s="198">
        <v>0</v>
      </c>
      <c r="H84" s="198">
        <v>0</v>
      </c>
      <c r="I84" s="198">
        <v>0</v>
      </c>
      <c r="J84" s="198">
        <v>0</v>
      </c>
      <c r="K84" s="198">
        <v>0</v>
      </c>
      <c r="L84" s="198">
        <v>0</v>
      </c>
      <c r="M84" s="198">
        <v>0</v>
      </c>
      <c r="N84" s="198">
        <v>0</v>
      </c>
      <c r="O84" s="198">
        <v>0</v>
      </c>
      <c r="P84" s="198">
        <v>0</v>
      </c>
      <c r="Q84" s="198">
        <v>0</v>
      </c>
      <c r="R84" s="198">
        <v>0</v>
      </c>
      <c r="S84" s="198">
        <v>0</v>
      </c>
      <c r="T84" s="198">
        <v>0</v>
      </c>
      <c r="U84" s="198">
        <v>0</v>
      </c>
      <c r="V84" s="198">
        <v>0</v>
      </c>
      <c r="W84" s="198">
        <v>0</v>
      </c>
      <c r="X84" s="198">
        <v>0</v>
      </c>
      <c r="Y84" s="198">
        <v>0</v>
      </c>
      <c r="Z84" s="198">
        <v>0</v>
      </c>
      <c r="AA84" s="198">
        <v>0</v>
      </c>
      <c r="AB84" s="198">
        <v>0</v>
      </c>
      <c r="AC84" s="198">
        <v>2.25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14.54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75.06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0</v>
      </c>
      <c r="J85" s="198">
        <v>0</v>
      </c>
      <c r="K85" s="198">
        <v>0</v>
      </c>
      <c r="L85" s="198">
        <v>0</v>
      </c>
      <c r="M85" s="198">
        <v>0</v>
      </c>
      <c r="N85" s="198">
        <v>0</v>
      </c>
      <c r="O85" s="198">
        <v>0</v>
      </c>
      <c r="P85" s="198">
        <v>0</v>
      </c>
      <c r="Q85" s="198">
        <v>0</v>
      </c>
      <c r="R85" s="198">
        <v>0</v>
      </c>
      <c r="S85" s="198">
        <v>0</v>
      </c>
      <c r="T85" s="198">
        <v>0</v>
      </c>
      <c r="U85" s="198">
        <v>0</v>
      </c>
      <c r="V85" s="198">
        <v>0</v>
      </c>
      <c r="W85" s="198">
        <v>0</v>
      </c>
      <c r="X85" s="198">
        <v>0</v>
      </c>
      <c r="Y85" s="198">
        <v>0</v>
      </c>
      <c r="Z85" s="198">
        <v>0</v>
      </c>
      <c r="AA85" s="198">
        <v>0</v>
      </c>
      <c r="AB85" s="198">
        <v>0</v>
      </c>
      <c r="AC85" s="198">
        <v>2.25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14.54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75.06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0</v>
      </c>
      <c r="J86" s="198">
        <v>0</v>
      </c>
      <c r="K86" s="198">
        <v>0</v>
      </c>
      <c r="L86" s="198">
        <v>0</v>
      </c>
      <c r="M86" s="198">
        <v>0</v>
      </c>
      <c r="N86" s="198">
        <v>0</v>
      </c>
      <c r="O86" s="198">
        <v>0</v>
      </c>
      <c r="P86" s="198">
        <v>0</v>
      </c>
      <c r="Q86" s="198">
        <v>0</v>
      </c>
      <c r="R86" s="198">
        <v>0</v>
      </c>
      <c r="S86" s="198">
        <v>0</v>
      </c>
      <c r="T86" s="198">
        <v>0</v>
      </c>
      <c r="U86" s="198">
        <v>0</v>
      </c>
      <c r="V86" s="198">
        <v>0</v>
      </c>
      <c r="W86" s="198">
        <v>0</v>
      </c>
      <c r="X86" s="198">
        <v>0</v>
      </c>
      <c r="Y86" s="198">
        <v>0</v>
      </c>
      <c r="Z86" s="198">
        <v>0</v>
      </c>
      <c r="AA86" s="198">
        <v>0</v>
      </c>
      <c r="AB86" s="198">
        <v>0</v>
      </c>
      <c r="AC86" s="198">
        <v>2.25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14.54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85.17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0</v>
      </c>
      <c r="J87" s="198">
        <v>0</v>
      </c>
      <c r="K87" s="198">
        <v>0</v>
      </c>
      <c r="L87" s="198">
        <v>0</v>
      </c>
      <c r="M87" s="198">
        <v>0</v>
      </c>
      <c r="N87" s="198">
        <v>0</v>
      </c>
      <c r="O87" s="198">
        <v>0</v>
      </c>
      <c r="P87" s="198">
        <v>0</v>
      </c>
      <c r="Q87" s="198">
        <v>0</v>
      </c>
      <c r="R87" s="198">
        <v>0</v>
      </c>
      <c r="S87" s="198">
        <v>0</v>
      </c>
      <c r="T87" s="198">
        <v>0</v>
      </c>
      <c r="U87" s="198">
        <v>0</v>
      </c>
      <c r="V87" s="198">
        <v>0</v>
      </c>
      <c r="W87" s="198">
        <v>0</v>
      </c>
      <c r="X87" s="198">
        <v>0</v>
      </c>
      <c r="Y87" s="198">
        <v>0</v>
      </c>
      <c r="Z87" s="198">
        <v>0</v>
      </c>
      <c r="AA87" s="198">
        <v>0</v>
      </c>
      <c r="AB87" s="198">
        <v>0</v>
      </c>
      <c r="AC87" s="198">
        <v>2.25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14.54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85.17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0</v>
      </c>
      <c r="J88" s="198">
        <v>0</v>
      </c>
      <c r="K88" s="198">
        <v>0</v>
      </c>
      <c r="L88" s="198">
        <v>0</v>
      </c>
      <c r="M88" s="198">
        <v>0</v>
      </c>
      <c r="N88" s="198">
        <v>0</v>
      </c>
      <c r="O88" s="198">
        <v>0</v>
      </c>
      <c r="P88" s="198">
        <v>0</v>
      </c>
      <c r="Q88" s="198">
        <v>0</v>
      </c>
      <c r="R88" s="198">
        <v>0</v>
      </c>
      <c r="S88" s="198">
        <v>0</v>
      </c>
      <c r="T88" s="198">
        <v>0</v>
      </c>
      <c r="U88" s="198">
        <v>0</v>
      </c>
      <c r="V88" s="198">
        <v>0</v>
      </c>
      <c r="W88" s="198">
        <v>0</v>
      </c>
      <c r="X88" s="198">
        <v>0</v>
      </c>
      <c r="Y88" s="198">
        <v>0</v>
      </c>
      <c r="Z88" s="198">
        <v>0</v>
      </c>
      <c r="AA88" s="198">
        <v>0</v>
      </c>
      <c r="AB88" s="198">
        <v>0</v>
      </c>
      <c r="AC88" s="198">
        <v>2.25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14.54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85.17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0</v>
      </c>
      <c r="J89" s="198">
        <v>0</v>
      </c>
      <c r="K89" s="198">
        <v>0</v>
      </c>
      <c r="L89" s="198">
        <v>0</v>
      </c>
      <c r="M89" s="198">
        <v>0</v>
      </c>
      <c r="N89" s="198">
        <v>0</v>
      </c>
      <c r="O89" s="198">
        <v>0</v>
      </c>
      <c r="P89" s="198">
        <v>0</v>
      </c>
      <c r="Q89" s="198">
        <v>0</v>
      </c>
      <c r="R89" s="198">
        <v>0</v>
      </c>
      <c r="S89" s="198">
        <v>0</v>
      </c>
      <c r="T89" s="198">
        <v>0</v>
      </c>
      <c r="U89" s="198">
        <v>0</v>
      </c>
      <c r="V89" s="198">
        <v>0</v>
      </c>
      <c r="W89" s="198">
        <v>0</v>
      </c>
      <c r="X89" s="198">
        <v>0</v>
      </c>
      <c r="Y89" s="198">
        <v>0</v>
      </c>
      <c r="Z89" s="198">
        <v>0</v>
      </c>
      <c r="AA89" s="198">
        <v>0</v>
      </c>
      <c r="AB89" s="198">
        <v>0</v>
      </c>
      <c r="AC89" s="198">
        <v>2.25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14.54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91.71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0</v>
      </c>
      <c r="J90" s="198">
        <v>0</v>
      </c>
      <c r="K90" s="198">
        <v>0</v>
      </c>
      <c r="L90" s="198">
        <v>0</v>
      </c>
      <c r="M90" s="198">
        <v>0</v>
      </c>
      <c r="N90" s="198">
        <v>0</v>
      </c>
      <c r="O90" s="198">
        <v>0</v>
      </c>
      <c r="P90" s="198">
        <v>0</v>
      </c>
      <c r="Q90" s="198">
        <v>0</v>
      </c>
      <c r="R90" s="198">
        <v>0</v>
      </c>
      <c r="S90" s="198">
        <v>0</v>
      </c>
      <c r="T90" s="198">
        <v>0</v>
      </c>
      <c r="U90" s="198">
        <v>0</v>
      </c>
      <c r="V90" s="198">
        <v>0</v>
      </c>
      <c r="W90" s="198">
        <v>0</v>
      </c>
      <c r="X90" s="198">
        <v>0</v>
      </c>
      <c r="Y90" s="198">
        <v>0</v>
      </c>
      <c r="Z90" s="198">
        <v>0</v>
      </c>
      <c r="AA90" s="198">
        <v>0</v>
      </c>
      <c r="AB90" s="198">
        <v>0</v>
      </c>
      <c r="AC90" s="198">
        <v>2.25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14.54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91.71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0</v>
      </c>
      <c r="J91" s="198">
        <v>0</v>
      </c>
      <c r="K91" s="198">
        <v>0</v>
      </c>
      <c r="L91" s="198">
        <v>0</v>
      </c>
      <c r="M91" s="198">
        <v>0</v>
      </c>
      <c r="N91" s="198">
        <v>0</v>
      </c>
      <c r="O91" s="198">
        <v>0</v>
      </c>
      <c r="P91" s="198">
        <v>0</v>
      </c>
      <c r="Q91" s="198">
        <v>0</v>
      </c>
      <c r="R91" s="198">
        <v>0</v>
      </c>
      <c r="S91" s="198">
        <v>0</v>
      </c>
      <c r="T91" s="198">
        <v>0</v>
      </c>
      <c r="U91" s="198">
        <v>0</v>
      </c>
      <c r="V91" s="198">
        <v>0</v>
      </c>
      <c r="W91" s="198">
        <v>0</v>
      </c>
      <c r="X91" s="198">
        <v>0</v>
      </c>
      <c r="Y91" s="198">
        <v>0</v>
      </c>
      <c r="Z91" s="198">
        <v>0</v>
      </c>
      <c r="AA91" s="198">
        <v>0</v>
      </c>
      <c r="AB91" s="198">
        <v>0</v>
      </c>
      <c r="AC91" s="198">
        <v>2.19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14.54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91.71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0</v>
      </c>
      <c r="J92" s="198">
        <v>0</v>
      </c>
      <c r="K92" s="198">
        <v>0</v>
      </c>
      <c r="L92" s="198">
        <v>0</v>
      </c>
      <c r="M92" s="198">
        <v>0</v>
      </c>
      <c r="N92" s="198">
        <v>0</v>
      </c>
      <c r="O92" s="198">
        <v>0</v>
      </c>
      <c r="P92" s="198">
        <v>0</v>
      </c>
      <c r="Q92" s="198">
        <v>0</v>
      </c>
      <c r="R92" s="198">
        <v>0</v>
      </c>
      <c r="S92" s="198">
        <v>0</v>
      </c>
      <c r="T92" s="198">
        <v>0</v>
      </c>
      <c r="U92" s="198">
        <v>0</v>
      </c>
      <c r="V92" s="198">
        <v>0</v>
      </c>
      <c r="W92" s="198">
        <v>0</v>
      </c>
      <c r="X92" s="198">
        <v>0</v>
      </c>
      <c r="Y92" s="198">
        <v>0</v>
      </c>
      <c r="Z92" s="198">
        <v>0</v>
      </c>
      <c r="AA92" s="198">
        <v>0</v>
      </c>
      <c r="AB92" s="198">
        <v>0</v>
      </c>
      <c r="AC92" s="198">
        <v>2.19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14.54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91.71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0</v>
      </c>
      <c r="J93" s="198">
        <v>0</v>
      </c>
      <c r="K93" s="198">
        <v>0</v>
      </c>
      <c r="L93" s="198">
        <v>0</v>
      </c>
      <c r="M93" s="198">
        <v>0</v>
      </c>
      <c r="N93" s="198">
        <v>0</v>
      </c>
      <c r="O93" s="198">
        <v>0</v>
      </c>
      <c r="P93" s="198">
        <v>0</v>
      </c>
      <c r="Q93" s="198">
        <v>0</v>
      </c>
      <c r="R93" s="198">
        <v>0</v>
      </c>
      <c r="S93" s="198">
        <v>0</v>
      </c>
      <c r="T93" s="198">
        <v>0</v>
      </c>
      <c r="U93" s="198">
        <v>0</v>
      </c>
      <c r="V93" s="198">
        <v>0</v>
      </c>
      <c r="W93" s="198">
        <v>0</v>
      </c>
      <c r="X93" s="198">
        <v>0</v>
      </c>
      <c r="Y93" s="198">
        <v>0</v>
      </c>
      <c r="Z93" s="198">
        <v>0</v>
      </c>
      <c r="AA93" s="198">
        <v>0</v>
      </c>
      <c r="AB93" s="198">
        <v>0</v>
      </c>
      <c r="AC93" s="198">
        <v>2.42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14.54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91.71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0</v>
      </c>
      <c r="J94" s="198">
        <v>0</v>
      </c>
      <c r="K94" s="198">
        <v>0</v>
      </c>
      <c r="L94" s="198">
        <v>0</v>
      </c>
      <c r="M94" s="198">
        <v>0</v>
      </c>
      <c r="N94" s="198">
        <v>0</v>
      </c>
      <c r="O94" s="198">
        <v>0</v>
      </c>
      <c r="P94" s="198">
        <v>0</v>
      </c>
      <c r="Q94" s="198">
        <v>0</v>
      </c>
      <c r="R94" s="198">
        <v>0</v>
      </c>
      <c r="S94" s="198">
        <v>0</v>
      </c>
      <c r="T94" s="198">
        <v>0</v>
      </c>
      <c r="U94" s="198">
        <v>0</v>
      </c>
      <c r="V94" s="198">
        <v>0</v>
      </c>
      <c r="W94" s="198">
        <v>0</v>
      </c>
      <c r="X94" s="198">
        <v>0</v>
      </c>
      <c r="Y94" s="198">
        <v>0</v>
      </c>
      <c r="Z94" s="198">
        <v>0</v>
      </c>
      <c r="AA94" s="198">
        <v>0</v>
      </c>
      <c r="AB94" s="198">
        <v>0</v>
      </c>
      <c r="AC94" s="198">
        <v>2.37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14.54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91.71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0</v>
      </c>
      <c r="J95" s="198">
        <v>0</v>
      </c>
      <c r="K95" s="198">
        <v>0</v>
      </c>
      <c r="L95" s="198">
        <v>0</v>
      </c>
      <c r="M95" s="198">
        <v>0</v>
      </c>
      <c r="N95" s="198">
        <v>0</v>
      </c>
      <c r="O95" s="198">
        <v>0</v>
      </c>
      <c r="P95" s="198">
        <v>0</v>
      </c>
      <c r="Q95" s="198">
        <v>0</v>
      </c>
      <c r="R95" s="198">
        <v>0</v>
      </c>
      <c r="S95" s="198">
        <v>0</v>
      </c>
      <c r="T95" s="198">
        <v>0</v>
      </c>
      <c r="U95" s="198">
        <v>0</v>
      </c>
      <c r="V95" s="198">
        <v>0</v>
      </c>
      <c r="W95" s="198">
        <v>0</v>
      </c>
      <c r="X95" s="198">
        <v>0</v>
      </c>
      <c r="Y95" s="198">
        <v>0</v>
      </c>
      <c r="Z95" s="198">
        <v>0</v>
      </c>
      <c r="AA95" s="198">
        <v>0</v>
      </c>
      <c r="AB95" s="198">
        <v>0</v>
      </c>
      <c r="AC95" s="198">
        <v>2.37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14.54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91.71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0</v>
      </c>
      <c r="J96" s="198">
        <v>0</v>
      </c>
      <c r="K96" s="198">
        <v>0</v>
      </c>
      <c r="L96" s="198">
        <v>0</v>
      </c>
      <c r="M96" s="198">
        <v>0</v>
      </c>
      <c r="N96" s="198">
        <v>0</v>
      </c>
      <c r="O96" s="198">
        <v>0</v>
      </c>
      <c r="P96" s="198">
        <v>0</v>
      </c>
      <c r="Q96" s="198">
        <v>0</v>
      </c>
      <c r="R96" s="198">
        <v>0</v>
      </c>
      <c r="S96" s="198">
        <v>0</v>
      </c>
      <c r="T96" s="198">
        <v>0</v>
      </c>
      <c r="U96" s="198">
        <v>0</v>
      </c>
      <c r="V96" s="198">
        <v>0</v>
      </c>
      <c r="W96" s="198">
        <v>0</v>
      </c>
      <c r="X96" s="198">
        <v>0</v>
      </c>
      <c r="Y96" s="198">
        <v>0</v>
      </c>
      <c r="Z96" s="198">
        <v>0</v>
      </c>
      <c r="AA96" s="198">
        <v>0</v>
      </c>
      <c r="AB96" s="198">
        <v>0</v>
      </c>
      <c r="AC96" s="198">
        <v>2.37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14.54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91.71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0</v>
      </c>
      <c r="J97" s="198">
        <v>0</v>
      </c>
      <c r="K97" s="198">
        <v>0</v>
      </c>
      <c r="L97" s="198">
        <v>0</v>
      </c>
      <c r="M97" s="198">
        <v>0</v>
      </c>
      <c r="N97" s="198">
        <v>0</v>
      </c>
      <c r="O97" s="198">
        <v>0</v>
      </c>
      <c r="P97" s="198">
        <v>0</v>
      </c>
      <c r="Q97" s="198">
        <v>0</v>
      </c>
      <c r="R97" s="198">
        <v>0</v>
      </c>
      <c r="S97" s="198">
        <v>0</v>
      </c>
      <c r="T97" s="198">
        <v>0</v>
      </c>
      <c r="U97" s="198">
        <v>0</v>
      </c>
      <c r="V97" s="198">
        <v>0</v>
      </c>
      <c r="W97" s="198">
        <v>0</v>
      </c>
      <c r="X97" s="198">
        <v>0</v>
      </c>
      <c r="Y97" s="198">
        <v>0</v>
      </c>
      <c r="Z97" s="198">
        <v>0</v>
      </c>
      <c r="AA97" s="198">
        <v>0</v>
      </c>
      <c r="AB97" s="198">
        <v>0</v>
      </c>
      <c r="AC97" s="198">
        <v>2.37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14.54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91.71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0</v>
      </c>
      <c r="J98" s="198">
        <v>0</v>
      </c>
      <c r="K98" s="198">
        <v>0</v>
      </c>
      <c r="L98" s="198">
        <v>0</v>
      </c>
      <c r="M98" s="198">
        <v>0</v>
      </c>
      <c r="N98" s="198">
        <v>0</v>
      </c>
      <c r="O98" s="198">
        <v>0</v>
      </c>
      <c r="P98" s="198">
        <v>0</v>
      </c>
      <c r="Q98" s="198">
        <v>0</v>
      </c>
      <c r="R98" s="198">
        <v>0</v>
      </c>
      <c r="S98" s="198">
        <v>0</v>
      </c>
      <c r="T98" s="198">
        <v>0</v>
      </c>
      <c r="U98" s="198">
        <v>0</v>
      </c>
      <c r="V98" s="198">
        <v>0</v>
      </c>
      <c r="W98" s="198">
        <v>0</v>
      </c>
      <c r="X98" s="198">
        <v>0</v>
      </c>
      <c r="Y98" s="198">
        <v>0</v>
      </c>
      <c r="Z98" s="198">
        <v>0</v>
      </c>
      <c r="AA98" s="198">
        <v>0</v>
      </c>
      <c r="AB98" s="198">
        <v>0</v>
      </c>
      <c r="AC98" s="198">
        <v>2.37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14.54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91.71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5.3077500000000014E-2</v>
      </c>
      <c r="AD99">
        <f t="shared" si="0"/>
        <v>1.0359999999999996E-2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0.34895999999999955</v>
      </c>
      <c r="AJ99">
        <f t="shared" si="0"/>
        <v>0</v>
      </c>
      <c r="AK99">
        <f t="shared" si="0"/>
        <v>1.0000000000000001E-5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2.1188275000000001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1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1"/>
    </row>
    <row r="3" spans="1:42">
      <c r="A3" t="s">
        <v>45</v>
      </c>
      <c r="B3" s="198">
        <v>0</v>
      </c>
      <c r="C3" s="198">
        <v>0</v>
      </c>
      <c r="D3" s="198">
        <v>0</v>
      </c>
      <c r="E3" s="198">
        <v>0</v>
      </c>
      <c r="F3" s="198">
        <v>0</v>
      </c>
      <c r="G3" s="198">
        <v>0</v>
      </c>
      <c r="H3" s="198">
        <v>0</v>
      </c>
      <c r="I3" s="198">
        <v>8.91</v>
      </c>
      <c r="J3" s="198">
        <v>0</v>
      </c>
      <c r="K3" s="198">
        <v>0.3</v>
      </c>
      <c r="L3" s="198">
        <v>12.38</v>
      </c>
      <c r="M3" s="198">
        <v>2.39</v>
      </c>
      <c r="N3" s="198">
        <v>1.17</v>
      </c>
      <c r="O3" s="198">
        <v>0</v>
      </c>
      <c r="P3" s="198">
        <v>1.1599999999999999</v>
      </c>
      <c r="Q3" s="198">
        <v>0.2</v>
      </c>
      <c r="R3" s="198">
        <v>0.21</v>
      </c>
      <c r="S3" s="198">
        <v>0.26</v>
      </c>
      <c r="T3" s="198">
        <v>0</v>
      </c>
      <c r="U3" s="198">
        <v>3.44</v>
      </c>
      <c r="V3" s="198">
        <v>0.14000000000000001</v>
      </c>
      <c r="W3" s="198">
        <v>0.44</v>
      </c>
      <c r="X3" s="198">
        <v>1.45</v>
      </c>
      <c r="Y3" s="198">
        <v>0</v>
      </c>
      <c r="Z3" s="198">
        <v>2.4300000000000002</v>
      </c>
      <c r="AA3" s="198">
        <v>0.69</v>
      </c>
      <c r="AB3" s="198">
        <v>0</v>
      </c>
      <c r="AC3" s="198">
        <v>3.55</v>
      </c>
      <c r="AD3" s="198">
        <v>8.9</v>
      </c>
      <c r="AE3" s="198">
        <v>0</v>
      </c>
      <c r="AF3" s="198">
        <v>0</v>
      </c>
      <c r="AG3" s="198">
        <v>0</v>
      </c>
      <c r="AH3" s="198">
        <v>0</v>
      </c>
      <c r="AI3" s="198">
        <v>9.6999999999999993</v>
      </c>
      <c r="AJ3" s="198">
        <v>0</v>
      </c>
      <c r="AK3" s="198">
        <v>0</v>
      </c>
      <c r="AL3" s="198">
        <v>0</v>
      </c>
      <c r="AM3" s="198">
        <v>0</v>
      </c>
      <c r="AN3" s="198">
        <v>0</v>
      </c>
      <c r="AO3" s="198">
        <v>159.81</v>
      </c>
      <c r="AP3" s="198">
        <v>0</v>
      </c>
    </row>
    <row r="4" spans="1:42">
      <c r="A4" t="s">
        <v>46</v>
      </c>
      <c r="B4" s="198">
        <v>0</v>
      </c>
      <c r="C4" s="198">
        <v>0</v>
      </c>
      <c r="D4" s="198">
        <v>0</v>
      </c>
      <c r="E4" s="198">
        <v>0</v>
      </c>
      <c r="F4" s="198">
        <v>0</v>
      </c>
      <c r="G4" s="198">
        <v>0</v>
      </c>
      <c r="H4" s="198">
        <v>0</v>
      </c>
      <c r="I4" s="198">
        <v>8.91</v>
      </c>
      <c r="J4" s="198">
        <v>0</v>
      </c>
      <c r="K4" s="198">
        <v>0.3</v>
      </c>
      <c r="L4" s="198">
        <v>12.38</v>
      </c>
      <c r="M4" s="198">
        <v>2.39</v>
      </c>
      <c r="N4" s="198">
        <v>1.17</v>
      </c>
      <c r="O4" s="198">
        <v>0</v>
      </c>
      <c r="P4" s="198">
        <v>1.1599999999999999</v>
      </c>
      <c r="Q4" s="198">
        <v>0.2</v>
      </c>
      <c r="R4" s="198">
        <v>0.21</v>
      </c>
      <c r="S4" s="198">
        <v>0.26</v>
      </c>
      <c r="T4" s="198">
        <v>0</v>
      </c>
      <c r="U4" s="198">
        <v>3.44</v>
      </c>
      <c r="V4" s="198">
        <v>0.14000000000000001</v>
      </c>
      <c r="W4" s="198">
        <v>0.44</v>
      </c>
      <c r="X4" s="198">
        <v>1.45</v>
      </c>
      <c r="Y4" s="198">
        <v>0</v>
      </c>
      <c r="Z4" s="198">
        <v>2.4300000000000002</v>
      </c>
      <c r="AA4" s="198">
        <v>0.69</v>
      </c>
      <c r="AB4" s="198">
        <v>0</v>
      </c>
      <c r="AC4" s="198">
        <v>3.55</v>
      </c>
      <c r="AD4" s="198">
        <v>8.9</v>
      </c>
      <c r="AE4" s="198">
        <v>0</v>
      </c>
      <c r="AF4" s="198">
        <v>0</v>
      </c>
      <c r="AG4" s="198">
        <v>0</v>
      </c>
      <c r="AH4" s="198">
        <v>0</v>
      </c>
      <c r="AI4" s="198">
        <v>9.6999999999999993</v>
      </c>
      <c r="AJ4" s="198">
        <v>0</v>
      </c>
      <c r="AK4" s="198">
        <v>0</v>
      </c>
      <c r="AL4" s="198">
        <v>0</v>
      </c>
      <c r="AM4" s="198">
        <v>0</v>
      </c>
      <c r="AN4" s="198">
        <v>0</v>
      </c>
      <c r="AO4" s="198">
        <v>158.46</v>
      </c>
      <c r="AP4" s="198">
        <v>0</v>
      </c>
    </row>
    <row r="5" spans="1:42">
      <c r="A5" t="s">
        <v>47</v>
      </c>
      <c r="B5" s="198">
        <v>0</v>
      </c>
      <c r="C5" s="198">
        <v>0</v>
      </c>
      <c r="D5" s="198">
        <v>0</v>
      </c>
      <c r="E5" s="198">
        <v>0</v>
      </c>
      <c r="F5" s="198">
        <v>0</v>
      </c>
      <c r="G5" s="198">
        <v>0</v>
      </c>
      <c r="H5" s="198">
        <v>0</v>
      </c>
      <c r="I5" s="198">
        <v>5.04</v>
      </c>
      <c r="J5" s="198">
        <v>0</v>
      </c>
      <c r="K5" s="198">
        <v>0.3</v>
      </c>
      <c r="L5" s="198">
        <v>12.38</v>
      </c>
      <c r="M5" s="198">
        <v>2.39</v>
      </c>
      <c r="N5" s="198">
        <v>1.17</v>
      </c>
      <c r="O5" s="198">
        <v>0</v>
      </c>
      <c r="P5" s="198">
        <v>1.1599999999999999</v>
      </c>
      <c r="Q5" s="198">
        <v>0.2</v>
      </c>
      <c r="R5" s="198">
        <v>0.21</v>
      </c>
      <c r="S5" s="198">
        <v>0.26</v>
      </c>
      <c r="T5" s="198">
        <v>0</v>
      </c>
      <c r="U5" s="198">
        <v>3.44</v>
      </c>
      <c r="V5" s="198">
        <v>0.14000000000000001</v>
      </c>
      <c r="W5" s="198">
        <v>0.44</v>
      </c>
      <c r="X5" s="198">
        <v>1.45</v>
      </c>
      <c r="Y5" s="198">
        <v>0</v>
      </c>
      <c r="Z5" s="198">
        <v>2.4300000000000002</v>
      </c>
      <c r="AA5" s="198">
        <v>0.69</v>
      </c>
      <c r="AB5" s="198">
        <v>0</v>
      </c>
      <c r="AC5" s="198">
        <v>3.55</v>
      </c>
      <c r="AD5" s="198">
        <v>8.9</v>
      </c>
      <c r="AE5" s="198">
        <v>0</v>
      </c>
      <c r="AF5" s="198">
        <v>0</v>
      </c>
      <c r="AG5" s="198">
        <v>0</v>
      </c>
      <c r="AH5" s="198">
        <v>0</v>
      </c>
      <c r="AI5" s="198">
        <v>9.6999999999999993</v>
      </c>
      <c r="AJ5" s="198">
        <v>0</v>
      </c>
      <c r="AK5" s="198">
        <v>0</v>
      </c>
      <c r="AL5" s="198">
        <v>0</v>
      </c>
      <c r="AM5" s="198">
        <v>0</v>
      </c>
      <c r="AN5" s="198">
        <v>0</v>
      </c>
      <c r="AO5" s="198">
        <v>157.05000000000001</v>
      </c>
      <c r="AP5" s="198">
        <v>0</v>
      </c>
    </row>
    <row r="6" spans="1:42">
      <c r="A6" t="s">
        <v>48</v>
      </c>
      <c r="B6" s="198">
        <v>0</v>
      </c>
      <c r="C6" s="198">
        <v>0</v>
      </c>
      <c r="D6" s="198">
        <v>0</v>
      </c>
      <c r="E6" s="198">
        <v>0</v>
      </c>
      <c r="F6" s="198">
        <v>0</v>
      </c>
      <c r="G6" s="198">
        <v>0</v>
      </c>
      <c r="H6" s="198">
        <v>0</v>
      </c>
      <c r="I6" s="198">
        <v>5.04</v>
      </c>
      <c r="J6" s="198">
        <v>0</v>
      </c>
      <c r="K6" s="198">
        <v>0.3</v>
      </c>
      <c r="L6" s="198">
        <v>12.38</v>
      </c>
      <c r="M6" s="198">
        <v>2.39</v>
      </c>
      <c r="N6" s="198">
        <v>1.17</v>
      </c>
      <c r="O6" s="198">
        <v>0</v>
      </c>
      <c r="P6" s="198">
        <v>1.1599999999999999</v>
      </c>
      <c r="Q6" s="198">
        <v>0.2</v>
      </c>
      <c r="R6" s="198">
        <v>0.21</v>
      </c>
      <c r="S6" s="198">
        <v>0.26</v>
      </c>
      <c r="T6" s="198">
        <v>0</v>
      </c>
      <c r="U6" s="198">
        <v>3.44</v>
      </c>
      <c r="V6" s="198">
        <v>0.14000000000000001</v>
      </c>
      <c r="W6" s="198">
        <v>0.44</v>
      </c>
      <c r="X6" s="198">
        <v>1.45</v>
      </c>
      <c r="Y6" s="198">
        <v>0</v>
      </c>
      <c r="Z6" s="198">
        <v>2.4300000000000002</v>
      </c>
      <c r="AA6" s="198">
        <v>0.69</v>
      </c>
      <c r="AB6" s="198">
        <v>0</v>
      </c>
      <c r="AC6" s="198">
        <v>3.25</v>
      </c>
      <c r="AD6" s="198">
        <v>8.9</v>
      </c>
      <c r="AE6" s="198">
        <v>0</v>
      </c>
      <c r="AF6" s="198">
        <v>0</v>
      </c>
      <c r="AG6" s="198">
        <v>0</v>
      </c>
      <c r="AH6" s="198">
        <v>0</v>
      </c>
      <c r="AI6" s="198">
        <v>9.6999999999999993</v>
      </c>
      <c r="AJ6" s="198">
        <v>0</v>
      </c>
      <c r="AK6" s="198">
        <v>0</v>
      </c>
      <c r="AL6" s="198">
        <v>0</v>
      </c>
      <c r="AM6" s="198">
        <v>0</v>
      </c>
      <c r="AN6" s="198">
        <v>0</v>
      </c>
      <c r="AO6" s="198">
        <v>142.47</v>
      </c>
      <c r="AP6" s="198">
        <v>0</v>
      </c>
    </row>
    <row r="7" spans="1:42">
      <c r="A7" t="s">
        <v>49</v>
      </c>
      <c r="B7" s="198">
        <v>0</v>
      </c>
      <c r="C7" s="198">
        <v>0</v>
      </c>
      <c r="D7" s="198">
        <v>0</v>
      </c>
      <c r="E7" s="198">
        <v>0</v>
      </c>
      <c r="F7" s="198">
        <v>0</v>
      </c>
      <c r="G7" s="198">
        <v>0</v>
      </c>
      <c r="H7" s="198">
        <v>0</v>
      </c>
      <c r="I7" s="198">
        <v>5.04</v>
      </c>
      <c r="J7" s="198">
        <v>0</v>
      </c>
      <c r="K7" s="198">
        <v>0.3</v>
      </c>
      <c r="L7" s="198">
        <v>12.38</v>
      </c>
      <c r="M7" s="198">
        <v>2.39</v>
      </c>
      <c r="N7" s="198">
        <v>1.17</v>
      </c>
      <c r="O7" s="198">
        <v>0</v>
      </c>
      <c r="P7" s="198">
        <v>1.1599999999999999</v>
      </c>
      <c r="Q7" s="198">
        <v>0.2</v>
      </c>
      <c r="R7" s="198">
        <v>0.21</v>
      </c>
      <c r="S7" s="198">
        <v>0.26</v>
      </c>
      <c r="T7" s="198">
        <v>0</v>
      </c>
      <c r="U7" s="198">
        <v>3.44</v>
      </c>
      <c r="V7" s="198">
        <v>0.14000000000000001</v>
      </c>
      <c r="W7" s="198">
        <v>0.44</v>
      </c>
      <c r="X7" s="198">
        <v>1.45</v>
      </c>
      <c r="Y7" s="198">
        <v>0</v>
      </c>
      <c r="Z7" s="198">
        <v>2.4300000000000002</v>
      </c>
      <c r="AA7" s="198">
        <v>0.69</v>
      </c>
      <c r="AB7" s="198">
        <v>0</v>
      </c>
      <c r="AC7" s="198">
        <v>3.25</v>
      </c>
      <c r="AD7" s="198">
        <v>8.9</v>
      </c>
      <c r="AE7" s="198">
        <v>0</v>
      </c>
      <c r="AF7" s="198">
        <v>0</v>
      </c>
      <c r="AG7" s="198">
        <v>0</v>
      </c>
      <c r="AH7" s="198">
        <v>0</v>
      </c>
      <c r="AI7" s="198">
        <v>9.6999999999999993</v>
      </c>
      <c r="AJ7" s="198">
        <v>0</v>
      </c>
      <c r="AK7" s="198">
        <v>0</v>
      </c>
      <c r="AL7" s="198">
        <v>0</v>
      </c>
      <c r="AM7" s="198">
        <v>0</v>
      </c>
      <c r="AN7" s="198">
        <v>0</v>
      </c>
      <c r="AO7" s="198">
        <v>146.78</v>
      </c>
      <c r="AP7" s="198">
        <v>0</v>
      </c>
    </row>
    <row r="8" spans="1:42">
      <c r="A8" t="s">
        <v>50</v>
      </c>
      <c r="B8" s="198">
        <v>0</v>
      </c>
      <c r="C8" s="198">
        <v>0</v>
      </c>
      <c r="D8" s="198">
        <v>0</v>
      </c>
      <c r="E8" s="198">
        <v>0</v>
      </c>
      <c r="F8" s="198">
        <v>0</v>
      </c>
      <c r="G8" s="198">
        <v>0</v>
      </c>
      <c r="H8" s="198">
        <v>0</v>
      </c>
      <c r="I8" s="198">
        <v>5.04</v>
      </c>
      <c r="J8" s="198">
        <v>0</v>
      </c>
      <c r="K8" s="198">
        <v>0.3</v>
      </c>
      <c r="L8" s="198">
        <v>12.38</v>
      </c>
      <c r="M8" s="198">
        <v>2.39</v>
      </c>
      <c r="N8" s="198">
        <v>1.17</v>
      </c>
      <c r="O8" s="198">
        <v>0</v>
      </c>
      <c r="P8" s="198">
        <v>1.1599999999999999</v>
      </c>
      <c r="Q8" s="198">
        <v>0.2</v>
      </c>
      <c r="R8" s="198">
        <v>0.21</v>
      </c>
      <c r="S8" s="198">
        <v>0.26</v>
      </c>
      <c r="T8" s="198">
        <v>0</v>
      </c>
      <c r="U8" s="198">
        <v>3.44</v>
      </c>
      <c r="V8" s="198">
        <v>0.14000000000000001</v>
      </c>
      <c r="W8" s="198">
        <v>0.44</v>
      </c>
      <c r="X8" s="198">
        <v>1.45</v>
      </c>
      <c r="Y8" s="198">
        <v>0</v>
      </c>
      <c r="Z8" s="198">
        <v>2.4300000000000002</v>
      </c>
      <c r="AA8" s="198">
        <v>0.69</v>
      </c>
      <c r="AB8" s="198">
        <v>0</v>
      </c>
      <c r="AC8" s="198">
        <v>3.25</v>
      </c>
      <c r="AD8" s="198">
        <v>8.9</v>
      </c>
      <c r="AE8" s="198">
        <v>0</v>
      </c>
      <c r="AF8" s="198">
        <v>0</v>
      </c>
      <c r="AG8" s="198">
        <v>0</v>
      </c>
      <c r="AH8" s="198">
        <v>0</v>
      </c>
      <c r="AI8" s="198">
        <v>9.6999999999999993</v>
      </c>
      <c r="AJ8" s="198">
        <v>0</v>
      </c>
      <c r="AK8" s="198">
        <v>0</v>
      </c>
      <c r="AL8" s="198">
        <v>0</v>
      </c>
      <c r="AM8" s="198">
        <v>0</v>
      </c>
      <c r="AN8" s="198">
        <v>0</v>
      </c>
      <c r="AO8" s="198">
        <v>146.78</v>
      </c>
      <c r="AP8" s="198">
        <v>0</v>
      </c>
    </row>
    <row r="9" spans="1:42">
      <c r="A9" t="s">
        <v>51</v>
      </c>
      <c r="B9" s="198">
        <v>0</v>
      </c>
      <c r="C9" s="198">
        <v>0</v>
      </c>
      <c r="D9" s="198">
        <v>0</v>
      </c>
      <c r="E9" s="198">
        <v>0</v>
      </c>
      <c r="F9" s="198">
        <v>0</v>
      </c>
      <c r="G9" s="198">
        <v>0</v>
      </c>
      <c r="H9" s="198">
        <v>0</v>
      </c>
      <c r="I9" s="198">
        <v>5.04</v>
      </c>
      <c r="J9" s="198">
        <v>0</v>
      </c>
      <c r="K9" s="198">
        <v>0.3</v>
      </c>
      <c r="L9" s="198">
        <v>12.38</v>
      </c>
      <c r="M9" s="198">
        <v>2.39</v>
      </c>
      <c r="N9" s="198">
        <v>1.17</v>
      </c>
      <c r="O9" s="198">
        <v>0</v>
      </c>
      <c r="P9" s="198">
        <v>1.1599999999999999</v>
      </c>
      <c r="Q9" s="198">
        <v>0.2</v>
      </c>
      <c r="R9" s="198">
        <v>0.21</v>
      </c>
      <c r="S9" s="198">
        <v>0.26</v>
      </c>
      <c r="T9" s="198">
        <v>0</v>
      </c>
      <c r="U9" s="198">
        <v>3.44</v>
      </c>
      <c r="V9" s="198">
        <v>0.14000000000000001</v>
      </c>
      <c r="W9" s="198">
        <v>0.44</v>
      </c>
      <c r="X9" s="198">
        <v>1.45</v>
      </c>
      <c r="Y9" s="198">
        <v>0</v>
      </c>
      <c r="Z9" s="198">
        <v>2.4300000000000002</v>
      </c>
      <c r="AA9" s="198">
        <v>0.69</v>
      </c>
      <c r="AB9" s="198">
        <v>0</v>
      </c>
      <c r="AC9" s="198">
        <v>3.25</v>
      </c>
      <c r="AD9" s="198">
        <v>8.9</v>
      </c>
      <c r="AE9" s="198">
        <v>0</v>
      </c>
      <c r="AF9" s="198">
        <v>0</v>
      </c>
      <c r="AG9" s="198">
        <v>0</v>
      </c>
      <c r="AH9" s="198">
        <v>0</v>
      </c>
      <c r="AI9" s="198">
        <v>9.6999999999999993</v>
      </c>
      <c r="AJ9" s="198">
        <v>0</v>
      </c>
      <c r="AK9" s="198">
        <v>0</v>
      </c>
      <c r="AL9" s="198">
        <v>0</v>
      </c>
      <c r="AM9" s="198">
        <v>0</v>
      </c>
      <c r="AN9" s="198">
        <v>0</v>
      </c>
      <c r="AO9" s="198">
        <v>176.15</v>
      </c>
      <c r="AP9" s="198">
        <v>0</v>
      </c>
    </row>
    <row r="10" spans="1:42">
      <c r="A10" t="s">
        <v>52</v>
      </c>
      <c r="B10" s="198">
        <v>0</v>
      </c>
      <c r="C10" s="198">
        <v>0</v>
      </c>
      <c r="D10" s="198">
        <v>0</v>
      </c>
      <c r="E10" s="198">
        <v>0</v>
      </c>
      <c r="F10" s="198">
        <v>0</v>
      </c>
      <c r="G10" s="198">
        <v>0</v>
      </c>
      <c r="H10" s="198">
        <v>0</v>
      </c>
      <c r="I10" s="198">
        <v>5.04</v>
      </c>
      <c r="J10" s="198">
        <v>0</v>
      </c>
      <c r="K10" s="198">
        <v>0.3</v>
      </c>
      <c r="L10" s="198">
        <v>12.38</v>
      </c>
      <c r="M10" s="198">
        <v>2.39</v>
      </c>
      <c r="N10" s="198">
        <v>1.17</v>
      </c>
      <c r="O10" s="198">
        <v>0</v>
      </c>
      <c r="P10" s="198">
        <v>1.1599999999999999</v>
      </c>
      <c r="Q10" s="198">
        <v>0.2</v>
      </c>
      <c r="R10" s="198">
        <v>0.21</v>
      </c>
      <c r="S10" s="198">
        <v>0.26</v>
      </c>
      <c r="T10" s="198">
        <v>0</v>
      </c>
      <c r="U10" s="198">
        <v>3.44</v>
      </c>
      <c r="V10" s="198">
        <v>0.14000000000000001</v>
      </c>
      <c r="W10" s="198">
        <v>0.44</v>
      </c>
      <c r="X10" s="198">
        <v>1.45</v>
      </c>
      <c r="Y10" s="198">
        <v>0</v>
      </c>
      <c r="Z10" s="198">
        <v>2.4300000000000002</v>
      </c>
      <c r="AA10" s="198">
        <v>0.69</v>
      </c>
      <c r="AB10" s="198">
        <v>0</v>
      </c>
      <c r="AC10" s="198">
        <v>3.25</v>
      </c>
      <c r="AD10" s="198">
        <v>8.9</v>
      </c>
      <c r="AE10" s="198">
        <v>0</v>
      </c>
      <c r="AF10" s="198">
        <v>0</v>
      </c>
      <c r="AG10" s="198">
        <v>0</v>
      </c>
      <c r="AH10" s="198">
        <v>0</v>
      </c>
      <c r="AI10" s="198">
        <v>9.6999999999999993</v>
      </c>
      <c r="AJ10" s="198">
        <v>0</v>
      </c>
      <c r="AK10" s="198">
        <v>0</v>
      </c>
      <c r="AL10" s="198">
        <v>0</v>
      </c>
      <c r="AM10" s="198">
        <v>0</v>
      </c>
      <c r="AN10" s="198">
        <v>0</v>
      </c>
      <c r="AO10" s="198">
        <v>176.15</v>
      </c>
      <c r="AP10" s="198">
        <v>0</v>
      </c>
    </row>
    <row r="11" spans="1:42">
      <c r="A11" t="s">
        <v>53</v>
      </c>
      <c r="B11" s="198">
        <v>0</v>
      </c>
      <c r="C11" s="198">
        <v>0</v>
      </c>
      <c r="D11" s="198">
        <v>0</v>
      </c>
      <c r="E11" s="198">
        <v>0</v>
      </c>
      <c r="F11" s="198">
        <v>0</v>
      </c>
      <c r="G11" s="198">
        <v>0</v>
      </c>
      <c r="H11" s="198">
        <v>0</v>
      </c>
      <c r="I11" s="198">
        <v>5.04</v>
      </c>
      <c r="J11" s="198">
        <v>0</v>
      </c>
      <c r="K11" s="198">
        <v>0.3</v>
      </c>
      <c r="L11" s="198">
        <v>12.38</v>
      </c>
      <c r="M11" s="198">
        <v>2.39</v>
      </c>
      <c r="N11" s="198">
        <v>1.17</v>
      </c>
      <c r="O11" s="198">
        <v>0</v>
      </c>
      <c r="P11" s="198">
        <v>1.1599999999999999</v>
      </c>
      <c r="Q11" s="198">
        <v>0.2</v>
      </c>
      <c r="R11" s="198">
        <v>0.21</v>
      </c>
      <c r="S11" s="198">
        <v>0.26</v>
      </c>
      <c r="T11" s="198">
        <v>0</v>
      </c>
      <c r="U11" s="198">
        <v>3.44</v>
      </c>
      <c r="V11" s="198">
        <v>0.14000000000000001</v>
      </c>
      <c r="W11" s="198">
        <v>0.44</v>
      </c>
      <c r="X11" s="198">
        <v>1.45</v>
      </c>
      <c r="Y11" s="198">
        <v>0</v>
      </c>
      <c r="Z11" s="198">
        <v>2.4300000000000002</v>
      </c>
      <c r="AA11" s="198">
        <v>0.69</v>
      </c>
      <c r="AB11" s="198">
        <v>0</v>
      </c>
      <c r="AC11" s="198">
        <v>3.25</v>
      </c>
      <c r="AD11" s="198">
        <v>8.9</v>
      </c>
      <c r="AE11" s="198">
        <v>0</v>
      </c>
      <c r="AF11" s="198">
        <v>0</v>
      </c>
      <c r="AG11" s="198">
        <v>0</v>
      </c>
      <c r="AH11" s="198">
        <v>0</v>
      </c>
      <c r="AI11" s="198">
        <v>9.6999999999999993</v>
      </c>
      <c r="AJ11" s="198">
        <v>0</v>
      </c>
      <c r="AK11" s="198">
        <v>0</v>
      </c>
      <c r="AL11" s="198">
        <v>0</v>
      </c>
      <c r="AM11" s="198">
        <v>0</v>
      </c>
      <c r="AN11" s="198">
        <v>0</v>
      </c>
      <c r="AO11" s="198">
        <v>176.15</v>
      </c>
      <c r="AP11" s="198">
        <v>0</v>
      </c>
    </row>
    <row r="12" spans="1:42">
      <c r="A12" t="s">
        <v>54</v>
      </c>
      <c r="B12" s="198">
        <v>0</v>
      </c>
      <c r="C12" s="198">
        <v>0</v>
      </c>
      <c r="D12" s="198">
        <v>0</v>
      </c>
      <c r="E12" s="198">
        <v>0</v>
      </c>
      <c r="F12" s="198">
        <v>0</v>
      </c>
      <c r="G12" s="198">
        <v>0</v>
      </c>
      <c r="H12" s="198">
        <v>0</v>
      </c>
      <c r="I12" s="198">
        <v>3.82</v>
      </c>
      <c r="J12" s="198">
        <v>0</v>
      </c>
      <c r="K12" s="198">
        <v>0.3</v>
      </c>
      <c r="L12" s="198">
        <v>12.38</v>
      </c>
      <c r="M12" s="198">
        <v>2.39</v>
      </c>
      <c r="N12" s="198">
        <v>1.17</v>
      </c>
      <c r="O12" s="198">
        <v>0</v>
      </c>
      <c r="P12" s="198">
        <v>1.1599999999999999</v>
      </c>
      <c r="Q12" s="198">
        <v>0.2</v>
      </c>
      <c r="R12" s="198">
        <v>0.21</v>
      </c>
      <c r="S12" s="198">
        <v>0.26</v>
      </c>
      <c r="T12" s="198">
        <v>0</v>
      </c>
      <c r="U12" s="198">
        <v>3.44</v>
      </c>
      <c r="V12" s="198">
        <v>0.14000000000000001</v>
      </c>
      <c r="W12" s="198">
        <v>0.44</v>
      </c>
      <c r="X12" s="198">
        <v>1.45</v>
      </c>
      <c r="Y12" s="198">
        <v>0</v>
      </c>
      <c r="Z12" s="198">
        <v>2.4300000000000002</v>
      </c>
      <c r="AA12" s="198">
        <v>0.69</v>
      </c>
      <c r="AB12" s="198">
        <v>0</v>
      </c>
      <c r="AC12" s="198">
        <v>3.25</v>
      </c>
      <c r="AD12" s="198">
        <v>8.9</v>
      </c>
      <c r="AE12" s="198">
        <v>0</v>
      </c>
      <c r="AF12" s="198">
        <v>0</v>
      </c>
      <c r="AG12" s="198">
        <v>0</v>
      </c>
      <c r="AH12" s="198">
        <v>0</v>
      </c>
      <c r="AI12" s="198">
        <v>9.6999999999999993</v>
      </c>
      <c r="AJ12" s="198">
        <v>0</v>
      </c>
      <c r="AK12" s="198">
        <v>0</v>
      </c>
      <c r="AL12" s="198">
        <v>0</v>
      </c>
      <c r="AM12" s="198">
        <v>0</v>
      </c>
      <c r="AN12" s="198">
        <v>0</v>
      </c>
      <c r="AO12" s="198">
        <v>176.15</v>
      </c>
      <c r="AP12" s="198">
        <v>0</v>
      </c>
    </row>
    <row r="13" spans="1:42">
      <c r="A13" t="s">
        <v>55</v>
      </c>
      <c r="B13" s="198">
        <v>0</v>
      </c>
      <c r="C13" s="198">
        <v>0</v>
      </c>
      <c r="D13" s="198">
        <v>0</v>
      </c>
      <c r="E13" s="198">
        <v>0</v>
      </c>
      <c r="F13" s="198">
        <v>0</v>
      </c>
      <c r="G13" s="198">
        <v>0</v>
      </c>
      <c r="H13" s="198">
        <v>0</v>
      </c>
      <c r="I13" s="198">
        <v>3.82</v>
      </c>
      <c r="J13" s="198">
        <v>0</v>
      </c>
      <c r="K13" s="198">
        <v>0.3</v>
      </c>
      <c r="L13" s="198">
        <v>12.38</v>
      </c>
      <c r="M13" s="198">
        <v>2.39</v>
      </c>
      <c r="N13" s="198">
        <v>1.17</v>
      </c>
      <c r="O13" s="198">
        <v>0</v>
      </c>
      <c r="P13" s="198">
        <v>1.1599999999999999</v>
      </c>
      <c r="Q13" s="198">
        <v>0.2</v>
      </c>
      <c r="R13" s="198">
        <v>0.21</v>
      </c>
      <c r="S13" s="198">
        <v>0.26</v>
      </c>
      <c r="T13" s="198">
        <v>0</v>
      </c>
      <c r="U13" s="198">
        <v>3.44</v>
      </c>
      <c r="V13" s="198">
        <v>0.14000000000000001</v>
      </c>
      <c r="W13" s="198">
        <v>0.44</v>
      </c>
      <c r="X13" s="198">
        <v>1.45</v>
      </c>
      <c r="Y13" s="198">
        <v>0</v>
      </c>
      <c r="Z13" s="198">
        <v>2.4300000000000002</v>
      </c>
      <c r="AA13" s="198">
        <v>0.69</v>
      </c>
      <c r="AB13" s="198">
        <v>0</v>
      </c>
      <c r="AC13" s="198">
        <v>3.25</v>
      </c>
      <c r="AD13" s="198">
        <v>8.9</v>
      </c>
      <c r="AE13" s="198">
        <v>0</v>
      </c>
      <c r="AF13" s="198">
        <v>0</v>
      </c>
      <c r="AG13" s="198">
        <v>0</v>
      </c>
      <c r="AH13" s="198">
        <v>0</v>
      </c>
      <c r="AI13" s="198">
        <v>9.6999999999999993</v>
      </c>
      <c r="AJ13" s="198">
        <v>0</v>
      </c>
      <c r="AK13" s="198">
        <v>0</v>
      </c>
      <c r="AL13" s="198">
        <v>0</v>
      </c>
      <c r="AM13" s="198">
        <v>0</v>
      </c>
      <c r="AN13" s="198">
        <v>0</v>
      </c>
      <c r="AO13" s="198">
        <v>176.15</v>
      </c>
      <c r="AP13" s="198">
        <v>0</v>
      </c>
    </row>
    <row r="14" spans="1:42">
      <c r="A14" t="s">
        <v>56</v>
      </c>
      <c r="B14" s="198">
        <v>0</v>
      </c>
      <c r="C14" s="198">
        <v>0</v>
      </c>
      <c r="D14" s="198">
        <v>0</v>
      </c>
      <c r="E14" s="198">
        <v>0</v>
      </c>
      <c r="F14" s="198">
        <v>0</v>
      </c>
      <c r="G14" s="198">
        <v>0</v>
      </c>
      <c r="H14" s="198">
        <v>0</v>
      </c>
      <c r="I14" s="198">
        <v>3.82</v>
      </c>
      <c r="J14" s="198">
        <v>0</v>
      </c>
      <c r="K14" s="198">
        <v>0.3</v>
      </c>
      <c r="L14" s="198">
        <v>12.38</v>
      </c>
      <c r="M14" s="198">
        <v>2.39</v>
      </c>
      <c r="N14" s="198">
        <v>1.17</v>
      </c>
      <c r="O14" s="198">
        <v>0</v>
      </c>
      <c r="P14" s="198">
        <v>1.1599999999999999</v>
      </c>
      <c r="Q14" s="198">
        <v>0.2</v>
      </c>
      <c r="R14" s="198">
        <v>0.21</v>
      </c>
      <c r="S14" s="198">
        <v>0.26</v>
      </c>
      <c r="T14" s="198">
        <v>0</v>
      </c>
      <c r="U14" s="198">
        <v>3.44</v>
      </c>
      <c r="V14" s="198">
        <v>0.14000000000000001</v>
      </c>
      <c r="W14" s="198">
        <v>0.44</v>
      </c>
      <c r="X14" s="198">
        <v>1.45</v>
      </c>
      <c r="Y14" s="198">
        <v>0</v>
      </c>
      <c r="Z14" s="198">
        <v>2.4300000000000002</v>
      </c>
      <c r="AA14" s="198">
        <v>0.69</v>
      </c>
      <c r="AB14" s="198">
        <v>0</v>
      </c>
      <c r="AC14" s="198">
        <v>3.25</v>
      </c>
      <c r="AD14" s="198">
        <v>8.9</v>
      </c>
      <c r="AE14" s="198">
        <v>0</v>
      </c>
      <c r="AF14" s="198">
        <v>0</v>
      </c>
      <c r="AG14" s="198">
        <v>0</v>
      </c>
      <c r="AH14" s="198">
        <v>0</v>
      </c>
      <c r="AI14" s="198">
        <v>9.6999999999999993</v>
      </c>
      <c r="AJ14" s="198">
        <v>0</v>
      </c>
      <c r="AK14" s="198">
        <v>0</v>
      </c>
      <c r="AL14" s="198">
        <v>0</v>
      </c>
      <c r="AM14" s="198">
        <v>0</v>
      </c>
      <c r="AN14" s="198">
        <v>0</v>
      </c>
      <c r="AO14" s="198">
        <v>176.15</v>
      </c>
      <c r="AP14" s="198">
        <v>0</v>
      </c>
    </row>
    <row r="15" spans="1:42">
      <c r="A15" t="s">
        <v>57</v>
      </c>
      <c r="B15" s="198">
        <v>0</v>
      </c>
      <c r="C15" s="198">
        <v>0</v>
      </c>
      <c r="D15" s="198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5.04</v>
      </c>
      <c r="J15" s="198">
        <v>0</v>
      </c>
      <c r="K15" s="198">
        <v>0.3</v>
      </c>
      <c r="L15" s="198">
        <v>12.38</v>
      </c>
      <c r="M15" s="198">
        <v>0.91</v>
      </c>
      <c r="N15" s="198">
        <v>1.17</v>
      </c>
      <c r="O15" s="198">
        <v>0</v>
      </c>
      <c r="P15" s="198">
        <v>1.1599999999999999</v>
      </c>
      <c r="Q15" s="198">
        <v>0.2</v>
      </c>
      <c r="R15" s="198">
        <v>0.21</v>
      </c>
      <c r="S15" s="198">
        <v>0.26</v>
      </c>
      <c r="T15" s="198">
        <v>0</v>
      </c>
      <c r="U15" s="198">
        <v>3.44</v>
      </c>
      <c r="V15" s="198">
        <v>0.14000000000000001</v>
      </c>
      <c r="W15" s="198">
        <v>0.44</v>
      </c>
      <c r="X15" s="198">
        <v>1.45</v>
      </c>
      <c r="Y15" s="198">
        <v>0</v>
      </c>
      <c r="Z15" s="198">
        <v>2.4300000000000002</v>
      </c>
      <c r="AA15" s="198">
        <v>0.69</v>
      </c>
      <c r="AB15" s="198">
        <v>0</v>
      </c>
      <c r="AC15" s="198">
        <v>3.25</v>
      </c>
      <c r="AD15" s="198">
        <v>8.9</v>
      </c>
      <c r="AE15" s="198">
        <v>0</v>
      </c>
      <c r="AF15" s="198">
        <v>0</v>
      </c>
      <c r="AG15" s="198">
        <v>0</v>
      </c>
      <c r="AH15" s="198">
        <v>0</v>
      </c>
      <c r="AI15" s="198">
        <v>9.6999999999999993</v>
      </c>
      <c r="AJ15" s="198">
        <v>0</v>
      </c>
      <c r="AK15" s="198">
        <v>0</v>
      </c>
      <c r="AL15" s="198">
        <v>0</v>
      </c>
      <c r="AM15" s="198">
        <v>0</v>
      </c>
      <c r="AN15" s="198">
        <v>0</v>
      </c>
      <c r="AO15" s="198">
        <v>176.15</v>
      </c>
      <c r="AP15" s="198">
        <v>0</v>
      </c>
    </row>
    <row r="16" spans="1:42">
      <c r="A16" t="s">
        <v>58</v>
      </c>
      <c r="B16" s="198">
        <v>0</v>
      </c>
      <c r="C16" s="198">
        <v>0</v>
      </c>
      <c r="D16" s="198">
        <v>0</v>
      </c>
      <c r="E16" s="198">
        <v>0</v>
      </c>
      <c r="F16" s="198">
        <v>0</v>
      </c>
      <c r="G16" s="198">
        <v>0</v>
      </c>
      <c r="H16" s="198">
        <v>0</v>
      </c>
      <c r="I16" s="198">
        <v>5.04</v>
      </c>
      <c r="J16" s="198">
        <v>0</v>
      </c>
      <c r="K16" s="198">
        <v>0.3</v>
      </c>
      <c r="L16" s="198">
        <v>12.38</v>
      </c>
      <c r="M16" s="198">
        <v>0.91</v>
      </c>
      <c r="N16" s="198">
        <v>1.17</v>
      </c>
      <c r="O16" s="198">
        <v>0</v>
      </c>
      <c r="P16" s="198">
        <v>1.1599999999999999</v>
      </c>
      <c r="Q16" s="198">
        <v>0.2</v>
      </c>
      <c r="R16" s="198">
        <v>0.21</v>
      </c>
      <c r="S16" s="198">
        <v>0.26</v>
      </c>
      <c r="T16" s="198">
        <v>0</v>
      </c>
      <c r="U16" s="198">
        <v>3.44</v>
      </c>
      <c r="V16" s="198">
        <v>0.14000000000000001</v>
      </c>
      <c r="W16" s="198">
        <v>0.44</v>
      </c>
      <c r="X16" s="198">
        <v>1.45</v>
      </c>
      <c r="Y16" s="198">
        <v>0</v>
      </c>
      <c r="Z16" s="198">
        <v>2.4300000000000002</v>
      </c>
      <c r="AA16" s="198">
        <v>0.69</v>
      </c>
      <c r="AB16" s="198">
        <v>0</v>
      </c>
      <c r="AC16" s="198">
        <v>3.25</v>
      </c>
      <c r="AD16" s="198">
        <v>8.9</v>
      </c>
      <c r="AE16" s="198">
        <v>0</v>
      </c>
      <c r="AF16" s="198">
        <v>0</v>
      </c>
      <c r="AG16" s="198">
        <v>0</v>
      </c>
      <c r="AH16" s="198">
        <v>0</v>
      </c>
      <c r="AI16" s="198">
        <v>9.6999999999999993</v>
      </c>
      <c r="AJ16" s="198">
        <v>0</v>
      </c>
      <c r="AK16" s="198">
        <v>0</v>
      </c>
      <c r="AL16" s="198">
        <v>0</v>
      </c>
      <c r="AM16" s="198">
        <v>0</v>
      </c>
      <c r="AN16" s="198">
        <v>0</v>
      </c>
      <c r="AO16" s="198">
        <v>176.15</v>
      </c>
      <c r="AP16" s="198">
        <v>0</v>
      </c>
    </row>
    <row r="17" spans="1:42">
      <c r="A17" t="s">
        <v>59</v>
      </c>
      <c r="B17" s="198">
        <v>0</v>
      </c>
      <c r="C17" s="198">
        <v>0</v>
      </c>
      <c r="D17" s="198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5.04</v>
      </c>
      <c r="J17" s="198">
        <v>0</v>
      </c>
      <c r="K17" s="198">
        <v>0.3</v>
      </c>
      <c r="L17" s="198">
        <v>12.38</v>
      </c>
      <c r="M17" s="198">
        <v>0.91</v>
      </c>
      <c r="N17" s="198">
        <v>1.17</v>
      </c>
      <c r="O17" s="198">
        <v>0</v>
      </c>
      <c r="P17" s="198">
        <v>1.1599999999999999</v>
      </c>
      <c r="Q17" s="198">
        <v>0.2</v>
      </c>
      <c r="R17" s="198">
        <v>0.21</v>
      </c>
      <c r="S17" s="198">
        <v>0.26</v>
      </c>
      <c r="T17" s="198">
        <v>0</v>
      </c>
      <c r="U17" s="198">
        <v>3.44</v>
      </c>
      <c r="V17" s="198">
        <v>0.14000000000000001</v>
      </c>
      <c r="W17" s="198">
        <v>0.44</v>
      </c>
      <c r="X17" s="198">
        <v>1.45</v>
      </c>
      <c r="Y17" s="198">
        <v>0</v>
      </c>
      <c r="Z17" s="198">
        <v>2.4300000000000002</v>
      </c>
      <c r="AA17" s="198">
        <v>0.69</v>
      </c>
      <c r="AB17" s="198">
        <v>0</v>
      </c>
      <c r="AC17" s="198">
        <v>3.25</v>
      </c>
      <c r="AD17" s="198">
        <v>8.9</v>
      </c>
      <c r="AE17" s="198">
        <v>0</v>
      </c>
      <c r="AF17" s="198">
        <v>0</v>
      </c>
      <c r="AG17" s="198">
        <v>0</v>
      </c>
      <c r="AH17" s="198">
        <v>0</v>
      </c>
      <c r="AI17" s="198">
        <v>9.6999999999999993</v>
      </c>
      <c r="AJ17" s="198">
        <v>0</v>
      </c>
      <c r="AK17" s="198">
        <v>0</v>
      </c>
      <c r="AL17" s="198">
        <v>0</v>
      </c>
      <c r="AM17" s="198">
        <v>0</v>
      </c>
      <c r="AN17" s="198">
        <v>0</v>
      </c>
      <c r="AO17" s="198">
        <v>176.15</v>
      </c>
      <c r="AP17" s="198">
        <v>0</v>
      </c>
    </row>
    <row r="18" spans="1:42">
      <c r="A18" t="s">
        <v>60</v>
      </c>
      <c r="B18" s="198">
        <v>0</v>
      </c>
      <c r="C18" s="198">
        <v>0</v>
      </c>
      <c r="D18" s="198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5.04</v>
      </c>
      <c r="J18" s="198">
        <v>0</v>
      </c>
      <c r="K18" s="198">
        <v>0.3</v>
      </c>
      <c r="L18" s="198">
        <v>12.38</v>
      </c>
      <c r="M18" s="198">
        <v>0.91</v>
      </c>
      <c r="N18" s="198">
        <v>1.17</v>
      </c>
      <c r="O18" s="198">
        <v>0</v>
      </c>
      <c r="P18" s="198">
        <v>1.1599999999999999</v>
      </c>
      <c r="Q18" s="198">
        <v>0.2</v>
      </c>
      <c r="R18" s="198">
        <v>0.21</v>
      </c>
      <c r="S18" s="198">
        <v>0.26</v>
      </c>
      <c r="T18" s="198">
        <v>0</v>
      </c>
      <c r="U18" s="198">
        <v>3.44</v>
      </c>
      <c r="V18" s="198">
        <v>0.14000000000000001</v>
      </c>
      <c r="W18" s="198">
        <v>0.44</v>
      </c>
      <c r="X18" s="198">
        <v>1.45</v>
      </c>
      <c r="Y18" s="198">
        <v>0</v>
      </c>
      <c r="Z18" s="198">
        <v>2.4300000000000002</v>
      </c>
      <c r="AA18" s="198">
        <v>0.69</v>
      </c>
      <c r="AB18" s="198">
        <v>0</v>
      </c>
      <c r="AC18" s="198">
        <v>3.25</v>
      </c>
      <c r="AD18" s="198">
        <v>8.9</v>
      </c>
      <c r="AE18" s="198">
        <v>0</v>
      </c>
      <c r="AF18" s="198">
        <v>0</v>
      </c>
      <c r="AG18" s="198">
        <v>0</v>
      </c>
      <c r="AH18" s="198">
        <v>0</v>
      </c>
      <c r="AI18" s="198">
        <v>9.6999999999999993</v>
      </c>
      <c r="AJ18" s="198">
        <v>0</v>
      </c>
      <c r="AK18" s="198">
        <v>0</v>
      </c>
      <c r="AL18" s="198">
        <v>0</v>
      </c>
      <c r="AM18" s="198">
        <v>0</v>
      </c>
      <c r="AN18" s="198">
        <v>0</v>
      </c>
      <c r="AO18" s="198">
        <v>176.15</v>
      </c>
      <c r="AP18" s="198">
        <v>0</v>
      </c>
    </row>
    <row r="19" spans="1:42">
      <c r="A19" t="s">
        <v>61</v>
      </c>
      <c r="B19" s="198">
        <v>0</v>
      </c>
      <c r="C19" s="198">
        <v>0</v>
      </c>
      <c r="D19" s="198">
        <v>0</v>
      </c>
      <c r="E19" s="198">
        <v>0</v>
      </c>
      <c r="F19" s="198">
        <v>0</v>
      </c>
      <c r="G19" s="198">
        <v>0</v>
      </c>
      <c r="H19" s="198">
        <v>0</v>
      </c>
      <c r="I19" s="198">
        <v>5.04</v>
      </c>
      <c r="J19" s="198">
        <v>0</v>
      </c>
      <c r="K19" s="198">
        <v>0.3</v>
      </c>
      <c r="L19" s="198">
        <v>12.38</v>
      </c>
      <c r="M19" s="198">
        <v>0.91</v>
      </c>
      <c r="N19" s="198">
        <v>1.17</v>
      </c>
      <c r="O19" s="198">
        <v>0</v>
      </c>
      <c r="P19" s="198">
        <v>1.1599999999999999</v>
      </c>
      <c r="Q19" s="198">
        <v>0.2</v>
      </c>
      <c r="R19" s="198">
        <v>0.21</v>
      </c>
      <c r="S19" s="198">
        <v>0.26</v>
      </c>
      <c r="T19" s="198">
        <v>0</v>
      </c>
      <c r="U19" s="198">
        <v>3.44</v>
      </c>
      <c r="V19" s="198">
        <v>0.14000000000000001</v>
      </c>
      <c r="W19" s="198">
        <v>0.44</v>
      </c>
      <c r="X19" s="198">
        <v>1.45</v>
      </c>
      <c r="Y19" s="198">
        <v>0</v>
      </c>
      <c r="Z19" s="198">
        <v>2.4300000000000002</v>
      </c>
      <c r="AA19" s="198">
        <v>0.69</v>
      </c>
      <c r="AB19" s="198">
        <v>0</v>
      </c>
      <c r="AC19" s="198">
        <v>3.25</v>
      </c>
      <c r="AD19" s="198">
        <v>8.9</v>
      </c>
      <c r="AE19" s="198">
        <v>0</v>
      </c>
      <c r="AF19" s="198">
        <v>0</v>
      </c>
      <c r="AG19" s="198">
        <v>0</v>
      </c>
      <c r="AH19" s="198">
        <v>0</v>
      </c>
      <c r="AI19" s="198">
        <v>9.6999999999999993</v>
      </c>
      <c r="AJ19" s="198">
        <v>0</v>
      </c>
      <c r="AK19" s="198">
        <v>0</v>
      </c>
      <c r="AL19" s="198">
        <v>0</v>
      </c>
      <c r="AM19" s="198">
        <v>0</v>
      </c>
      <c r="AN19" s="198">
        <v>0</v>
      </c>
      <c r="AO19" s="198">
        <v>176.15</v>
      </c>
      <c r="AP19" s="198">
        <v>0</v>
      </c>
    </row>
    <row r="20" spans="1:42">
      <c r="A20" t="s">
        <v>62</v>
      </c>
      <c r="B20" s="198">
        <v>0</v>
      </c>
      <c r="C20" s="198">
        <v>0</v>
      </c>
      <c r="D20" s="198">
        <v>0</v>
      </c>
      <c r="E20" s="198">
        <v>0</v>
      </c>
      <c r="F20" s="198">
        <v>0</v>
      </c>
      <c r="G20" s="198">
        <v>0</v>
      </c>
      <c r="H20" s="198">
        <v>0</v>
      </c>
      <c r="I20" s="198">
        <v>5.04</v>
      </c>
      <c r="J20" s="198">
        <v>0</v>
      </c>
      <c r="K20" s="198">
        <v>0.3</v>
      </c>
      <c r="L20" s="198">
        <v>12.38</v>
      </c>
      <c r="M20" s="198">
        <v>0.91</v>
      </c>
      <c r="N20" s="198">
        <v>1.17</v>
      </c>
      <c r="O20" s="198">
        <v>0</v>
      </c>
      <c r="P20" s="198">
        <v>1.1599999999999999</v>
      </c>
      <c r="Q20" s="198">
        <v>0.2</v>
      </c>
      <c r="R20" s="198">
        <v>0.21</v>
      </c>
      <c r="S20" s="198">
        <v>0.26</v>
      </c>
      <c r="T20" s="198">
        <v>0</v>
      </c>
      <c r="U20" s="198">
        <v>3.44</v>
      </c>
      <c r="V20" s="198">
        <v>0.14000000000000001</v>
      </c>
      <c r="W20" s="198">
        <v>0.44</v>
      </c>
      <c r="X20" s="198">
        <v>1.45</v>
      </c>
      <c r="Y20" s="198">
        <v>0</v>
      </c>
      <c r="Z20" s="198">
        <v>2.4300000000000002</v>
      </c>
      <c r="AA20" s="198">
        <v>0.69</v>
      </c>
      <c r="AB20" s="198">
        <v>0</v>
      </c>
      <c r="AC20" s="198">
        <v>3.25</v>
      </c>
      <c r="AD20" s="198">
        <v>8.9</v>
      </c>
      <c r="AE20" s="198">
        <v>0</v>
      </c>
      <c r="AF20" s="198">
        <v>0</v>
      </c>
      <c r="AG20" s="198">
        <v>0</v>
      </c>
      <c r="AH20" s="198">
        <v>0</v>
      </c>
      <c r="AI20" s="198">
        <v>9.6999999999999993</v>
      </c>
      <c r="AJ20" s="198">
        <v>0</v>
      </c>
      <c r="AK20" s="198">
        <v>0</v>
      </c>
      <c r="AL20" s="198">
        <v>0</v>
      </c>
      <c r="AM20" s="198">
        <v>0</v>
      </c>
      <c r="AN20" s="198">
        <v>0</v>
      </c>
      <c r="AO20" s="198">
        <v>176.15</v>
      </c>
      <c r="AP20" s="198">
        <v>0</v>
      </c>
    </row>
    <row r="21" spans="1:42">
      <c r="A21" t="s">
        <v>63</v>
      </c>
      <c r="B21" s="198">
        <v>0</v>
      </c>
      <c r="C21" s="198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5.04</v>
      </c>
      <c r="J21" s="198">
        <v>0</v>
      </c>
      <c r="K21" s="198">
        <v>0.3</v>
      </c>
      <c r="L21" s="198">
        <v>12.38</v>
      </c>
      <c r="M21" s="198">
        <v>0.91</v>
      </c>
      <c r="N21" s="198">
        <v>1.17</v>
      </c>
      <c r="O21" s="198">
        <v>0</v>
      </c>
      <c r="P21" s="198">
        <v>1.1599999999999999</v>
      </c>
      <c r="Q21" s="198">
        <v>0.2</v>
      </c>
      <c r="R21" s="198">
        <v>0.21</v>
      </c>
      <c r="S21" s="198">
        <v>0.26</v>
      </c>
      <c r="T21" s="198">
        <v>0</v>
      </c>
      <c r="U21" s="198">
        <v>3.44</v>
      </c>
      <c r="V21" s="198">
        <v>0.14000000000000001</v>
      </c>
      <c r="W21" s="198">
        <v>0.44</v>
      </c>
      <c r="X21" s="198">
        <v>1.45</v>
      </c>
      <c r="Y21" s="198">
        <v>0</v>
      </c>
      <c r="Z21" s="198">
        <v>2.4300000000000002</v>
      </c>
      <c r="AA21" s="198">
        <v>0.69</v>
      </c>
      <c r="AB21" s="198">
        <v>0</v>
      </c>
      <c r="AC21" s="198">
        <v>3.25</v>
      </c>
      <c r="AD21" s="198">
        <v>8.9</v>
      </c>
      <c r="AE21" s="198">
        <v>0</v>
      </c>
      <c r="AF21" s="198">
        <v>0</v>
      </c>
      <c r="AG21" s="198">
        <v>0</v>
      </c>
      <c r="AH21" s="198">
        <v>0</v>
      </c>
      <c r="AI21" s="198">
        <v>9.6999999999999993</v>
      </c>
      <c r="AJ21" s="198">
        <v>0</v>
      </c>
      <c r="AK21" s="198">
        <v>0</v>
      </c>
      <c r="AL21" s="198">
        <v>0</v>
      </c>
      <c r="AM21" s="198">
        <v>0</v>
      </c>
      <c r="AN21" s="198">
        <v>0</v>
      </c>
      <c r="AO21" s="198">
        <v>176.15</v>
      </c>
      <c r="AP21" s="198">
        <v>0</v>
      </c>
    </row>
    <row r="22" spans="1:42">
      <c r="A22" t="s">
        <v>64</v>
      </c>
      <c r="B22" s="198">
        <v>0</v>
      </c>
      <c r="C22" s="198">
        <v>0</v>
      </c>
      <c r="D22" s="198">
        <v>0</v>
      </c>
      <c r="E22" s="198">
        <v>0</v>
      </c>
      <c r="F22" s="198">
        <v>0</v>
      </c>
      <c r="G22" s="198">
        <v>0</v>
      </c>
      <c r="H22" s="198">
        <v>0</v>
      </c>
      <c r="I22" s="198">
        <v>5.04</v>
      </c>
      <c r="J22" s="198">
        <v>0</v>
      </c>
      <c r="K22" s="198">
        <v>0.3</v>
      </c>
      <c r="L22" s="198">
        <v>12.38</v>
      </c>
      <c r="M22" s="198">
        <v>0.91</v>
      </c>
      <c r="N22" s="198">
        <v>1.17</v>
      </c>
      <c r="O22" s="198">
        <v>0</v>
      </c>
      <c r="P22" s="198">
        <v>1.1599999999999999</v>
      </c>
      <c r="Q22" s="198">
        <v>0.2</v>
      </c>
      <c r="R22" s="198">
        <v>0.21</v>
      </c>
      <c r="S22" s="198">
        <v>0.26</v>
      </c>
      <c r="T22" s="198">
        <v>0</v>
      </c>
      <c r="U22" s="198">
        <v>3.44</v>
      </c>
      <c r="V22" s="198">
        <v>0.14000000000000001</v>
      </c>
      <c r="W22" s="198">
        <v>0.44</v>
      </c>
      <c r="X22" s="198">
        <v>1.45</v>
      </c>
      <c r="Y22" s="198">
        <v>0</v>
      </c>
      <c r="Z22" s="198">
        <v>2.4300000000000002</v>
      </c>
      <c r="AA22" s="198">
        <v>0.69</v>
      </c>
      <c r="AB22" s="198">
        <v>0</v>
      </c>
      <c r="AC22" s="198">
        <v>3.25</v>
      </c>
      <c r="AD22" s="198">
        <v>8.9</v>
      </c>
      <c r="AE22" s="198">
        <v>0</v>
      </c>
      <c r="AF22" s="198">
        <v>0</v>
      </c>
      <c r="AG22" s="198">
        <v>0</v>
      </c>
      <c r="AH22" s="198">
        <v>0</v>
      </c>
      <c r="AI22" s="198">
        <v>9.6999999999999993</v>
      </c>
      <c r="AJ22" s="198">
        <v>0</v>
      </c>
      <c r="AK22" s="198">
        <v>0</v>
      </c>
      <c r="AL22" s="198">
        <v>0</v>
      </c>
      <c r="AM22" s="198">
        <v>0</v>
      </c>
      <c r="AN22" s="198">
        <v>0</v>
      </c>
      <c r="AO22" s="198">
        <v>176.15</v>
      </c>
      <c r="AP22" s="198">
        <v>0</v>
      </c>
    </row>
    <row r="23" spans="1:42">
      <c r="A23" t="s">
        <v>65</v>
      </c>
      <c r="B23" s="198">
        <v>0</v>
      </c>
      <c r="C23" s="198">
        <v>0</v>
      </c>
      <c r="D23" s="198">
        <v>0</v>
      </c>
      <c r="E23" s="198">
        <v>0</v>
      </c>
      <c r="F23" s="198">
        <v>0</v>
      </c>
      <c r="G23" s="198">
        <v>0</v>
      </c>
      <c r="H23" s="198">
        <v>0</v>
      </c>
      <c r="I23" s="198">
        <v>5.04</v>
      </c>
      <c r="J23" s="198">
        <v>0</v>
      </c>
      <c r="K23" s="198">
        <v>0.3</v>
      </c>
      <c r="L23" s="198">
        <v>12.38</v>
      </c>
      <c r="M23" s="198">
        <v>0.91</v>
      </c>
      <c r="N23" s="198">
        <v>1.17</v>
      </c>
      <c r="O23" s="198">
        <v>0</v>
      </c>
      <c r="P23" s="198">
        <v>1.1599999999999999</v>
      </c>
      <c r="Q23" s="198">
        <v>0.2</v>
      </c>
      <c r="R23" s="198">
        <v>0.21</v>
      </c>
      <c r="S23" s="198">
        <v>0.26</v>
      </c>
      <c r="T23" s="198">
        <v>0</v>
      </c>
      <c r="U23" s="198">
        <v>3.44</v>
      </c>
      <c r="V23" s="198">
        <v>0.14000000000000001</v>
      </c>
      <c r="W23" s="198">
        <v>0.44</v>
      </c>
      <c r="X23" s="198">
        <v>1.45</v>
      </c>
      <c r="Y23" s="198">
        <v>0</v>
      </c>
      <c r="Z23" s="198">
        <v>2.4300000000000002</v>
      </c>
      <c r="AA23" s="198">
        <v>0.69</v>
      </c>
      <c r="AB23" s="198">
        <v>0</v>
      </c>
      <c r="AC23" s="198">
        <v>3.25</v>
      </c>
      <c r="AD23" s="198">
        <v>8.9</v>
      </c>
      <c r="AE23" s="198">
        <v>0</v>
      </c>
      <c r="AF23" s="198">
        <v>0</v>
      </c>
      <c r="AG23" s="198">
        <v>0</v>
      </c>
      <c r="AH23" s="198">
        <v>0</v>
      </c>
      <c r="AI23" s="198">
        <v>9.6999999999999993</v>
      </c>
      <c r="AJ23" s="198">
        <v>0</v>
      </c>
      <c r="AK23" s="198">
        <v>0</v>
      </c>
      <c r="AL23" s="198">
        <v>0</v>
      </c>
      <c r="AM23" s="198">
        <v>0</v>
      </c>
      <c r="AN23" s="198">
        <v>0</v>
      </c>
      <c r="AO23" s="198">
        <v>176.15</v>
      </c>
      <c r="AP23" s="198">
        <v>0</v>
      </c>
    </row>
    <row r="24" spans="1:42">
      <c r="A24" t="s">
        <v>66</v>
      </c>
      <c r="B24" s="198">
        <v>0</v>
      </c>
      <c r="C24" s="198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0</v>
      </c>
      <c r="I24" s="198">
        <v>5.04</v>
      </c>
      <c r="J24" s="198">
        <v>0</v>
      </c>
      <c r="K24" s="198">
        <v>0.3</v>
      </c>
      <c r="L24" s="198">
        <v>12.38</v>
      </c>
      <c r="M24" s="198">
        <v>0.91</v>
      </c>
      <c r="N24" s="198">
        <v>1.17</v>
      </c>
      <c r="O24" s="198">
        <v>0</v>
      </c>
      <c r="P24" s="198">
        <v>1.1599999999999999</v>
      </c>
      <c r="Q24" s="198">
        <v>0.2</v>
      </c>
      <c r="R24" s="198">
        <v>0.21</v>
      </c>
      <c r="S24" s="198">
        <v>0.26</v>
      </c>
      <c r="T24" s="198">
        <v>0</v>
      </c>
      <c r="U24" s="198">
        <v>3.44</v>
      </c>
      <c r="V24" s="198">
        <v>0.14000000000000001</v>
      </c>
      <c r="W24" s="198">
        <v>0.44</v>
      </c>
      <c r="X24" s="198">
        <v>1.45</v>
      </c>
      <c r="Y24" s="198">
        <v>0</v>
      </c>
      <c r="Z24" s="198">
        <v>2.4300000000000002</v>
      </c>
      <c r="AA24" s="198">
        <v>0.69</v>
      </c>
      <c r="AB24" s="198">
        <v>0</v>
      </c>
      <c r="AC24" s="198">
        <v>3.25</v>
      </c>
      <c r="AD24" s="198">
        <v>8.9</v>
      </c>
      <c r="AE24" s="198">
        <v>0</v>
      </c>
      <c r="AF24" s="198">
        <v>0</v>
      </c>
      <c r="AG24" s="198">
        <v>0</v>
      </c>
      <c r="AH24" s="198">
        <v>0</v>
      </c>
      <c r="AI24" s="198">
        <v>9.6999999999999993</v>
      </c>
      <c r="AJ24" s="198">
        <v>0</v>
      </c>
      <c r="AK24" s="198">
        <v>0</v>
      </c>
      <c r="AL24" s="198">
        <v>0</v>
      </c>
      <c r="AM24" s="198">
        <v>0</v>
      </c>
      <c r="AN24" s="198">
        <v>0</v>
      </c>
      <c r="AO24" s="198">
        <v>176.15</v>
      </c>
      <c r="AP24" s="198">
        <v>0</v>
      </c>
    </row>
    <row r="25" spans="1:42">
      <c r="A25" t="s">
        <v>67</v>
      </c>
      <c r="B25" s="198">
        <v>0</v>
      </c>
      <c r="C25" s="198">
        <v>0</v>
      </c>
      <c r="D25" s="198">
        <v>0</v>
      </c>
      <c r="E25" s="198">
        <v>0</v>
      </c>
      <c r="F25" s="198">
        <v>0</v>
      </c>
      <c r="G25" s="198">
        <v>0</v>
      </c>
      <c r="H25" s="198">
        <v>0</v>
      </c>
      <c r="I25" s="198">
        <v>5.04</v>
      </c>
      <c r="J25" s="198">
        <v>0</v>
      </c>
      <c r="K25" s="198">
        <v>0.3</v>
      </c>
      <c r="L25" s="198">
        <v>12.38</v>
      </c>
      <c r="M25" s="198">
        <v>0.91</v>
      </c>
      <c r="N25" s="198">
        <v>1.17</v>
      </c>
      <c r="O25" s="198">
        <v>0</v>
      </c>
      <c r="P25" s="198">
        <v>1.1599999999999999</v>
      </c>
      <c r="Q25" s="198">
        <v>0.2</v>
      </c>
      <c r="R25" s="198">
        <v>0.21</v>
      </c>
      <c r="S25" s="198">
        <v>0.26</v>
      </c>
      <c r="T25" s="198">
        <v>0</v>
      </c>
      <c r="U25" s="198">
        <v>3.44</v>
      </c>
      <c r="V25" s="198">
        <v>0.14000000000000001</v>
      </c>
      <c r="W25" s="198">
        <v>0.44</v>
      </c>
      <c r="X25" s="198">
        <v>1.45</v>
      </c>
      <c r="Y25" s="198">
        <v>0</v>
      </c>
      <c r="Z25" s="198">
        <v>2.4300000000000002</v>
      </c>
      <c r="AA25" s="198">
        <v>0.69</v>
      </c>
      <c r="AB25" s="198">
        <v>0</v>
      </c>
      <c r="AC25" s="198">
        <v>3.25</v>
      </c>
      <c r="AD25" s="198">
        <v>8.9</v>
      </c>
      <c r="AE25" s="198">
        <v>0</v>
      </c>
      <c r="AF25" s="198">
        <v>0</v>
      </c>
      <c r="AG25" s="198">
        <v>0</v>
      </c>
      <c r="AH25" s="198">
        <v>0</v>
      </c>
      <c r="AI25" s="198">
        <v>9.6999999999999993</v>
      </c>
      <c r="AJ25" s="198">
        <v>0</v>
      </c>
      <c r="AK25" s="198">
        <v>0</v>
      </c>
      <c r="AL25" s="198">
        <v>0</v>
      </c>
      <c r="AM25" s="198">
        <v>0</v>
      </c>
      <c r="AN25" s="198">
        <v>0</v>
      </c>
      <c r="AO25" s="198">
        <v>176.15</v>
      </c>
      <c r="AP25" s="198">
        <v>0</v>
      </c>
    </row>
    <row r="26" spans="1:42">
      <c r="A26" t="s">
        <v>68</v>
      </c>
      <c r="B26" s="198">
        <v>0</v>
      </c>
      <c r="C26" s="198">
        <v>0</v>
      </c>
      <c r="D26" s="198">
        <v>0</v>
      </c>
      <c r="E26" s="198">
        <v>0</v>
      </c>
      <c r="F26" s="198">
        <v>0</v>
      </c>
      <c r="G26" s="198">
        <v>0</v>
      </c>
      <c r="H26" s="198">
        <v>0</v>
      </c>
      <c r="I26" s="198">
        <v>5.04</v>
      </c>
      <c r="J26" s="198">
        <v>0</v>
      </c>
      <c r="K26" s="198">
        <v>0.3</v>
      </c>
      <c r="L26" s="198">
        <v>12.38</v>
      </c>
      <c r="M26" s="198">
        <v>0.91</v>
      </c>
      <c r="N26" s="198">
        <v>1.17</v>
      </c>
      <c r="O26" s="198">
        <v>0</v>
      </c>
      <c r="P26" s="198">
        <v>1.1599999999999999</v>
      </c>
      <c r="Q26" s="198">
        <v>0.2</v>
      </c>
      <c r="R26" s="198">
        <v>0.21</v>
      </c>
      <c r="S26" s="198">
        <v>0.26</v>
      </c>
      <c r="T26" s="198">
        <v>0</v>
      </c>
      <c r="U26" s="198">
        <v>3.44</v>
      </c>
      <c r="V26" s="198">
        <v>0.14000000000000001</v>
      </c>
      <c r="W26" s="198">
        <v>0.44</v>
      </c>
      <c r="X26" s="198">
        <v>1.45</v>
      </c>
      <c r="Y26" s="198">
        <v>0</v>
      </c>
      <c r="Z26" s="198">
        <v>2.4300000000000002</v>
      </c>
      <c r="AA26" s="198">
        <v>0.69</v>
      </c>
      <c r="AB26" s="198">
        <v>0</v>
      </c>
      <c r="AC26" s="198">
        <v>3.25</v>
      </c>
      <c r="AD26" s="198">
        <v>8.9</v>
      </c>
      <c r="AE26" s="198">
        <v>0</v>
      </c>
      <c r="AF26" s="198">
        <v>0</v>
      </c>
      <c r="AG26" s="198">
        <v>0</v>
      </c>
      <c r="AH26" s="198">
        <v>0</v>
      </c>
      <c r="AI26" s="198">
        <v>9.6999999999999993</v>
      </c>
      <c r="AJ26" s="198">
        <v>0</v>
      </c>
      <c r="AK26" s="198">
        <v>0</v>
      </c>
      <c r="AL26" s="198">
        <v>0</v>
      </c>
      <c r="AM26" s="198">
        <v>0</v>
      </c>
      <c r="AN26" s="198">
        <v>0</v>
      </c>
      <c r="AO26" s="198">
        <v>176.15</v>
      </c>
      <c r="AP26" s="198">
        <v>0</v>
      </c>
    </row>
    <row r="27" spans="1:42">
      <c r="A27" t="s">
        <v>69</v>
      </c>
      <c r="B27" s="198">
        <v>0</v>
      </c>
      <c r="C27" s="198">
        <v>0</v>
      </c>
      <c r="D27" s="198">
        <v>2.42</v>
      </c>
      <c r="E27" s="198">
        <v>0</v>
      </c>
      <c r="F27" s="198">
        <v>2</v>
      </c>
      <c r="G27" s="198">
        <v>2</v>
      </c>
      <c r="H27" s="198">
        <v>0</v>
      </c>
      <c r="I27" s="198">
        <v>0</v>
      </c>
      <c r="J27" s="198">
        <v>0</v>
      </c>
      <c r="K27" s="198">
        <v>0.3</v>
      </c>
      <c r="L27" s="198">
        <v>12.38</v>
      </c>
      <c r="M27" s="198">
        <v>0.91</v>
      </c>
      <c r="N27" s="198">
        <v>1.17</v>
      </c>
      <c r="O27" s="198">
        <v>0</v>
      </c>
      <c r="P27" s="198">
        <v>1.1599999999999999</v>
      </c>
      <c r="Q27" s="198">
        <v>0.2</v>
      </c>
      <c r="R27" s="198">
        <v>0.21</v>
      </c>
      <c r="S27" s="198">
        <v>0.26</v>
      </c>
      <c r="T27" s="198">
        <v>0</v>
      </c>
      <c r="U27" s="198">
        <v>3.44</v>
      </c>
      <c r="V27" s="198">
        <v>0.14000000000000001</v>
      </c>
      <c r="W27" s="198">
        <v>0.44</v>
      </c>
      <c r="X27" s="198">
        <v>1.45</v>
      </c>
      <c r="Y27" s="198">
        <v>0</v>
      </c>
      <c r="Z27" s="198">
        <v>2.4300000000000002</v>
      </c>
      <c r="AA27" s="198">
        <v>0.69</v>
      </c>
      <c r="AB27" s="198">
        <v>0</v>
      </c>
      <c r="AC27" s="198">
        <v>3.25</v>
      </c>
      <c r="AD27" s="198">
        <v>8.9</v>
      </c>
      <c r="AE27" s="198">
        <v>0</v>
      </c>
      <c r="AF27" s="198">
        <v>0</v>
      </c>
      <c r="AG27" s="198">
        <v>0</v>
      </c>
      <c r="AH27" s="198">
        <v>0</v>
      </c>
      <c r="AI27" s="198">
        <v>9.6999999999999993</v>
      </c>
      <c r="AJ27" s="198">
        <v>0</v>
      </c>
      <c r="AK27" s="198">
        <v>0</v>
      </c>
      <c r="AL27" s="198">
        <v>0</v>
      </c>
      <c r="AM27" s="198">
        <v>0</v>
      </c>
      <c r="AN27" s="198">
        <v>0</v>
      </c>
      <c r="AO27" s="198">
        <v>176.15</v>
      </c>
      <c r="AP27" s="198">
        <v>0</v>
      </c>
    </row>
    <row r="28" spans="1:42">
      <c r="A28" t="s">
        <v>70</v>
      </c>
      <c r="B28" s="198">
        <v>0</v>
      </c>
      <c r="C28" s="198">
        <v>0</v>
      </c>
      <c r="D28" s="198">
        <v>2.42</v>
      </c>
      <c r="E28" s="198">
        <v>0</v>
      </c>
      <c r="F28" s="198">
        <v>2</v>
      </c>
      <c r="G28" s="198">
        <v>2</v>
      </c>
      <c r="H28" s="198">
        <v>0</v>
      </c>
      <c r="I28" s="198">
        <v>0.16</v>
      </c>
      <c r="J28" s="198">
        <v>0</v>
      </c>
      <c r="K28" s="198">
        <v>0.3</v>
      </c>
      <c r="L28" s="198">
        <v>12.38</v>
      </c>
      <c r="M28" s="198">
        <v>0.91</v>
      </c>
      <c r="N28" s="198">
        <v>1.17</v>
      </c>
      <c r="O28" s="198">
        <v>0</v>
      </c>
      <c r="P28" s="198">
        <v>1.1599999999999999</v>
      </c>
      <c r="Q28" s="198">
        <v>0.2</v>
      </c>
      <c r="R28" s="198">
        <v>0.21</v>
      </c>
      <c r="S28" s="198">
        <v>0.26</v>
      </c>
      <c r="T28" s="198">
        <v>0</v>
      </c>
      <c r="U28" s="198">
        <v>3.44</v>
      </c>
      <c r="V28" s="198">
        <v>0.14000000000000001</v>
      </c>
      <c r="W28" s="198">
        <v>0.44</v>
      </c>
      <c r="X28" s="198">
        <v>1.45</v>
      </c>
      <c r="Y28" s="198">
        <v>0</v>
      </c>
      <c r="Z28" s="198">
        <v>2.4300000000000002</v>
      </c>
      <c r="AA28" s="198">
        <v>0.69</v>
      </c>
      <c r="AB28" s="198">
        <v>0</v>
      </c>
      <c r="AC28" s="198">
        <v>3.25</v>
      </c>
      <c r="AD28" s="198">
        <v>8.9</v>
      </c>
      <c r="AE28" s="198">
        <v>0</v>
      </c>
      <c r="AF28" s="198">
        <v>0</v>
      </c>
      <c r="AG28" s="198">
        <v>0</v>
      </c>
      <c r="AH28" s="198">
        <v>0</v>
      </c>
      <c r="AI28" s="198">
        <v>9.6999999999999993</v>
      </c>
      <c r="AJ28" s="198">
        <v>0</v>
      </c>
      <c r="AK28" s="198">
        <v>0</v>
      </c>
      <c r="AL28" s="198">
        <v>0</v>
      </c>
      <c r="AM28" s="198">
        <v>0</v>
      </c>
      <c r="AN28" s="198">
        <v>0</v>
      </c>
      <c r="AO28" s="198">
        <v>176.15</v>
      </c>
      <c r="AP28" s="198">
        <v>0</v>
      </c>
    </row>
    <row r="29" spans="1:42">
      <c r="A29" t="s">
        <v>71</v>
      </c>
      <c r="B29" s="198">
        <v>0</v>
      </c>
      <c r="C29" s="198">
        <v>0</v>
      </c>
      <c r="D29" s="198">
        <v>2.42</v>
      </c>
      <c r="E29" s="198">
        <v>0</v>
      </c>
      <c r="F29" s="198">
        <v>2</v>
      </c>
      <c r="G29" s="198">
        <v>2</v>
      </c>
      <c r="H29" s="198">
        <v>0</v>
      </c>
      <c r="I29" s="198">
        <v>0.16</v>
      </c>
      <c r="J29" s="198">
        <v>0</v>
      </c>
      <c r="K29" s="198">
        <v>0.3</v>
      </c>
      <c r="L29" s="198">
        <v>12.38</v>
      </c>
      <c r="M29" s="198">
        <v>0.91</v>
      </c>
      <c r="N29" s="198">
        <v>1.17</v>
      </c>
      <c r="O29" s="198">
        <v>0</v>
      </c>
      <c r="P29" s="198">
        <v>1.1599999999999999</v>
      </c>
      <c r="Q29" s="198">
        <v>0.2</v>
      </c>
      <c r="R29" s="198">
        <v>0.21</v>
      </c>
      <c r="S29" s="198">
        <v>0.26</v>
      </c>
      <c r="T29" s="198">
        <v>0</v>
      </c>
      <c r="U29" s="198">
        <v>3.44</v>
      </c>
      <c r="V29" s="198">
        <v>0.14000000000000001</v>
      </c>
      <c r="W29" s="198">
        <v>0.44</v>
      </c>
      <c r="X29" s="198">
        <v>1.45</v>
      </c>
      <c r="Y29" s="198">
        <v>0</v>
      </c>
      <c r="Z29" s="198">
        <v>2.4300000000000002</v>
      </c>
      <c r="AA29" s="198">
        <v>0.69</v>
      </c>
      <c r="AB29" s="198">
        <v>0</v>
      </c>
      <c r="AC29" s="198">
        <v>3.25</v>
      </c>
      <c r="AD29" s="198">
        <v>8.9</v>
      </c>
      <c r="AE29" s="198">
        <v>0</v>
      </c>
      <c r="AF29" s="198">
        <v>0</v>
      </c>
      <c r="AG29" s="198">
        <v>0</v>
      </c>
      <c r="AH29" s="198">
        <v>0</v>
      </c>
      <c r="AI29" s="198">
        <v>9.6999999999999993</v>
      </c>
      <c r="AJ29" s="198">
        <v>0</v>
      </c>
      <c r="AK29" s="198">
        <v>0</v>
      </c>
      <c r="AL29" s="198">
        <v>0</v>
      </c>
      <c r="AM29" s="198">
        <v>0</v>
      </c>
      <c r="AN29" s="198">
        <v>0</v>
      </c>
      <c r="AO29" s="198">
        <v>176.15</v>
      </c>
      <c r="AP29" s="198">
        <v>0</v>
      </c>
    </row>
    <row r="30" spans="1:42">
      <c r="A30" t="s">
        <v>72</v>
      </c>
      <c r="B30" s="198">
        <v>0</v>
      </c>
      <c r="C30" s="198">
        <v>0</v>
      </c>
      <c r="D30" s="198">
        <v>2.42</v>
      </c>
      <c r="E30" s="198">
        <v>0</v>
      </c>
      <c r="F30" s="198">
        <v>2</v>
      </c>
      <c r="G30" s="198">
        <v>2</v>
      </c>
      <c r="H30" s="198">
        <v>0</v>
      </c>
      <c r="I30" s="198">
        <v>0.16</v>
      </c>
      <c r="J30" s="198">
        <v>0</v>
      </c>
      <c r="K30" s="198">
        <v>0.3</v>
      </c>
      <c r="L30" s="198">
        <v>12.38</v>
      </c>
      <c r="M30" s="198">
        <v>0.91</v>
      </c>
      <c r="N30" s="198">
        <v>1.17</v>
      </c>
      <c r="O30" s="198">
        <v>0</v>
      </c>
      <c r="P30" s="198">
        <v>1.1599999999999999</v>
      </c>
      <c r="Q30" s="198">
        <v>0.2</v>
      </c>
      <c r="R30" s="198">
        <v>0.21</v>
      </c>
      <c r="S30" s="198">
        <v>0.26</v>
      </c>
      <c r="T30" s="198">
        <v>0</v>
      </c>
      <c r="U30" s="198">
        <v>3.44</v>
      </c>
      <c r="V30" s="198">
        <v>0.14000000000000001</v>
      </c>
      <c r="W30" s="198">
        <v>0.44</v>
      </c>
      <c r="X30" s="198">
        <v>1.45</v>
      </c>
      <c r="Y30" s="198">
        <v>0</v>
      </c>
      <c r="Z30" s="198">
        <v>2.4300000000000002</v>
      </c>
      <c r="AA30" s="198">
        <v>0.69</v>
      </c>
      <c r="AB30" s="198">
        <v>0</v>
      </c>
      <c r="AC30" s="198">
        <v>3.55</v>
      </c>
      <c r="AD30" s="198">
        <v>8.9</v>
      </c>
      <c r="AE30" s="198">
        <v>0</v>
      </c>
      <c r="AF30" s="198">
        <v>0</v>
      </c>
      <c r="AG30" s="198">
        <v>0</v>
      </c>
      <c r="AH30" s="198">
        <v>0</v>
      </c>
      <c r="AI30" s="198">
        <v>9.6999999999999993</v>
      </c>
      <c r="AJ30" s="198">
        <v>0</v>
      </c>
      <c r="AK30" s="198">
        <v>0</v>
      </c>
      <c r="AL30" s="198">
        <v>0</v>
      </c>
      <c r="AM30" s="198">
        <v>0</v>
      </c>
      <c r="AN30" s="198">
        <v>0</v>
      </c>
      <c r="AO30" s="198">
        <v>176.15</v>
      </c>
      <c r="AP30" s="198">
        <v>0</v>
      </c>
    </row>
    <row r="31" spans="1:42">
      <c r="A31" t="s">
        <v>73</v>
      </c>
      <c r="B31" s="198">
        <v>0</v>
      </c>
      <c r="C31" s="198">
        <v>0</v>
      </c>
      <c r="D31" s="198">
        <v>2.42</v>
      </c>
      <c r="E31" s="198">
        <v>0</v>
      </c>
      <c r="F31" s="198">
        <v>2</v>
      </c>
      <c r="G31" s="198">
        <v>2</v>
      </c>
      <c r="H31" s="198">
        <v>0</v>
      </c>
      <c r="I31" s="198">
        <v>0.16</v>
      </c>
      <c r="J31" s="198">
        <v>0</v>
      </c>
      <c r="K31" s="198">
        <v>0.3</v>
      </c>
      <c r="L31" s="198">
        <v>12.38</v>
      </c>
      <c r="M31" s="198">
        <v>0.91</v>
      </c>
      <c r="N31" s="198">
        <v>1.17</v>
      </c>
      <c r="O31" s="198">
        <v>0</v>
      </c>
      <c r="P31" s="198">
        <v>1.1599999999999999</v>
      </c>
      <c r="Q31" s="198">
        <v>0.2</v>
      </c>
      <c r="R31" s="198">
        <v>0.21</v>
      </c>
      <c r="S31" s="198">
        <v>0.26</v>
      </c>
      <c r="T31" s="198">
        <v>0</v>
      </c>
      <c r="U31" s="198">
        <v>3.44</v>
      </c>
      <c r="V31" s="198">
        <v>0.14000000000000001</v>
      </c>
      <c r="W31" s="198">
        <v>0.44</v>
      </c>
      <c r="X31" s="198">
        <v>1.45</v>
      </c>
      <c r="Y31" s="198">
        <v>0</v>
      </c>
      <c r="Z31" s="198">
        <v>2.4300000000000002</v>
      </c>
      <c r="AA31" s="198">
        <v>0.69</v>
      </c>
      <c r="AB31" s="198">
        <v>0</v>
      </c>
      <c r="AC31" s="198">
        <v>3.55</v>
      </c>
      <c r="AD31" s="198">
        <v>0</v>
      </c>
      <c r="AE31" s="198">
        <v>0</v>
      </c>
      <c r="AF31" s="198">
        <v>0</v>
      </c>
      <c r="AG31" s="198">
        <v>0</v>
      </c>
      <c r="AH31" s="198">
        <v>0</v>
      </c>
      <c r="AI31" s="198">
        <v>9.6999999999999993</v>
      </c>
      <c r="AJ31" s="198">
        <v>0</v>
      </c>
      <c r="AK31" s="198">
        <v>0</v>
      </c>
      <c r="AL31" s="198">
        <v>0</v>
      </c>
      <c r="AM31" s="198">
        <v>0</v>
      </c>
      <c r="AN31" s="198">
        <v>0</v>
      </c>
      <c r="AO31" s="198">
        <v>176.15</v>
      </c>
      <c r="AP31" s="198">
        <v>0</v>
      </c>
    </row>
    <row r="32" spans="1:42">
      <c r="A32" t="s">
        <v>74</v>
      </c>
      <c r="B32" s="198">
        <v>0</v>
      </c>
      <c r="C32" s="198">
        <v>0</v>
      </c>
      <c r="D32" s="198">
        <v>2.42</v>
      </c>
      <c r="E32" s="198">
        <v>0</v>
      </c>
      <c r="F32" s="198">
        <v>2</v>
      </c>
      <c r="G32" s="198">
        <v>2</v>
      </c>
      <c r="H32" s="198">
        <v>0</v>
      </c>
      <c r="I32" s="198">
        <v>0.16</v>
      </c>
      <c r="J32" s="198">
        <v>0</v>
      </c>
      <c r="K32" s="198">
        <v>0.3</v>
      </c>
      <c r="L32" s="198">
        <v>12.38</v>
      </c>
      <c r="M32" s="198">
        <v>0.91</v>
      </c>
      <c r="N32" s="198">
        <v>1.17</v>
      </c>
      <c r="O32" s="198">
        <v>0</v>
      </c>
      <c r="P32" s="198">
        <v>1.1599999999999999</v>
      </c>
      <c r="Q32" s="198">
        <v>0.2</v>
      </c>
      <c r="R32" s="198">
        <v>0.21</v>
      </c>
      <c r="S32" s="198">
        <v>0.26</v>
      </c>
      <c r="T32" s="198">
        <v>0</v>
      </c>
      <c r="U32" s="198">
        <v>3.44</v>
      </c>
      <c r="V32" s="198">
        <v>0.14000000000000001</v>
      </c>
      <c r="W32" s="198">
        <v>0.44</v>
      </c>
      <c r="X32" s="198">
        <v>1.45</v>
      </c>
      <c r="Y32" s="198">
        <v>0</v>
      </c>
      <c r="Z32" s="198">
        <v>2.4300000000000002</v>
      </c>
      <c r="AA32" s="198">
        <v>0.69</v>
      </c>
      <c r="AB32" s="198">
        <v>0</v>
      </c>
      <c r="AC32" s="198">
        <v>3.55</v>
      </c>
      <c r="AD32" s="198">
        <v>0</v>
      </c>
      <c r="AE32" s="198">
        <v>0</v>
      </c>
      <c r="AF32" s="198">
        <v>0</v>
      </c>
      <c r="AG32" s="198">
        <v>0</v>
      </c>
      <c r="AH32" s="198">
        <v>0</v>
      </c>
      <c r="AI32" s="198">
        <v>9.6999999999999993</v>
      </c>
      <c r="AJ32" s="198">
        <v>0</v>
      </c>
      <c r="AK32" s="198">
        <v>0</v>
      </c>
      <c r="AL32" s="198">
        <v>0</v>
      </c>
      <c r="AM32" s="198">
        <v>0</v>
      </c>
      <c r="AN32" s="198">
        <v>0</v>
      </c>
      <c r="AO32" s="198">
        <v>176.15</v>
      </c>
      <c r="AP32" s="198">
        <v>0</v>
      </c>
    </row>
    <row r="33" spans="1:42">
      <c r="A33" t="s">
        <v>75</v>
      </c>
      <c r="B33" s="198">
        <v>0</v>
      </c>
      <c r="C33" s="198">
        <v>0</v>
      </c>
      <c r="D33" s="198">
        <v>2.42</v>
      </c>
      <c r="E33" s="198">
        <v>0</v>
      </c>
      <c r="F33" s="198">
        <v>2</v>
      </c>
      <c r="G33" s="198">
        <v>2</v>
      </c>
      <c r="H33" s="198">
        <v>0</v>
      </c>
      <c r="I33" s="198">
        <v>0.16</v>
      </c>
      <c r="J33" s="198">
        <v>0</v>
      </c>
      <c r="K33" s="198">
        <v>0.3</v>
      </c>
      <c r="L33" s="198">
        <v>12.38</v>
      </c>
      <c r="M33" s="198">
        <v>0.91</v>
      </c>
      <c r="N33" s="198">
        <v>1.17</v>
      </c>
      <c r="O33" s="198">
        <v>0</v>
      </c>
      <c r="P33" s="198">
        <v>1.1599999999999999</v>
      </c>
      <c r="Q33" s="198">
        <v>0.2</v>
      </c>
      <c r="R33" s="198">
        <v>0.21</v>
      </c>
      <c r="S33" s="198">
        <v>0.26</v>
      </c>
      <c r="T33" s="198">
        <v>0</v>
      </c>
      <c r="U33" s="198">
        <v>3.44</v>
      </c>
      <c r="V33" s="198">
        <v>0.14000000000000001</v>
      </c>
      <c r="W33" s="198">
        <v>0.44</v>
      </c>
      <c r="X33" s="198">
        <v>1.45</v>
      </c>
      <c r="Y33" s="198">
        <v>0</v>
      </c>
      <c r="Z33" s="198">
        <v>2.4300000000000002</v>
      </c>
      <c r="AA33" s="198">
        <v>0.69</v>
      </c>
      <c r="AB33" s="198">
        <v>0</v>
      </c>
      <c r="AC33" s="198">
        <v>3.55</v>
      </c>
      <c r="AD33" s="198">
        <v>0</v>
      </c>
      <c r="AE33" s="198">
        <v>0</v>
      </c>
      <c r="AF33" s="198">
        <v>0</v>
      </c>
      <c r="AG33" s="198">
        <v>0</v>
      </c>
      <c r="AH33" s="198">
        <v>0</v>
      </c>
      <c r="AI33" s="198">
        <v>9.6999999999999993</v>
      </c>
      <c r="AJ33" s="198">
        <v>0</v>
      </c>
      <c r="AK33" s="198">
        <v>0</v>
      </c>
      <c r="AL33" s="198">
        <v>0</v>
      </c>
      <c r="AM33" s="198">
        <v>0</v>
      </c>
      <c r="AN33" s="198">
        <v>0</v>
      </c>
      <c r="AO33" s="198">
        <v>176.15</v>
      </c>
      <c r="AP33" s="198">
        <v>0</v>
      </c>
    </row>
    <row r="34" spans="1:42">
      <c r="A34" t="s">
        <v>76</v>
      </c>
      <c r="B34" s="198">
        <v>0</v>
      </c>
      <c r="C34" s="198">
        <v>0</v>
      </c>
      <c r="D34" s="198">
        <v>2.42</v>
      </c>
      <c r="E34" s="198">
        <v>0</v>
      </c>
      <c r="F34" s="198">
        <v>2</v>
      </c>
      <c r="G34" s="198">
        <v>2</v>
      </c>
      <c r="H34" s="198">
        <v>0</v>
      </c>
      <c r="I34" s="198">
        <v>0.16</v>
      </c>
      <c r="J34" s="198">
        <v>0</v>
      </c>
      <c r="K34" s="198">
        <v>0.3</v>
      </c>
      <c r="L34" s="198">
        <v>12.38</v>
      </c>
      <c r="M34" s="198">
        <v>0.91</v>
      </c>
      <c r="N34" s="198">
        <v>1.17</v>
      </c>
      <c r="O34" s="198">
        <v>0</v>
      </c>
      <c r="P34" s="198">
        <v>1.1599999999999999</v>
      </c>
      <c r="Q34" s="198">
        <v>0.2</v>
      </c>
      <c r="R34" s="198">
        <v>0.21</v>
      </c>
      <c r="S34" s="198">
        <v>0.26</v>
      </c>
      <c r="T34" s="198">
        <v>0</v>
      </c>
      <c r="U34" s="198">
        <v>3.44</v>
      </c>
      <c r="V34" s="198">
        <v>0.14000000000000001</v>
      </c>
      <c r="W34" s="198">
        <v>0.44</v>
      </c>
      <c r="X34" s="198">
        <v>1.45</v>
      </c>
      <c r="Y34" s="198">
        <v>0</v>
      </c>
      <c r="Z34" s="198">
        <v>2.4300000000000002</v>
      </c>
      <c r="AA34" s="198">
        <v>0.69</v>
      </c>
      <c r="AB34" s="198">
        <v>0</v>
      </c>
      <c r="AC34" s="198">
        <v>3.55</v>
      </c>
      <c r="AD34" s="198">
        <v>0</v>
      </c>
      <c r="AE34" s="198">
        <v>0</v>
      </c>
      <c r="AF34" s="198">
        <v>0</v>
      </c>
      <c r="AG34" s="198">
        <v>0</v>
      </c>
      <c r="AH34" s="198">
        <v>0</v>
      </c>
      <c r="AI34" s="198">
        <v>9.6999999999999993</v>
      </c>
      <c r="AJ34" s="198">
        <v>0</v>
      </c>
      <c r="AK34" s="198">
        <v>0</v>
      </c>
      <c r="AL34" s="198">
        <v>0</v>
      </c>
      <c r="AM34" s="198">
        <v>0</v>
      </c>
      <c r="AN34" s="198">
        <v>0</v>
      </c>
      <c r="AO34" s="198">
        <v>176.15</v>
      </c>
      <c r="AP34" s="198">
        <v>0</v>
      </c>
    </row>
    <row r="35" spans="1:42">
      <c r="A35" t="s">
        <v>77</v>
      </c>
      <c r="B35" s="198">
        <v>0</v>
      </c>
      <c r="C35" s="198">
        <v>0</v>
      </c>
      <c r="D35" s="198">
        <v>2.42</v>
      </c>
      <c r="E35" s="198">
        <v>0</v>
      </c>
      <c r="F35" s="198">
        <v>2</v>
      </c>
      <c r="G35" s="198">
        <v>2</v>
      </c>
      <c r="H35" s="198">
        <v>0</v>
      </c>
      <c r="I35" s="198">
        <v>0.16</v>
      </c>
      <c r="J35" s="198">
        <v>0</v>
      </c>
      <c r="K35" s="198">
        <v>0.3</v>
      </c>
      <c r="L35" s="198">
        <v>12.38</v>
      </c>
      <c r="M35" s="198">
        <v>0.91</v>
      </c>
      <c r="N35" s="198">
        <v>1.17</v>
      </c>
      <c r="O35" s="198">
        <v>0</v>
      </c>
      <c r="P35" s="198">
        <v>1.1599999999999999</v>
      </c>
      <c r="Q35" s="198">
        <v>0.2</v>
      </c>
      <c r="R35" s="198">
        <v>0.21</v>
      </c>
      <c r="S35" s="198">
        <v>0.26</v>
      </c>
      <c r="T35" s="198">
        <v>0</v>
      </c>
      <c r="U35" s="198">
        <v>3.44</v>
      </c>
      <c r="V35" s="198">
        <v>0.14000000000000001</v>
      </c>
      <c r="W35" s="198">
        <v>0.44</v>
      </c>
      <c r="X35" s="198">
        <v>1.45</v>
      </c>
      <c r="Y35" s="198">
        <v>0</v>
      </c>
      <c r="Z35" s="198">
        <v>2.4300000000000002</v>
      </c>
      <c r="AA35" s="198">
        <v>0.69</v>
      </c>
      <c r="AB35" s="198">
        <v>0</v>
      </c>
      <c r="AC35" s="198">
        <v>3.55</v>
      </c>
      <c r="AD35" s="198">
        <v>0</v>
      </c>
      <c r="AE35" s="198">
        <v>0</v>
      </c>
      <c r="AF35" s="198">
        <v>0</v>
      </c>
      <c r="AG35" s="198">
        <v>0</v>
      </c>
      <c r="AH35" s="198">
        <v>0</v>
      </c>
      <c r="AI35" s="198">
        <v>9.6999999999999993</v>
      </c>
      <c r="AJ35" s="198">
        <v>0</v>
      </c>
      <c r="AK35" s="198">
        <v>0</v>
      </c>
      <c r="AL35" s="198">
        <v>0</v>
      </c>
      <c r="AM35" s="198">
        <v>0</v>
      </c>
      <c r="AN35" s="198">
        <v>0</v>
      </c>
      <c r="AO35" s="198">
        <v>176.15</v>
      </c>
      <c r="AP35" s="198">
        <v>0</v>
      </c>
    </row>
    <row r="36" spans="1:42">
      <c r="A36" t="s">
        <v>78</v>
      </c>
      <c r="B36" s="198">
        <v>0</v>
      </c>
      <c r="C36" s="198">
        <v>0</v>
      </c>
      <c r="D36" s="198">
        <v>2.42</v>
      </c>
      <c r="E36" s="198">
        <v>0</v>
      </c>
      <c r="F36" s="198">
        <v>2</v>
      </c>
      <c r="G36" s="198">
        <v>2</v>
      </c>
      <c r="H36" s="198">
        <v>0</v>
      </c>
      <c r="I36" s="198">
        <v>0.16</v>
      </c>
      <c r="J36" s="198">
        <v>0</v>
      </c>
      <c r="K36" s="198">
        <v>0.3</v>
      </c>
      <c r="L36" s="198">
        <v>12.38</v>
      </c>
      <c r="M36" s="198">
        <v>0.91</v>
      </c>
      <c r="N36" s="198">
        <v>1.17</v>
      </c>
      <c r="O36" s="198">
        <v>0</v>
      </c>
      <c r="P36" s="198">
        <v>1.1599999999999999</v>
      </c>
      <c r="Q36" s="198">
        <v>0.2</v>
      </c>
      <c r="R36" s="198">
        <v>0.21</v>
      </c>
      <c r="S36" s="198">
        <v>0.26</v>
      </c>
      <c r="T36" s="198">
        <v>0</v>
      </c>
      <c r="U36" s="198">
        <v>3.44</v>
      </c>
      <c r="V36" s="198">
        <v>0.14000000000000001</v>
      </c>
      <c r="W36" s="198">
        <v>0.44</v>
      </c>
      <c r="X36" s="198">
        <v>1.45</v>
      </c>
      <c r="Y36" s="198">
        <v>0</v>
      </c>
      <c r="Z36" s="198">
        <v>2.4300000000000002</v>
      </c>
      <c r="AA36" s="198">
        <v>0.69</v>
      </c>
      <c r="AB36" s="198">
        <v>0</v>
      </c>
      <c r="AC36" s="198">
        <v>3.55</v>
      </c>
      <c r="AD36" s="198">
        <v>0</v>
      </c>
      <c r="AE36" s="198">
        <v>0</v>
      </c>
      <c r="AF36" s="198">
        <v>0</v>
      </c>
      <c r="AG36" s="198">
        <v>0</v>
      </c>
      <c r="AH36" s="198">
        <v>0</v>
      </c>
      <c r="AI36" s="198">
        <v>9.6999999999999993</v>
      </c>
      <c r="AJ36" s="198">
        <v>0</v>
      </c>
      <c r="AK36" s="198">
        <v>0</v>
      </c>
      <c r="AL36" s="198">
        <v>0</v>
      </c>
      <c r="AM36" s="198">
        <v>0</v>
      </c>
      <c r="AN36" s="198">
        <v>0</v>
      </c>
      <c r="AO36" s="198">
        <v>176.15</v>
      </c>
      <c r="AP36" s="198">
        <v>0</v>
      </c>
    </row>
    <row r="37" spans="1:42">
      <c r="A37" t="s">
        <v>79</v>
      </c>
      <c r="B37" s="198">
        <v>0</v>
      </c>
      <c r="C37" s="198">
        <v>0</v>
      </c>
      <c r="D37" s="198">
        <v>2.42</v>
      </c>
      <c r="E37" s="198">
        <v>0</v>
      </c>
      <c r="F37" s="198">
        <v>2</v>
      </c>
      <c r="G37" s="198">
        <v>2</v>
      </c>
      <c r="H37" s="198">
        <v>0</v>
      </c>
      <c r="I37" s="198">
        <v>0.16</v>
      </c>
      <c r="J37" s="198">
        <v>0</v>
      </c>
      <c r="K37" s="198">
        <v>0.3</v>
      </c>
      <c r="L37" s="198">
        <v>12.38</v>
      </c>
      <c r="M37" s="198">
        <v>0.91</v>
      </c>
      <c r="N37" s="198">
        <v>1.17</v>
      </c>
      <c r="O37" s="198">
        <v>0</v>
      </c>
      <c r="P37" s="198">
        <v>1.1599999999999999</v>
      </c>
      <c r="Q37" s="198">
        <v>0.2</v>
      </c>
      <c r="R37" s="198">
        <v>0.21</v>
      </c>
      <c r="S37" s="198">
        <v>0.26</v>
      </c>
      <c r="T37" s="198">
        <v>0</v>
      </c>
      <c r="U37" s="198">
        <v>3.44</v>
      </c>
      <c r="V37" s="198">
        <v>0.14000000000000001</v>
      </c>
      <c r="W37" s="198">
        <v>0.44</v>
      </c>
      <c r="X37" s="198">
        <v>1.45</v>
      </c>
      <c r="Y37" s="198">
        <v>0</v>
      </c>
      <c r="Z37" s="198">
        <v>2.4300000000000002</v>
      </c>
      <c r="AA37" s="198">
        <v>0.69</v>
      </c>
      <c r="AB37" s="198">
        <v>0</v>
      </c>
      <c r="AC37" s="198">
        <v>3.55</v>
      </c>
      <c r="AD37" s="198">
        <v>0</v>
      </c>
      <c r="AE37" s="198">
        <v>0</v>
      </c>
      <c r="AF37" s="198">
        <v>0</v>
      </c>
      <c r="AG37" s="198">
        <v>0.06</v>
      </c>
      <c r="AH37" s="198">
        <v>0</v>
      </c>
      <c r="AI37" s="198">
        <v>9.6999999999999993</v>
      </c>
      <c r="AJ37" s="198">
        <v>0</v>
      </c>
      <c r="AK37" s="198">
        <v>0</v>
      </c>
      <c r="AL37" s="198">
        <v>0</v>
      </c>
      <c r="AM37" s="198">
        <v>0</v>
      </c>
      <c r="AN37" s="198">
        <v>0</v>
      </c>
      <c r="AO37" s="198">
        <v>176.15</v>
      </c>
      <c r="AP37" s="198">
        <v>0</v>
      </c>
    </row>
    <row r="38" spans="1:42">
      <c r="A38" t="s">
        <v>80</v>
      </c>
      <c r="B38" s="198">
        <v>0</v>
      </c>
      <c r="C38" s="198">
        <v>0</v>
      </c>
      <c r="D38" s="198">
        <v>2.42</v>
      </c>
      <c r="E38" s="198">
        <v>0</v>
      </c>
      <c r="F38" s="198">
        <v>2</v>
      </c>
      <c r="G38" s="198">
        <v>2</v>
      </c>
      <c r="H38" s="198">
        <v>0</v>
      </c>
      <c r="I38" s="198">
        <v>0.16</v>
      </c>
      <c r="J38" s="198">
        <v>0</v>
      </c>
      <c r="K38" s="198">
        <v>0.3</v>
      </c>
      <c r="L38" s="198">
        <v>12.38</v>
      </c>
      <c r="M38" s="198">
        <v>0.91</v>
      </c>
      <c r="N38" s="198">
        <v>1.17</v>
      </c>
      <c r="O38" s="198">
        <v>0</v>
      </c>
      <c r="P38" s="198">
        <v>1.1599999999999999</v>
      </c>
      <c r="Q38" s="198">
        <v>0.2</v>
      </c>
      <c r="R38" s="198">
        <v>0.21</v>
      </c>
      <c r="S38" s="198">
        <v>0.26</v>
      </c>
      <c r="T38" s="198">
        <v>0</v>
      </c>
      <c r="U38" s="198">
        <v>3.44</v>
      </c>
      <c r="V38" s="198">
        <v>0.14000000000000001</v>
      </c>
      <c r="W38" s="198">
        <v>0.44</v>
      </c>
      <c r="X38" s="198">
        <v>1.45</v>
      </c>
      <c r="Y38" s="198">
        <v>0</v>
      </c>
      <c r="Z38" s="198">
        <v>2.4300000000000002</v>
      </c>
      <c r="AA38" s="198">
        <v>0.69</v>
      </c>
      <c r="AB38" s="198">
        <v>0</v>
      </c>
      <c r="AC38" s="198">
        <v>3.55</v>
      </c>
      <c r="AD38" s="198">
        <v>0</v>
      </c>
      <c r="AE38" s="198">
        <v>0</v>
      </c>
      <c r="AF38" s="198">
        <v>0</v>
      </c>
      <c r="AG38" s="198">
        <v>0</v>
      </c>
      <c r="AH38" s="198">
        <v>0</v>
      </c>
      <c r="AI38" s="198">
        <v>9.6999999999999993</v>
      </c>
      <c r="AJ38" s="198">
        <v>0</v>
      </c>
      <c r="AK38" s="198">
        <v>0</v>
      </c>
      <c r="AL38" s="198">
        <v>0</v>
      </c>
      <c r="AM38" s="198">
        <v>0</v>
      </c>
      <c r="AN38" s="198">
        <v>0</v>
      </c>
      <c r="AO38" s="198">
        <v>176.15</v>
      </c>
      <c r="AP38" s="198">
        <v>0</v>
      </c>
    </row>
    <row r="39" spans="1:42">
      <c r="A39" t="s">
        <v>81</v>
      </c>
      <c r="B39" s="198">
        <v>0</v>
      </c>
      <c r="C39" s="198">
        <v>0</v>
      </c>
      <c r="D39" s="198">
        <v>2.42</v>
      </c>
      <c r="E39" s="198">
        <v>0</v>
      </c>
      <c r="F39" s="198">
        <v>2</v>
      </c>
      <c r="G39" s="198">
        <v>2</v>
      </c>
      <c r="H39" s="198">
        <v>0</v>
      </c>
      <c r="I39" s="198">
        <v>0.16</v>
      </c>
      <c r="J39" s="198">
        <v>0</v>
      </c>
      <c r="K39" s="198">
        <v>0.3</v>
      </c>
      <c r="L39" s="198">
        <v>12.38</v>
      </c>
      <c r="M39" s="198">
        <v>0.91</v>
      </c>
      <c r="N39" s="198">
        <v>1.17</v>
      </c>
      <c r="O39" s="198">
        <v>0</v>
      </c>
      <c r="P39" s="198">
        <v>1.1599999999999999</v>
      </c>
      <c r="Q39" s="198">
        <v>0.2</v>
      </c>
      <c r="R39" s="198">
        <v>0.21</v>
      </c>
      <c r="S39" s="198">
        <v>0.26</v>
      </c>
      <c r="T39" s="198">
        <v>0</v>
      </c>
      <c r="U39" s="198">
        <v>3.44</v>
      </c>
      <c r="V39" s="198">
        <v>0.14000000000000001</v>
      </c>
      <c r="W39" s="198">
        <v>0.44</v>
      </c>
      <c r="X39" s="198">
        <v>1.45</v>
      </c>
      <c r="Y39" s="198">
        <v>0</v>
      </c>
      <c r="Z39" s="198">
        <v>2.4300000000000002</v>
      </c>
      <c r="AA39" s="198">
        <v>0.69</v>
      </c>
      <c r="AB39" s="198">
        <v>0</v>
      </c>
      <c r="AC39" s="198">
        <v>3.55</v>
      </c>
      <c r="AD39" s="198">
        <v>0</v>
      </c>
      <c r="AE39" s="198">
        <v>0</v>
      </c>
      <c r="AF39" s="198">
        <v>0</v>
      </c>
      <c r="AG39" s="198">
        <v>0</v>
      </c>
      <c r="AH39" s="198">
        <v>0</v>
      </c>
      <c r="AI39" s="198">
        <v>9.6999999999999993</v>
      </c>
      <c r="AJ39" s="198">
        <v>0</v>
      </c>
      <c r="AK39" s="198">
        <v>0</v>
      </c>
      <c r="AL39" s="198">
        <v>0</v>
      </c>
      <c r="AM39" s="198">
        <v>0</v>
      </c>
      <c r="AN39" s="198">
        <v>0</v>
      </c>
      <c r="AO39" s="198">
        <v>176.15</v>
      </c>
      <c r="AP39" s="198">
        <v>0</v>
      </c>
    </row>
    <row r="40" spans="1:42">
      <c r="A40" t="s">
        <v>82</v>
      </c>
      <c r="B40" s="198">
        <v>0</v>
      </c>
      <c r="C40" s="198">
        <v>0</v>
      </c>
      <c r="D40" s="198">
        <v>2.42</v>
      </c>
      <c r="E40" s="198">
        <v>0</v>
      </c>
      <c r="F40" s="198">
        <v>2</v>
      </c>
      <c r="G40" s="198">
        <v>2</v>
      </c>
      <c r="H40" s="198">
        <v>0</v>
      </c>
      <c r="I40" s="198">
        <v>0.16</v>
      </c>
      <c r="J40" s="198">
        <v>0</v>
      </c>
      <c r="K40" s="198">
        <v>0.3</v>
      </c>
      <c r="L40" s="198">
        <v>12.38</v>
      </c>
      <c r="M40" s="198">
        <v>0.91</v>
      </c>
      <c r="N40" s="198">
        <v>1.17</v>
      </c>
      <c r="O40" s="198">
        <v>0</v>
      </c>
      <c r="P40" s="198">
        <v>1.1599999999999999</v>
      </c>
      <c r="Q40" s="198">
        <v>0.2</v>
      </c>
      <c r="R40" s="198">
        <v>0.21</v>
      </c>
      <c r="S40" s="198">
        <v>0.26</v>
      </c>
      <c r="T40" s="198">
        <v>0</v>
      </c>
      <c r="U40" s="198">
        <v>3.44</v>
      </c>
      <c r="V40" s="198">
        <v>0.14000000000000001</v>
      </c>
      <c r="W40" s="198">
        <v>0.44</v>
      </c>
      <c r="X40" s="198">
        <v>1.45</v>
      </c>
      <c r="Y40" s="198">
        <v>0</v>
      </c>
      <c r="Z40" s="198">
        <v>2.4300000000000002</v>
      </c>
      <c r="AA40" s="198">
        <v>0.69</v>
      </c>
      <c r="AB40" s="198">
        <v>0</v>
      </c>
      <c r="AC40" s="198">
        <v>3.55</v>
      </c>
      <c r="AD40" s="198">
        <v>0</v>
      </c>
      <c r="AE40" s="198">
        <v>0</v>
      </c>
      <c r="AF40" s="198">
        <v>0</v>
      </c>
      <c r="AG40" s="198">
        <v>0</v>
      </c>
      <c r="AH40" s="198">
        <v>0</v>
      </c>
      <c r="AI40" s="198">
        <v>9.6999999999999993</v>
      </c>
      <c r="AJ40" s="198">
        <v>0</v>
      </c>
      <c r="AK40" s="198">
        <v>0</v>
      </c>
      <c r="AL40" s="198">
        <v>0</v>
      </c>
      <c r="AM40" s="198">
        <v>0</v>
      </c>
      <c r="AN40" s="198">
        <v>0</v>
      </c>
      <c r="AO40" s="198">
        <v>176.15</v>
      </c>
      <c r="AP40" s="198">
        <v>0</v>
      </c>
    </row>
    <row r="41" spans="1:42">
      <c r="A41" t="s">
        <v>83</v>
      </c>
      <c r="B41" s="198">
        <v>0</v>
      </c>
      <c r="C41" s="198">
        <v>0</v>
      </c>
      <c r="D41" s="198">
        <v>2.42</v>
      </c>
      <c r="E41" s="198">
        <v>0</v>
      </c>
      <c r="F41" s="198">
        <v>2</v>
      </c>
      <c r="G41" s="198">
        <v>2</v>
      </c>
      <c r="H41" s="198">
        <v>0</v>
      </c>
      <c r="I41" s="198">
        <v>0.16</v>
      </c>
      <c r="J41" s="198">
        <v>0</v>
      </c>
      <c r="K41" s="198">
        <v>0.3</v>
      </c>
      <c r="L41" s="198">
        <v>12.38</v>
      </c>
      <c r="M41" s="198">
        <v>0.91</v>
      </c>
      <c r="N41" s="198">
        <v>1.17</v>
      </c>
      <c r="O41" s="198">
        <v>0</v>
      </c>
      <c r="P41" s="198">
        <v>1.1599999999999999</v>
      </c>
      <c r="Q41" s="198">
        <v>0.2</v>
      </c>
      <c r="R41" s="198">
        <v>0.21</v>
      </c>
      <c r="S41" s="198">
        <v>0.26</v>
      </c>
      <c r="T41" s="198">
        <v>0</v>
      </c>
      <c r="U41" s="198">
        <v>3.44</v>
      </c>
      <c r="V41" s="198">
        <v>0.14000000000000001</v>
      </c>
      <c r="W41" s="198">
        <v>0.44</v>
      </c>
      <c r="X41" s="198">
        <v>1.45</v>
      </c>
      <c r="Y41" s="198">
        <v>0</v>
      </c>
      <c r="Z41" s="198">
        <v>2.4300000000000002</v>
      </c>
      <c r="AA41" s="198">
        <v>0.69</v>
      </c>
      <c r="AB41" s="198">
        <v>0</v>
      </c>
      <c r="AC41" s="198">
        <v>4.1399999999999997</v>
      </c>
      <c r="AD41" s="198">
        <v>0</v>
      </c>
      <c r="AE41" s="198">
        <v>0</v>
      </c>
      <c r="AF41" s="198">
        <v>0</v>
      </c>
      <c r="AG41" s="198">
        <v>0</v>
      </c>
      <c r="AH41" s="198">
        <v>0</v>
      </c>
      <c r="AI41" s="198">
        <v>9.6999999999999993</v>
      </c>
      <c r="AJ41" s="198">
        <v>0</v>
      </c>
      <c r="AK41" s="198">
        <v>0</v>
      </c>
      <c r="AL41" s="198">
        <v>0</v>
      </c>
      <c r="AM41" s="198">
        <v>0</v>
      </c>
      <c r="AN41" s="198">
        <v>0</v>
      </c>
      <c r="AO41" s="198">
        <v>176.15</v>
      </c>
      <c r="AP41" s="198">
        <v>0</v>
      </c>
    </row>
    <row r="42" spans="1:42">
      <c r="A42" t="s">
        <v>84</v>
      </c>
      <c r="B42" s="198">
        <v>0</v>
      </c>
      <c r="C42" s="198">
        <v>0</v>
      </c>
      <c r="D42" s="198">
        <v>2.42</v>
      </c>
      <c r="E42" s="198">
        <v>0</v>
      </c>
      <c r="F42" s="198">
        <v>2</v>
      </c>
      <c r="G42" s="198">
        <v>2</v>
      </c>
      <c r="H42" s="198">
        <v>0</v>
      </c>
      <c r="I42" s="198">
        <v>0.16</v>
      </c>
      <c r="J42" s="198">
        <v>0</v>
      </c>
      <c r="K42" s="198">
        <v>0.3</v>
      </c>
      <c r="L42" s="198">
        <v>12.38</v>
      </c>
      <c r="M42" s="198">
        <v>0.91</v>
      </c>
      <c r="N42" s="198">
        <v>1.17</v>
      </c>
      <c r="O42" s="198">
        <v>0</v>
      </c>
      <c r="P42" s="198">
        <v>1.1599999999999999</v>
      </c>
      <c r="Q42" s="198">
        <v>0.2</v>
      </c>
      <c r="R42" s="198">
        <v>0.21</v>
      </c>
      <c r="S42" s="198">
        <v>0.26</v>
      </c>
      <c r="T42" s="198">
        <v>0</v>
      </c>
      <c r="U42" s="198">
        <v>3.44</v>
      </c>
      <c r="V42" s="198">
        <v>0.14000000000000001</v>
      </c>
      <c r="W42" s="198">
        <v>0.44</v>
      </c>
      <c r="X42" s="198">
        <v>1.45</v>
      </c>
      <c r="Y42" s="198">
        <v>0</v>
      </c>
      <c r="Z42" s="198">
        <v>2.4300000000000002</v>
      </c>
      <c r="AA42" s="198">
        <v>0.69</v>
      </c>
      <c r="AB42" s="198">
        <v>0</v>
      </c>
      <c r="AC42" s="198">
        <v>4.1399999999999997</v>
      </c>
      <c r="AD42" s="198">
        <v>0</v>
      </c>
      <c r="AE42" s="198">
        <v>0</v>
      </c>
      <c r="AF42" s="198">
        <v>0</v>
      </c>
      <c r="AG42" s="198">
        <v>0</v>
      </c>
      <c r="AH42" s="198">
        <v>0</v>
      </c>
      <c r="AI42" s="198">
        <v>9.6999999999999993</v>
      </c>
      <c r="AJ42" s="198">
        <v>0</v>
      </c>
      <c r="AK42" s="198">
        <v>0</v>
      </c>
      <c r="AL42" s="198">
        <v>0</v>
      </c>
      <c r="AM42" s="198">
        <v>0</v>
      </c>
      <c r="AN42" s="198">
        <v>0</v>
      </c>
      <c r="AO42" s="198">
        <v>176.15</v>
      </c>
      <c r="AP42" s="198">
        <v>0</v>
      </c>
    </row>
    <row r="43" spans="1:42">
      <c r="A43" t="s">
        <v>85</v>
      </c>
      <c r="B43" s="198">
        <v>0</v>
      </c>
      <c r="C43" s="198">
        <v>0</v>
      </c>
      <c r="D43" s="198">
        <v>2.42</v>
      </c>
      <c r="E43" s="198">
        <v>0</v>
      </c>
      <c r="F43" s="198">
        <v>2</v>
      </c>
      <c r="G43" s="198">
        <v>2</v>
      </c>
      <c r="H43" s="198">
        <v>0</v>
      </c>
      <c r="I43" s="198">
        <v>0.16</v>
      </c>
      <c r="J43" s="198">
        <v>0</v>
      </c>
      <c r="K43" s="198">
        <v>0.3</v>
      </c>
      <c r="L43" s="198">
        <v>12.38</v>
      </c>
      <c r="M43" s="198">
        <v>0.91</v>
      </c>
      <c r="N43" s="198">
        <v>1.17</v>
      </c>
      <c r="O43" s="198">
        <v>0</v>
      </c>
      <c r="P43" s="198">
        <v>1.1599999999999999</v>
      </c>
      <c r="Q43" s="198">
        <v>0.2</v>
      </c>
      <c r="R43" s="198">
        <v>0.21</v>
      </c>
      <c r="S43" s="198">
        <v>0.26</v>
      </c>
      <c r="T43" s="198">
        <v>0</v>
      </c>
      <c r="U43" s="198">
        <v>3.44</v>
      </c>
      <c r="V43" s="198">
        <v>0.14000000000000001</v>
      </c>
      <c r="W43" s="198">
        <v>0.44</v>
      </c>
      <c r="X43" s="198">
        <v>1.45</v>
      </c>
      <c r="Y43" s="198">
        <v>0</v>
      </c>
      <c r="Z43" s="198">
        <v>2.4300000000000002</v>
      </c>
      <c r="AA43" s="198">
        <v>0.69</v>
      </c>
      <c r="AB43" s="198">
        <v>0</v>
      </c>
      <c r="AC43" s="198">
        <v>4.1399999999999997</v>
      </c>
      <c r="AD43" s="198">
        <v>0</v>
      </c>
      <c r="AE43" s="198">
        <v>0</v>
      </c>
      <c r="AF43" s="198">
        <v>0</v>
      </c>
      <c r="AG43" s="198">
        <v>0</v>
      </c>
      <c r="AH43" s="198">
        <v>0</v>
      </c>
      <c r="AI43" s="198">
        <v>9.6999999999999993</v>
      </c>
      <c r="AJ43" s="198">
        <v>0</v>
      </c>
      <c r="AK43" s="198">
        <v>0</v>
      </c>
      <c r="AL43" s="198">
        <v>0</v>
      </c>
      <c r="AM43" s="198">
        <v>0</v>
      </c>
      <c r="AN43" s="198">
        <v>0</v>
      </c>
      <c r="AO43" s="198">
        <v>176.15</v>
      </c>
      <c r="AP43" s="198">
        <v>0</v>
      </c>
    </row>
    <row r="44" spans="1:42">
      <c r="A44" t="s">
        <v>86</v>
      </c>
      <c r="B44" s="198">
        <v>0</v>
      </c>
      <c r="C44" s="198">
        <v>0</v>
      </c>
      <c r="D44" s="198">
        <v>2.42</v>
      </c>
      <c r="E44" s="198">
        <v>0</v>
      </c>
      <c r="F44" s="198">
        <v>2</v>
      </c>
      <c r="G44" s="198">
        <v>2</v>
      </c>
      <c r="H44" s="198">
        <v>0</v>
      </c>
      <c r="I44" s="198">
        <v>0.16</v>
      </c>
      <c r="J44" s="198">
        <v>0</v>
      </c>
      <c r="K44" s="198">
        <v>0.3</v>
      </c>
      <c r="L44" s="198">
        <v>12.38</v>
      </c>
      <c r="M44" s="198">
        <v>0.91</v>
      </c>
      <c r="N44" s="198">
        <v>1.17</v>
      </c>
      <c r="O44" s="198">
        <v>0</v>
      </c>
      <c r="P44" s="198">
        <v>1.1599999999999999</v>
      </c>
      <c r="Q44" s="198">
        <v>0.2</v>
      </c>
      <c r="R44" s="198">
        <v>0.21</v>
      </c>
      <c r="S44" s="198">
        <v>0.26</v>
      </c>
      <c r="T44" s="198">
        <v>0</v>
      </c>
      <c r="U44" s="198">
        <v>3.44</v>
      </c>
      <c r="V44" s="198">
        <v>0.14000000000000001</v>
      </c>
      <c r="W44" s="198">
        <v>0.44</v>
      </c>
      <c r="X44" s="198">
        <v>1.45</v>
      </c>
      <c r="Y44" s="198">
        <v>0</v>
      </c>
      <c r="Z44" s="198">
        <v>2.4300000000000002</v>
      </c>
      <c r="AA44" s="198">
        <v>0.69</v>
      </c>
      <c r="AB44" s="198">
        <v>0</v>
      </c>
      <c r="AC44" s="198">
        <v>4.1399999999999997</v>
      </c>
      <c r="AD44" s="198">
        <v>0</v>
      </c>
      <c r="AE44" s="198">
        <v>0</v>
      </c>
      <c r="AF44" s="198">
        <v>0</v>
      </c>
      <c r="AG44" s="198">
        <v>0</v>
      </c>
      <c r="AH44" s="198">
        <v>0</v>
      </c>
      <c r="AI44" s="198">
        <v>9.6999999999999993</v>
      </c>
      <c r="AJ44" s="198">
        <v>0</v>
      </c>
      <c r="AK44" s="198">
        <v>0</v>
      </c>
      <c r="AL44" s="198">
        <v>0</v>
      </c>
      <c r="AM44" s="198">
        <v>0</v>
      </c>
      <c r="AN44" s="198">
        <v>0</v>
      </c>
      <c r="AO44" s="198">
        <v>176.15</v>
      </c>
      <c r="AP44" s="198">
        <v>0</v>
      </c>
    </row>
    <row r="45" spans="1:42">
      <c r="A45" t="s">
        <v>87</v>
      </c>
      <c r="B45" s="198">
        <v>0</v>
      </c>
      <c r="C45" s="198">
        <v>0</v>
      </c>
      <c r="D45" s="198">
        <v>2.42</v>
      </c>
      <c r="E45" s="198">
        <v>0</v>
      </c>
      <c r="F45" s="198">
        <v>2</v>
      </c>
      <c r="G45" s="198">
        <v>2</v>
      </c>
      <c r="H45" s="198">
        <v>0</v>
      </c>
      <c r="I45" s="198">
        <v>5.04</v>
      </c>
      <c r="J45" s="198">
        <v>0</v>
      </c>
      <c r="K45" s="198">
        <v>0.3</v>
      </c>
      <c r="L45" s="198">
        <v>12.38</v>
      </c>
      <c r="M45" s="198">
        <v>0.91</v>
      </c>
      <c r="N45" s="198">
        <v>1.17</v>
      </c>
      <c r="O45" s="198">
        <v>0</v>
      </c>
      <c r="P45" s="198">
        <v>1.1599999999999999</v>
      </c>
      <c r="Q45" s="198">
        <v>0.19</v>
      </c>
      <c r="R45" s="198">
        <v>0.21</v>
      </c>
      <c r="S45" s="198">
        <v>0.26</v>
      </c>
      <c r="T45" s="198">
        <v>0</v>
      </c>
      <c r="U45" s="198">
        <v>3.44</v>
      </c>
      <c r="V45" s="198">
        <v>0.14000000000000001</v>
      </c>
      <c r="W45" s="198">
        <v>0.44</v>
      </c>
      <c r="X45" s="198">
        <v>1.45</v>
      </c>
      <c r="Y45" s="198">
        <v>0</v>
      </c>
      <c r="Z45" s="198">
        <v>2.4300000000000002</v>
      </c>
      <c r="AA45" s="198">
        <v>0.69</v>
      </c>
      <c r="AB45" s="198">
        <v>0</v>
      </c>
      <c r="AC45" s="198">
        <v>4.1399999999999997</v>
      </c>
      <c r="AD45" s="198">
        <v>0</v>
      </c>
      <c r="AE45" s="198">
        <v>0</v>
      </c>
      <c r="AF45" s="198">
        <v>0</v>
      </c>
      <c r="AG45" s="198">
        <v>0</v>
      </c>
      <c r="AH45" s="198">
        <v>0</v>
      </c>
      <c r="AI45" s="198">
        <v>9.6999999999999993</v>
      </c>
      <c r="AJ45" s="198">
        <v>0</v>
      </c>
      <c r="AK45" s="198">
        <v>0</v>
      </c>
      <c r="AL45" s="198">
        <v>0</v>
      </c>
      <c r="AM45" s="198">
        <v>0</v>
      </c>
      <c r="AN45" s="198">
        <v>0</v>
      </c>
      <c r="AO45" s="198">
        <v>176.15</v>
      </c>
      <c r="AP45" s="198">
        <v>0</v>
      </c>
    </row>
    <row r="46" spans="1:42">
      <c r="A46" t="s">
        <v>88</v>
      </c>
      <c r="B46" s="198">
        <v>0</v>
      </c>
      <c r="C46" s="198">
        <v>0</v>
      </c>
      <c r="D46" s="198">
        <v>2.42</v>
      </c>
      <c r="E46" s="198">
        <v>0</v>
      </c>
      <c r="F46" s="198">
        <v>2</v>
      </c>
      <c r="G46" s="198">
        <v>2</v>
      </c>
      <c r="H46" s="198">
        <v>0</v>
      </c>
      <c r="I46" s="198">
        <v>5.04</v>
      </c>
      <c r="J46" s="198">
        <v>0</v>
      </c>
      <c r="K46" s="198">
        <v>0.3</v>
      </c>
      <c r="L46" s="198">
        <v>12.38</v>
      </c>
      <c r="M46" s="198">
        <v>0.91</v>
      </c>
      <c r="N46" s="198">
        <v>1.17</v>
      </c>
      <c r="O46" s="198">
        <v>0</v>
      </c>
      <c r="P46" s="198">
        <v>1.1599999999999999</v>
      </c>
      <c r="Q46" s="198">
        <v>0.19</v>
      </c>
      <c r="R46" s="198">
        <v>0.21</v>
      </c>
      <c r="S46" s="198">
        <v>0.26</v>
      </c>
      <c r="T46" s="198">
        <v>0</v>
      </c>
      <c r="U46" s="198">
        <v>3.44</v>
      </c>
      <c r="V46" s="198">
        <v>0.14000000000000001</v>
      </c>
      <c r="W46" s="198">
        <v>0.44</v>
      </c>
      <c r="X46" s="198">
        <v>1.45</v>
      </c>
      <c r="Y46" s="198">
        <v>0</v>
      </c>
      <c r="Z46" s="198">
        <v>2.4300000000000002</v>
      </c>
      <c r="AA46" s="198">
        <v>0.69</v>
      </c>
      <c r="AB46" s="198">
        <v>0</v>
      </c>
      <c r="AC46" s="198">
        <v>4.1399999999999997</v>
      </c>
      <c r="AD46" s="198">
        <v>0</v>
      </c>
      <c r="AE46" s="198">
        <v>0</v>
      </c>
      <c r="AF46" s="198">
        <v>0</v>
      </c>
      <c r="AG46" s="198">
        <v>0</v>
      </c>
      <c r="AH46" s="198">
        <v>0</v>
      </c>
      <c r="AI46" s="198">
        <v>9.6999999999999993</v>
      </c>
      <c r="AJ46" s="198">
        <v>0</v>
      </c>
      <c r="AK46" s="198">
        <v>0</v>
      </c>
      <c r="AL46" s="198">
        <v>0</v>
      </c>
      <c r="AM46" s="198">
        <v>0</v>
      </c>
      <c r="AN46" s="198">
        <v>0</v>
      </c>
      <c r="AO46" s="198">
        <v>176.15</v>
      </c>
      <c r="AP46" s="198">
        <v>0</v>
      </c>
    </row>
    <row r="47" spans="1:42">
      <c r="A47" t="s">
        <v>89</v>
      </c>
      <c r="B47" s="198">
        <v>0</v>
      </c>
      <c r="C47" s="198">
        <v>0</v>
      </c>
      <c r="D47" s="198">
        <v>2.42</v>
      </c>
      <c r="E47" s="198">
        <v>0</v>
      </c>
      <c r="F47" s="198">
        <v>2</v>
      </c>
      <c r="G47" s="198">
        <v>2</v>
      </c>
      <c r="H47" s="198">
        <v>0</v>
      </c>
      <c r="I47" s="198">
        <v>5.04</v>
      </c>
      <c r="J47" s="198">
        <v>0</v>
      </c>
      <c r="K47" s="198">
        <v>0.3</v>
      </c>
      <c r="L47" s="198">
        <v>12.38</v>
      </c>
      <c r="M47" s="198">
        <v>0.91</v>
      </c>
      <c r="N47" s="198">
        <v>1.17</v>
      </c>
      <c r="O47" s="198">
        <v>0</v>
      </c>
      <c r="P47" s="198">
        <v>1.1599999999999999</v>
      </c>
      <c r="Q47" s="198">
        <v>0.19</v>
      </c>
      <c r="R47" s="198">
        <v>0.21</v>
      </c>
      <c r="S47" s="198">
        <v>0.26</v>
      </c>
      <c r="T47" s="198">
        <v>0</v>
      </c>
      <c r="U47" s="198">
        <v>3.44</v>
      </c>
      <c r="V47" s="198">
        <v>0.14000000000000001</v>
      </c>
      <c r="W47" s="198">
        <v>0.44</v>
      </c>
      <c r="X47" s="198">
        <v>1.45</v>
      </c>
      <c r="Y47" s="198">
        <v>0</v>
      </c>
      <c r="Z47" s="198">
        <v>2.4300000000000002</v>
      </c>
      <c r="AA47" s="198">
        <v>0.69</v>
      </c>
      <c r="AB47" s="198">
        <v>0</v>
      </c>
      <c r="AC47" s="198">
        <v>5.03</v>
      </c>
      <c r="AD47" s="198">
        <v>0</v>
      </c>
      <c r="AE47" s="198">
        <v>0</v>
      </c>
      <c r="AF47" s="198">
        <v>0</v>
      </c>
      <c r="AG47" s="198">
        <v>0</v>
      </c>
      <c r="AH47" s="198">
        <v>0</v>
      </c>
      <c r="AI47" s="198">
        <v>9.6999999999999993</v>
      </c>
      <c r="AJ47" s="198">
        <v>0</v>
      </c>
      <c r="AK47" s="198">
        <v>0</v>
      </c>
      <c r="AL47" s="198">
        <v>0</v>
      </c>
      <c r="AM47" s="198">
        <v>0</v>
      </c>
      <c r="AN47" s="198">
        <v>0</v>
      </c>
      <c r="AO47" s="198">
        <v>176.15</v>
      </c>
      <c r="AP47" s="198">
        <v>0</v>
      </c>
    </row>
    <row r="48" spans="1:42">
      <c r="A48" t="s">
        <v>90</v>
      </c>
      <c r="B48" s="198">
        <v>0</v>
      </c>
      <c r="C48" s="198">
        <v>0</v>
      </c>
      <c r="D48" s="198">
        <v>2.42</v>
      </c>
      <c r="E48" s="198">
        <v>0</v>
      </c>
      <c r="F48" s="198">
        <v>2</v>
      </c>
      <c r="G48" s="198">
        <v>2</v>
      </c>
      <c r="H48" s="198">
        <v>0</v>
      </c>
      <c r="I48" s="198">
        <v>5.04</v>
      </c>
      <c r="J48" s="198">
        <v>0</v>
      </c>
      <c r="K48" s="198">
        <v>0.3</v>
      </c>
      <c r="L48" s="198">
        <v>12.38</v>
      </c>
      <c r="M48" s="198">
        <v>0.91</v>
      </c>
      <c r="N48" s="198">
        <v>1.17</v>
      </c>
      <c r="O48" s="198">
        <v>0</v>
      </c>
      <c r="P48" s="198">
        <v>1.1599999999999999</v>
      </c>
      <c r="Q48" s="198">
        <v>0.19</v>
      </c>
      <c r="R48" s="198">
        <v>0.21</v>
      </c>
      <c r="S48" s="198">
        <v>0.26</v>
      </c>
      <c r="T48" s="198">
        <v>0</v>
      </c>
      <c r="U48" s="198">
        <v>3.44</v>
      </c>
      <c r="V48" s="198">
        <v>0.14000000000000001</v>
      </c>
      <c r="W48" s="198">
        <v>0.44</v>
      </c>
      <c r="X48" s="198">
        <v>1.45</v>
      </c>
      <c r="Y48" s="198">
        <v>0</v>
      </c>
      <c r="Z48" s="198">
        <v>2.4300000000000002</v>
      </c>
      <c r="AA48" s="198">
        <v>0.69</v>
      </c>
      <c r="AB48" s="198">
        <v>0</v>
      </c>
      <c r="AC48" s="198">
        <v>5.03</v>
      </c>
      <c r="AD48" s="198">
        <v>0</v>
      </c>
      <c r="AE48" s="198">
        <v>0</v>
      </c>
      <c r="AF48" s="198">
        <v>0</v>
      </c>
      <c r="AG48" s="198">
        <v>0</v>
      </c>
      <c r="AH48" s="198">
        <v>0</v>
      </c>
      <c r="AI48" s="198">
        <v>9.6999999999999993</v>
      </c>
      <c r="AJ48" s="198">
        <v>0</v>
      </c>
      <c r="AK48" s="198">
        <v>0</v>
      </c>
      <c r="AL48" s="198">
        <v>0</v>
      </c>
      <c r="AM48" s="198">
        <v>0</v>
      </c>
      <c r="AN48" s="198">
        <v>0</v>
      </c>
      <c r="AO48" s="198">
        <v>176.15</v>
      </c>
      <c r="AP48" s="198">
        <v>0</v>
      </c>
    </row>
    <row r="49" spans="1:42">
      <c r="A49" t="s">
        <v>91</v>
      </c>
      <c r="B49" s="198">
        <v>0</v>
      </c>
      <c r="C49" s="198">
        <v>0</v>
      </c>
      <c r="D49" s="198">
        <v>2.42</v>
      </c>
      <c r="E49" s="198">
        <v>0</v>
      </c>
      <c r="F49" s="198">
        <v>2</v>
      </c>
      <c r="G49" s="198">
        <v>2</v>
      </c>
      <c r="H49" s="198">
        <v>0</v>
      </c>
      <c r="I49" s="198">
        <v>5.04</v>
      </c>
      <c r="J49" s="198">
        <v>0</v>
      </c>
      <c r="K49" s="198">
        <v>0.3</v>
      </c>
      <c r="L49" s="198">
        <v>12.38</v>
      </c>
      <c r="M49" s="198">
        <v>0.91</v>
      </c>
      <c r="N49" s="198">
        <v>1.17</v>
      </c>
      <c r="O49" s="198">
        <v>0</v>
      </c>
      <c r="P49" s="198">
        <v>1.17</v>
      </c>
      <c r="Q49" s="198">
        <v>0.19</v>
      </c>
      <c r="R49" s="198">
        <v>0.21</v>
      </c>
      <c r="S49" s="198">
        <v>0.26</v>
      </c>
      <c r="T49" s="198">
        <v>0</v>
      </c>
      <c r="U49" s="198">
        <v>3.44</v>
      </c>
      <c r="V49" s="198">
        <v>0.14000000000000001</v>
      </c>
      <c r="W49" s="198">
        <v>0.44</v>
      </c>
      <c r="X49" s="198">
        <v>1.45</v>
      </c>
      <c r="Y49" s="198">
        <v>0</v>
      </c>
      <c r="Z49" s="198">
        <v>2.4300000000000002</v>
      </c>
      <c r="AA49" s="198">
        <v>0.69</v>
      </c>
      <c r="AB49" s="198">
        <v>0</v>
      </c>
      <c r="AC49" s="198">
        <v>5.03</v>
      </c>
      <c r="AD49" s="198">
        <v>0</v>
      </c>
      <c r="AE49" s="198">
        <v>0</v>
      </c>
      <c r="AF49" s="198">
        <v>0</v>
      </c>
      <c r="AG49" s="198">
        <v>0</v>
      </c>
      <c r="AH49" s="198">
        <v>0</v>
      </c>
      <c r="AI49" s="198">
        <v>9.6999999999999993</v>
      </c>
      <c r="AJ49" s="198">
        <v>0</v>
      </c>
      <c r="AK49" s="198">
        <v>0</v>
      </c>
      <c r="AL49" s="198">
        <v>0</v>
      </c>
      <c r="AM49" s="198">
        <v>0</v>
      </c>
      <c r="AN49" s="198">
        <v>0</v>
      </c>
      <c r="AO49" s="198">
        <v>176.15</v>
      </c>
      <c r="AP49" s="198">
        <v>0</v>
      </c>
    </row>
    <row r="50" spans="1:42">
      <c r="A50" t="s">
        <v>92</v>
      </c>
      <c r="B50" s="198">
        <v>0</v>
      </c>
      <c r="C50" s="198">
        <v>0</v>
      </c>
      <c r="D50" s="198">
        <v>2.42</v>
      </c>
      <c r="E50" s="198">
        <v>0</v>
      </c>
      <c r="F50" s="198">
        <v>2</v>
      </c>
      <c r="G50" s="198">
        <v>2</v>
      </c>
      <c r="H50" s="198">
        <v>0</v>
      </c>
      <c r="I50" s="198">
        <v>5.04</v>
      </c>
      <c r="J50" s="198">
        <v>0</v>
      </c>
      <c r="K50" s="198">
        <v>0.3</v>
      </c>
      <c r="L50" s="198">
        <v>12.38</v>
      </c>
      <c r="M50" s="198">
        <v>0.91</v>
      </c>
      <c r="N50" s="198">
        <v>1.17</v>
      </c>
      <c r="O50" s="198">
        <v>0</v>
      </c>
      <c r="P50" s="198">
        <v>1.17</v>
      </c>
      <c r="Q50" s="198">
        <v>0.19</v>
      </c>
      <c r="R50" s="198">
        <v>0.21</v>
      </c>
      <c r="S50" s="198">
        <v>0.26</v>
      </c>
      <c r="T50" s="198">
        <v>0</v>
      </c>
      <c r="U50" s="198">
        <v>3.44</v>
      </c>
      <c r="V50" s="198">
        <v>0.14000000000000001</v>
      </c>
      <c r="W50" s="198">
        <v>0.44</v>
      </c>
      <c r="X50" s="198">
        <v>1.45</v>
      </c>
      <c r="Y50" s="198">
        <v>0</v>
      </c>
      <c r="Z50" s="198">
        <v>2.4300000000000002</v>
      </c>
      <c r="AA50" s="198">
        <v>0.69</v>
      </c>
      <c r="AB50" s="198">
        <v>0</v>
      </c>
      <c r="AC50" s="198">
        <v>5.03</v>
      </c>
      <c r="AD50" s="198">
        <v>0</v>
      </c>
      <c r="AE50" s="198">
        <v>0</v>
      </c>
      <c r="AF50" s="198">
        <v>0</v>
      </c>
      <c r="AG50" s="198">
        <v>0</v>
      </c>
      <c r="AH50" s="198">
        <v>0</v>
      </c>
      <c r="AI50" s="198">
        <v>9.6999999999999993</v>
      </c>
      <c r="AJ50" s="198">
        <v>0</v>
      </c>
      <c r="AK50" s="198">
        <v>0</v>
      </c>
      <c r="AL50" s="198">
        <v>0</v>
      </c>
      <c r="AM50" s="198">
        <v>0</v>
      </c>
      <c r="AN50" s="198">
        <v>0</v>
      </c>
      <c r="AO50" s="198">
        <v>176.15</v>
      </c>
      <c r="AP50" s="198">
        <v>0</v>
      </c>
    </row>
    <row r="51" spans="1:42">
      <c r="A51" t="s">
        <v>93</v>
      </c>
      <c r="B51" s="198">
        <v>0</v>
      </c>
      <c r="C51" s="198">
        <v>0</v>
      </c>
      <c r="D51" s="198">
        <v>2.42</v>
      </c>
      <c r="E51" s="198">
        <v>0</v>
      </c>
      <c r="F51" s="198">
        <v>2</v>
      </c>
      <c r="G51" s="198">
        <v>2</v>
      </c>
      <c r="H51" s="198">
        <v>0</v>
      </c>
      <c r="I51" s="198">
        <v>5.04</v>
      </c>
      <c r="J51" s="198">
        <v>0</v>
      </c>
      <c r="K51" s="198">
        <v>0.3</v>
      </c>
      <c r="L51" s="198">
        <v>12.38</v>
      </c>
      <c r="M51" s="198">
        <v>0.91</v>
      </c>
      <c r="N51" s="198">
        <v>1.17</v>
      </c>
      <c r="O51" s="198">
        <v>0</v>
      </c>
      <c r="P51" s="198">
        <v>1.17</v>
      </c>
      <c r="Q51" s="198">
        <v>0.19</v>
      </c>
      <c r="R51" s="198">
        <v>0.21</v>
      </c>
      <c r="S51" s="198">
        <v>0.26</v>
      </c>
      <c r="T51" s="198">
        <v>0</v>
      </c>
      <c r="U51" s="198">
        <v>3.44</v>
      </c>
      <c r="V51" s="198">
        <v>0.14000000000000001</v>
      </c>
      <c r="W51" s="198">
        <v>0.44</v>
      </c>
      <c r="X51" s="198">
        <v>1.45</v>
      </c>
      <c r="Y51" s="198">
        <v>0</v>
      </c>
      <c r="Z51" s="198">
        <v>2.4300000000000002</v>
      </c>
      <c r="AA51" s="198">
        <v>0.69</v>
      </c>
      <c r="AB51" s="198">
        <v>0</v>
      </c>
      <c r="AC51" s="198">
        <v>5.03</v>
      </c>
      <c r="AD51" s="198">
        <v>0</v>
      </c>
      <c r="AE51" s="198">
        <v>0</v>
      </c>
      <c r="AF51" s="198">
        <v>0</v>
      </c>
      <c r="AG51" s="198">
        <v>0</v>
      </c>
      <c r="AH51" s="198">
        <v>0</v>
      </c>
      <c r="AI51" s="198">
        <v>9.6999999999999993</v>
      </c>
      <c r="AJ51" s="198">
        <v>0</v>
      </c>
      <c r="AK51" s="198">
        <v>0</v>
      </c>
      <c r="AL51" s="198">
        <v>0</v>
      </c>
      <c r="AM51" s="198">
        <v>0</v>
      </c>
      <c r="AN51" s="198">
        <v>0</v>
      </c>
      <c r="AO51" s="198">
        <v>167.45</v>
      </c>
      <c r="AP51" s="198">
        <v>0</v>
      </c>
    </row>
    <row r="52" spans="1:42">
      <c r="A52" t="s">
        <v>94</v>
      </c>
      <c r="B52" s="198">
        <v>0</v>
      </c>
      <c r="C52" s="198">
        <v>0</v>
      </c>
      <c r="D52" s="198">
        <v>2.42</v>
      </c>
      <c r="E52" s="198">
        <v>0</v>
      </c>
      <c r="F52" s="198">
        <v>2</v>
      </c>
      <c r="G52" s="198">
        <v>2</v>
      </c>
      <c r="H52" s="198">
        <v>0</v>
      </c>
      <c r="I52" s="198">
        <v>5.04</v>
      </c>
      <c r="J52" s="198">
        <v>0</v>
      </c>
      <c r="K52" s="198">
        <v>0.3</v>
      </c>
      <c r="L52" s="198">
        <v>12.38</v>
      </c>
      <c r="M52" s="198">
        <v>0.91</v>
      </c>
      <c r="N52" s="198">
        <v>1.17</v>
      </c>
      <c r="O52" s="198">
        <v>0</v>
      </c>
      <c r="P52" s="198">
        <v>1.17</v>
      </c>
      <c r="Q52" s="198">
        <v>0.19</v>
      </c>
      <c r="R52" s="198">
        <v>0.21</v>
      </c>
      <c r="S52" s="198">
        <v>0.26</v>
      </c>
      <c r="T52" s="198">
        <v>0</v>
      </c>
      <c r="U52" s="198">
        <v>3.44</v>
      </c>
      <c r="V52" s="198">
        <v>0.14000000000000001</v>
      </c>
      <c r="W52" s="198">
        <v>0.44</v>
      </c>
      <c r="X52" s="198">
        <v>1.45</v>
      </c>
      <c r="Y52" s="198">
        <v>0</v>
      </c>
      <c r="Z52" s="198">
        <v>2.4300000000000002</v>
      </c>
      <c r="AA52" s="198">
        <v>0.69</v>
      </c>
      <c r="AB52" s="198">
        <v>0</v>
      </c>
      <c r="AC52" s="198">
        <v>5.33</v>
      </c>
      <c r="AD52" s="198">
        <v>0</v>
      </c>
      <c r="AE52" s="198">
        <v>0</v>
      </c>
      <c r="AF52" s="198">
        <v>0</v>
      </c>
      <c r="AG52" s="198">
        <v>0</v>
      </c>
      <c r="AH52" s="198">
        <v>0</v>
      </c>
      <c r="AI52" s="198">
        <v>9.6999999999999993</v>
      </c>
      <c r="AJ52" s="198">
        <v>0</v>
      </c>
      <c r="AK52" s="198">
        <v>0</v>
      </c>
      <c r="AL52" s="198">
        <v>0</v>
      </c>
      <c r="AM52" s="198">
        <v>0</v>
      </c>
      <c r="AN52" s="198">
        <v>0</v>
      </c>
      <c r="AO52" s="198">
        <v>167.45</v>
      </c>
      <c r="AP52" s="198">
        <v>0</v>
      </c>
    </row>
    <row r="53" spans="1:42">
      <c r="A53" t="s">
        <v>95</v>
      </c>
      <c r="B53" s="198">
        <v>0</v>
      </c>
      <c r="C53" s="198">
        <v>0</v>
      </c>
      <c r="D53" s="198">
        <v>2.42</v>
      </c>
      <c r="E53" s="198">
        <v>0</v>
      </c>
      <c r="F53" s="198">
        <v>2</v>
      </c>
      <c r="G53" s="198">
        <v>2</v>
      </c>
      <c r="H53" s="198">
        <v>0</v>
      </c>
      <c r="I53" s="198">
        <v>5.04</v>
      </c>
      <c r="J53" s="198">
        <v>0</v>
      </c>
      <c r="K53" s="198">
        <v>0.3</v>
      </c>
      <c r="L53" s="198">
        <v>12.38</v>
      </c>
      <c r="M53" s="198">
        <v>0.91</v>
      </c>
      <c r="N53" s="198">
        <v>1.17</v>
      </c>
      <c r="O53" s="198">
        <v>0</v>
      </c>
      <c r="P53" s="198">
        <v>1.18</v>
      </c>
      <c r="Q53" s="198">
        <v>0.19</v>
      </c>
      <c r="R53" s="198">
        <v>0.21</v>
      </c>
      <c r="S53" s="198">
        <v>0.26</v>
      </c>
      <c r="T53" s="198">
        <v>0</v>
      </c>
      <c r="U53" s="198">
        <v>3.44</v>
      </c>
      <c r="V53" s="198">
        <v>0.14000000000000001</v>
      </c>
      <c r="W53" s="198">
        <v>0.44</v>
      </c>
      <c r="X53" s="198">
        <v>1.45</v>
      </c>
      <c r="Y53" s="198">
        <v>0</v>
      </c>
      <c r="Z53" s="198">
        <v>2.4300000000000002</v>
      </c>
      <c r="AA53" s="198">
        <v>1.3</v>
      </c>
      <c r="AB53" s="198">
        <v>0</v>
      </c>
      <c r="AC53" s="198">
        <v>5.33</v>
      </c>
      <c r="AD53" s="198">
        <v>0</v>
      </c>
      <c r="AE53" s="198">
        <v>0</v>
      </c>
      <c r="AF53" s="198">
        <v>0</v>
      </c>
      <c r="AG53" s="198">
        <v>0</v>
      </c>
      <c r="AH53" s="198">
        <v>0</v>
      </c>
      <c r="AI53" s="198">
        <v>9.6999999999999993</v>
      </c>
      <c r="AJ53" s="198">
        <v>0</v>
      </c>
      <c r="AK53" s="198">
        <v>0</v>
      </c>
      <c r="AL53" s="198">
        <v>0</v>
      </c>
      <c r="AM53" s="198">
        <v>0</v>
      </c>
      <c r="AN53" s="198">
        <v>0</v>
      </c>
      <c r="AO53" s="198">
        <v>167.45</v>
      </c>
      <c r="AP53" s="198">
        <v>0</v>
      </c>
    </row>
    <row r="54" spans="1:42">
      <c r="A54" t="s">
        <v>96</v>
      </c>
      <c r="B54" s="198">
        <v>0</v>
      </c>
      <c r="C54" s="198">
        <v>0</v>
      </c>
      <c r="D54" s="198">
        <v>2.42</v>
      </c>
      <c r="E54" s="198">
        <v>0</v>
      </c>
      <c r="F54" s="198">
        <v>2</v>
      </c>
      <c r="G54" s="198">
        <v>2</v>
      </c>
      <c r="H54" s="198">
        <v>0</v>
      </c>
      <c r="I54" s="198">
        <v>5.04</v>
      </c>
      <c r="J54" s="198">
        <v>0</v>
      </c>
      <c r="K54" s="198">
        <v>0.3</v>
      </c>
      <c r="L54" s="198">
        <v>12.38</v>
      </c>
      <c r="M54" s="198">
        <v>0.91</v>
      </c>
      <c r="N54" s="198">
        <v>1.17</v>
      </c>
      <c r="O54" s="198">
        <v>0</v>
      </c>
      <c r="P54" s="198">
        <v>1.18</v>
      </c>
      <c r="Q54" s="198">
        <v>0.19</v>
      </c>
      <c r="R54" s="198">
        <v>0.21</v>
      </c>
      <c r="S54" s="198">
        <v>0.26</v>
      </c>
      <c r="T54" s="198">
        <v>0</v>
      </c>
      <c r="U54" s="198">
        <v>3.44</v>
      </c>
      <c r="V54" s="198">
        <v>0.14000000000000001</v>
      </c>
      <c r="W54" s="198">
        <v>0.44</v>
      </c>
      <c r="X54" s="198">
        <v>1.45</v>
      </c>
      <c r="Y54" s="198">
        <v>0</v>
      </c>
      <c r="Z54" s="198">
        <v>2.4300000000000002</v>
      </c>
      <c r="AA54" s="198">
        <v>1.3</v>
      </c>
      <c r="AB54" s="198">
        <v>0</v>
      </c>
      <c r="AC54" s="198">
        <v>5.33</v>
      </c>
      <c r="AD54" s="198">
        <v>0</v>
      </c>
      <c r="AE54" s="198">
        <v>0</v>
      </c>
      <c r="AF54" s="198">
        <v>0</v>
      </c>
      <c r="AG54" s="198">
        <v>0</v>
      </c>
      <c r="AH54" s="198">
        <v>0</v>
      </c>
      <c r="AI54" s="198">
        <v>9.6999999999999993</v>
      </c>
      <c r="AJ54" s="198">
        <v>0</v>
      </c>
      <c r="AK54" s="198">
        <v>0</v>
      </c>
      <c r="AL54" s="198">
        <v>0</v>
      </c>
      <c r="AM54" s="198">
        <v>0</v>
      </c>
      <c r="AN54" s="198">
        <v>0</v>
      </c>
      <c r="AO54" s="198">
        <v>167.45</v>
      </c>
      <c r="AP54" s="198">
        <v>0</v>
      </c>
    </row>
    <row r="55" spans="1:42">
      <c r="A55" t="s">
        <v>97</v>
      </c>
      <c r="B55" s="198">
        <v>0</v>
      </c>
      <c r="C55" s="198">
        <v>0</v>
      </c>
      <c r="D55" s="198">
        <v>2.42</v>
      </c>
      <c r="E55" s="198">
        <v>0</v>
      </c>
      <c r="F55" s="198">
        <v>2</v>
      </c>
      <c r="G55" s="198">
        <v>2</v>
      </c>
      <c r="H55" s="198">
        <v>0</v>
      </c>
      <c r="I55" s="198">
        <v>5.04</v>
      </c>
      <c r="J55" s="198">
        <v>0</v>
      </c>
      <c r="K55" s="198">
        <v>0.3</v>
      </c>
      <c r="L55" s="198">
        <v>12.38</v>
      </c>
      <c r="M55" s="198">
        <v>0.91</v>
      </c>
      <c r="N55" s="198">
        <v>1.17</v>
      </c>
      <c r="O55" s="198">
        <v>0</v>
      </c>
      <c r="P55" s="198">
        <v>1.18</v>
      </c>
      <c r="Q55" s="198">
        <v>0</v>
      </c>
      <c r="R55" s="198">
        <v>0.21</v>
      </c>
      <c r="S55" s="198">
        <v>0.26</v>
      </c>
      <c r="T55" s="198">
        <v>0</v>
      </c>
      <c r="U55" s="198">
        <v>3.44</v>
      </c>
      <c r="V55" s="198">
        <v>0.14000000000000001</v>
      </c>
      <c r="W55" s="198">
        <v>0.44</v>
      </c>
      <c r="X55" s="198">
        <v>1.45</v>
      </c>
      <c r="Y55" s="198">
        <v>0</v>
      </c>
      <c r="Z55" s="198">
        <v>2.4300000000000002</v>
      </c>
      <c r="AA55" s="198">
        <v>1.3</v>
      </c>
      <c r="AB55" s="198">
        <v>0</v>
      </c>
      <c r="AC55" s="198">
        <v>5.33</v>
      </c>
      <c r="AD55" s="198">
        <v>0</v>
      </c>
      <c r="AE55" s="198">
        <v>0</v>
      </c>
      <c r="AF55" s="198">
        <v>0</v>
      </c>
      <c r="AG55" s="198">
        <v>0</v>
      </c>
      <c r="AH55" s="198">
        <v>0</v>
      </c>
      <c r="AI55" s="198">
        <v>9.6999999999999993</v>
      </c>
      <c r="AJ55" s="198">
        <v>0</v>
      </c>
      <c r="AK55" s="198">
        <v>0</v>
      </c>
      <c r="AL55" s="198">
        <v>0</v>
      </c>
      <c r="AM55" s="198">
        <v>0</v>
      </c>
      <c r="AN55" s="198">
        <v>0</v>
      </c>
      <c r="AO55" s="198">
        <v>167.45</v>
      </c>
      <c r="AP55" s="198">
        <v>0</v>
      </c>
    </row>
    <row r="56" spans="1:42">
      <c r="A56" t="s">
        <v>98</v>
      </c>
      <c r="B56" s="198">
        <v>0</v>
      </c>
      <c r="C56" s="198">
        <v>0</v>
      </c>
      <c r="D56" s="198">
        <v>2.42</v>
      </c>
      <c r="E56" s="198">
        <v>0</v>
      </c>
      <c r="F56" s="198">
        <v>2</v>
      </c>
      <c r="G56" s="198">
        <v>2</v>
      </c>
      <c r="H56" s="198">
        <v>0</v>
      </c>
      <c r="I56" s="198">
        <v>5.04</v>
      </c>
      <c r="J56" s="198">
        <v>0</v>
      </c>
      <c r="K56" s="198">
        <v>0.3</v>
      </c>
      <c r="L56" s="198">
        <v>12.38</v>
      </c>
      <c r="M56" s="198">
        <v>0.91</v>
      </c>
      <c r="N56" s="198">
        <v>1.17</v>
      </c>
      <c r="O56" s="198">
        <v>0</v>
      </c>
      <c r="P56" s="198">
        <v>1.18</v>
      </c>
      <c r="Q56" s="198">
        <v>0.19</v>
      </c>
      <c r="R56" s="198">
        <v>0.21</v>
      </c>
      <c r="S56" s="198">
        <v>0.26</v>
      </c>
      <c r="T56" s="198">
        <v>0</v>
      </c>
      <c r="U56" s="198">
        <v>3.44</v>
      </c>
      <c r="V56" s="198">
        <v>0.14000000000000001</v>
      </c>
      <c r="W56" s="198">
        <v>0.44</v>
      </c>
      <c r="X56" s="198">
        <v>1.45</v>
      </c>
      <c r="Y56" s="198">
        <v>0</v>
      </c>
      <c r="Z56" s="198">
        <v>2.4300000000000002</v>
      </c>
      <c r="AA56" s="198">
        <v>1.3</v>
      </c>
      <c r="AB56" s="198">
        <v>0</v>
      </c>
      <c r="AC56" s="198">
        <v>5.33</v>
      </c>
      <c r="AD56" s="198">
        <v>0</v>
      </c>
      <c r="AE56" s="198">
        <v>0</v>
      </c>
      <c r="AF56" s="198">
        <v>0</v>
      </c>
      <c r="AG56" s="198">
        <v>0</v>
      </c>
      <c r="AH56" s="198">
        <v>0</v>
      </c>
      <c r="AI56" s="198">
        <v>9.6999999999999993</v>
      </c>
      <c r="AJ56" s="198">
        <v>0</v>
      </c>
      <c r="AK56" s="198">
        <v>0</v>
      </c>
      <c r="AL56" s="198">
        <v>0</v>
      </c>
      <c r="AM56" s="198">
        <v>0</v>
      </c>
      <c r="AN56" s="198">
        <v>0</v>
      </c>
      <c r="AO56" s="198">
        <v>167.45</v>
      </c>
      <c r="AP56" s="198">
        <v>0</v>
      </c>
    </row>
    <row r="57" spans="1:42">
      <c r="A57" t="s">
        <v>99</v>
      </c>
      <c r="B57" s="198">
        <v>0</v>
      </c>
      <c r="C57" s="198">
        <v>0</v>
      </c>
      <c r="D57" s="198">
        <v>2.42</v>
      </c>
      <c r="E57" s="198">
        <v>0</v>
      </c>
      <c r="F57" s="198">
        <v>2</v>
      </c>
      <c r="G57" s="198">
        <v>2</v>
      </c>
      <c r="H57" s="198">
        <v>0</v>
      </c>
      <c r="I57" s="198">
        <v>5.04</v>
      </c>
      <c r="J57" s="198">
        <v>0</v>
      </c>
      <c r="K57" s="198">
        <v>0.3</v>
      </c>
      <c r="L57" s="198">
        <v>12.38</v>
      </c>
      <c r="M57" s="198">
        <v>0.91</v>
      </c>
      <c r="N57" s="198">
        <v>1.17</v>
      </c>
      <c r="O57" s="198">
        <v>0</v>
      </c>
      <c r="P57" s="198">
        <v>1.18</v>
      </c>
      <c r="Q57" s="198">
        <v>0.19</v>
      </c>
      <c r="R57" s="198">
        <v>0.21</v>
      </c>
      <c r="S57" s="198">
        <v>0.26</v>
      </c>
      <c r="T57" s="198">
        <v>0</v>
      </c>
      <c r="U57" s="198">
        <v>3.44</v>
      </c>
      <c r="V57" s="198">
        <v>0.14000000000000001</v>
      </c>
      <c r="W57" s="198">
        <v>0.44</v>
      </c>
      <c r="X57" s="198">
        <v>1.45</v>
      </c>
      <c r="Y57" s="198">
        <v>0</v>
      </c>
      <c r="Z57" s="198">
        <v>2.4300000000000002</v>
      </c>
      <c r="AA57" s="198">
        <v>1.3</v>
      </c>
      <c r="AB57" s="198">
        <v>0</v>
      </c>
      <c r="AC57" s="198">
        <v>5.33</v>
      </c>
      <c r="AD57" s="198">
        <v>0</v>
      </c>
      <c r="AE57" s="198">
        <v>0</v>
      </c>
      <c r="AF57" s="198">
        <v>0</v>
      </c>
      <c r="AG57" s="198">
        <v>0</v>
      </c>
      <c r="AH57" s="198">
        <v>0</v>
      </c>
      <c r="AI57" s="198">
        <v>9.6999999999999993</v>
      </c>
      <c r="AJ57" s="198">
        <v>0</v>
      </c>
      <c r="AK57" s="198">
        <v>0</v>
      </c>
      <c r="AL57" s="198">
        <v>0</v>
      </c>
      <c r="AM57" s="198">
        <v>0</v>
      </c>
      <c r="AN57" s="198">
        <v>0</v>
      </c>
      <c r="AO57" s="198">
        <v>167.45</v>
      </c>
      <c r="AP57" s="198">
        <v>0</v>
      </c>
    </row>
    <row r="58" spans="1:42">
      <c r="A58" t="s">
        <v>100</v>
      </c>
      <c r="B58" s="198">
        <v>0</v>
      </c>
      <c r="C58" s="198">
        <v>0</v>
      </c>
      <c r="D58" s="198">
        <v>2.42</v>
      </c>
      <c r="E58" s="198">
        <v>0</v>
      </c>
      <c r="F58" s="198">
        <v>2</v>
      </c>
      <c r="G58" s="198">
        <v>2</v>
      </c>
      <c r="H58" s="198">
        <v>0</v>
      </c>
      <c r="I58" s="198">
        <v>5.04</v>
      </c>
      <c r="J58" s="198">
        <v>0</v>
      </c>
      <c r="K58" s="198">
        <v>0.3</v>
      </c>
      <c r="L58" s="198">
        <v>12.38</v>
      </c>
      <c r="M58" s="198">
        <v>0.91</v>
      </c>
      <c r="N58" s="198">
        <v>1.17</v>
      </c>
      <c r="O58" s="198">
        <v>0</v>
      </c>
      <c r="P58" s="198">
        <v>1.18</v>
      </c>
      <c r="Q58" s="198">
        <v>0.19</v>
      </c>
      <c r="R58" s="198">
        <v>0.21</v>
      </c>
      <c r="S58" s="198">
        <v>0.26</v>
      </c>
      <c r="T58" s="198">
        <v>0</v>
      </c>
      <c r="U58" s="198">
        <v>3.44</v>
      </c>
      <c r="V58" s="198">
        <v>0.14000000000000001</v>
      </c>
      <c r="W58" s="198">
        <v>0.44</v>
      </c>
      <c r="X58" s="198">
        <v>1.45</v>
      </c>
      <c r="Y58" s="198">
        <v>0</v>
      </c>
      <c r="Z58" s="198">
        <v>2.4300000000000002</v>
      </c>
      <c r="AA58" s="198">
        <v>1.3</v>
      </c>
      <c r="AB58" s="198">
        <v>0</v>
      </c>
      <c r="AC58" s="198">
        <v>5.33</v>
      </c>
      <c r="AD58" s="198">
        <v>0</v>
      </c>
      <c r="AE58" s="198">
        <v>0</v>
      </c>
      <c r="AF58" s="198">
        <v>0</v>
      </c>
      <c r="AG58" s="198">
        <v>0</v>
      </c>
      <c r="AH58" s="198">
        <v>0</v>
      </c>
      <c r="AI58" s="198">
        <v>9.6999999999999993</v>
      </c>
      <c r="AJ58" s="198">
        <v>0</v>
      </c>
      <c r="AK58" s="198">
        <v>0</v>
      </c>
      <c r="AL58" s="198">
        <v>0</v>
      </c>
      <c r="AM58" s="198">
        <v>0</v>
      </c>
      <c r="AN58" s="198">
        <v>0</v>
      </c>
      <c r="AO58" s="198">
        <v>167.45</v>
      </c>
      <c r="AP58" s="198">
        <v>0</v>
      </c>
    </row>
    <row r="59" spans="1:42">
      <c r="A59" t="s">
        <v>101</v>
      </c>
      <c r="B59" s="198">
        <v>0</v>
      </c>
      <c r="C59" s="198">
        <v>0</v>
      </c>
      <c r="D59" s="198">
        <v>2.42</v>
      </c>
      <c r="E59" s="198">
        <v>0</v>
      </c>
      <c r="F59" s="198">
        <v>2</v>
      </c>
      <c r="G59" s="198">
        <v>0.06</v>
      </c>
      <c r="H59" s="198">
        <v>0</v>
      </c>
      <c r="I59" s="198">
        <v>5.04</v>
      </c>
      <c r="J59" s="198">
        <v>0</v>
      </c>
      <c r="K59" s="198">
        <v>0.3</v>
      </c>
      <c r="L59" s="198">
        <v>12.38</v>
      </c>
      <c r="M59" s="198">
        <v>0.91</v>
      </c>
      <c r="N59" s="198">
        <v>1.17</v>
      </c>
      <c r="O59" s="198">
        <v>0</v>
      </c>
      <c r="P59" s="198">
        <v>1.18</v>
      </c>
      <c r="Q59" s="198">
        <v>0.19</v>
      </c>
      <c r="R59" s="198">
        <v>0.21</v>
      </c>
      <c r="S59" s="198">
        <v>0.26</v>
      </c>
      <c r="T59" s="198">
        <v>0</v>
      </c>
      <c r="U59" s="198">
        <v>3.44</v>
      </c>
      <c r="V59" s="198">
        <v>0.14000000000000001</v>
      </c>
      <c r="W59" s="198">
        <v>0.44</v>
      </c>
      <c r="X59" s="198">
        <v>1.45</v>
      </c>
      <c r="Y59" s="198">
        <v>0</v>
      </c>
      <c r="Z59" s="198">
        <v>2.4300000000000002</v>
      </c>
      <c r="AA59" s="198">
        <v>1.3</v>
      </c>
      <c r="AB59" s="198">
        <v>0</v>
      </c>
      <c r="AC59" s="198">
        <v>5.33</v>
      </c>
      <c r="AD59" s="198">
        <v>0</v>
      </c>
      <c r="AE59" s="198">
        <v>0</v>
      </c>
      <c r="AF59" s="198">
        <v>0</v>
      </c>
      <c r="AG59" s="198">
        <v>0</v>
      </c>
      <c r="AH59" s="198">
        <v>0</v>
      </c>
      <c r="AI59" s="198">
        <v>9.6999999999999993</v>
      </c>
      <c r="AJ59" s="198">
        <v>0</v>
      </c>
      <c r="AK59" s="198">
        <v>0</v>
      </c>
      <c r="AL59" s="198">
        <v>0</v>
      </c>
      <c r="AM59" s="198">
        <v>0</v>
      </c>
      <c r="AN59" s="198">
        <v>0</v>
      </c>
      <c r="AO59" s="198">
        <v>167.45</v>
      </c>
      <c r="AP59" s="198">
        <v>0</v>
      </c>
    </row>
    <row r="60" spans="1:42">
      <c r="A60" t="s">
        <v>102</v>
      </c>
      <c r="B60" s="198">
        <v>0</v>
      </c>
      <c r="C60" s="198">
        <v>0</v>
      </c>
      <c r="D60" s="198">
        <v>2.42</v>
      </c>
      <c r="E60" s="198">
        <v>0</v>
      </c>
      <c r="F60" s="198">
        <v>0.06</v>
      </c>
      <c r="G60" s="198">
        <v>2</v>
      </c>
      <c r="H60" s="198">
        <v>0</v>
      </c>
      <c r="I60" s="198">
        <v>5.04</v>
      </c>
      <c r="J60" s="198">
        <v>0</v>
      </c>
      <c r="K60" s="198">
        <v>0.3</v>
      </c>
      <c r="L60" s="198">
        <v>12.38</v>
      </c>
      <c r="M60" s="198">
        <v>0.91</v>
      </c>
      <c r="N60" s="198">
        <v>1.17</v>
      </c>
      <c r="O60" s="198">
        <v>0</v>
      </c>
      <c r="P60" s="198">
        <v>1.18</v>
      </c>
      <c r="Q60" s="198">
        <v>0.19</v>
      </c>
      <c r="R60" s="198">
        <v>0.21</v>
      </c>
      <c r="S60" s="198">
        <v>0.26</v>
      </c>
      <c r="T60" s="198">
        <v>0</v>
      </c>
      <c r="U60" s="198">
        <v>3.44</v>
      </c>
      <c r="V60" s="198">
        <v>0.14000000000000001</v>
      </c>
      <c r="W60" s="198">
        <v>0.44</v>
      </c>
      <c r="X60" s="198">
        <v>1.45</v>
      </c>
      <c r="Y60" s="198">
        <v>0</v>
      </c>
      <c r="Z60" s="198">
        <v>2.4300000000000002</v>
      </c>
      <c r="AA60" s="198">
        <v>1.3</v>
      </c>
      <c r="AB60" s="198">
        <v>0</v>
      </c>
      <c r="AC60" s="198">
        <v>5.33</v>
      </c>
      <c r="AD60" s="198">
        <v>0</v>
      </c>
      <c r="AE60" s="198">
        <v>0</v>
      </c>
      <c r="AF60" s="198">
        <v>0</v>
      </c>
      <c r="AG60" s="198">
        <v>0</v>
      </c>
      <c r="AH60" s="198">
        <v>0</v>
      </c>
      <c r="AI60" s="198">
        <v>9.6999999999999993</v>
      </c>
      <c r="AJ60" s="198">
        <v>0</v>
      </c>
      <c r="AK60" s="198">
        <v>0</v>
      </c>
      <c r="AL60" s="198">
        <v>0</v>
      </c>
      <c r="AM60" s="198">
        <v>0</v>
      </c>
      <c r="AN60" s="198">
        <v>0</v>
      </c>
      <c r="AO60" s="198">
        <v>167.45</v>
      </c>
      <c r="AP60" s="198">
        <v>0</v>
      </c>
    </row>
    <row r="61" spans="1:42">
      <c r="A61" t="s">
        <v>103</v>
      </c>
      <c r="B61" s="198">
        <v>0</v>
      </c>
      <c r="C61" s="198">
        <v>0</v>
      </c>
      <c r="D61" s="198">
        <v>2.42</v>
      </c>
      <c r="E61" s="198">
        <v>0</v>
      </c>
      <c r="F61" s="198">
        <v>2</v>
      </c>
      <c r="G61" s="198">
        <v>2</v>
      </c>
      <c r="H61" s="198">
        <v>0</v>
      </c>
      <c r="I61" s="198">
        <v>5.04</v>
      </c>
      <c r="J61" s="198">
        <v>0</v>
      </c>
      <c r="K61" s="198">
        <v>0.3</v>
      </c>
      <c r="L61" s="198">
        <v>12.38</v>
      </c>
      <c r="M61" s="198">
        <v>0.91</v>
      </c>
      <c r="N61" s="198">
        <v>1.17</v>
      </c>
      <c r="O61" s="198">
        <v>0</v>
      </c>
      <c r="P61" s="198">
        <v>1.18</v>
      </c>
      <c r="Q61" s="198">
        <v>0.19</v>
      </c>
      <c r="R61" s="198">
        <v>0.21</v>
      </c>
      <c r="S61" s="198">
        <v>0.26</v>
      </c>
      <c r="T61" s="198">
        <v>0</v>
      </c>
      <c r="U61" s="198">
        <v>3.44</v>
      </c>
      <c r="V61" s="198">
        <v>0.14000000000000001</v>
      </c>
      <c r="W61" s="198">
        <v>0.44</v>
      </c>
      <c r="X61" s="198">
        <v>1.45</v>
      </c>
      <c r="Y61" s="198">
        <v>0</v>
      </c>
      <c r="Z61" s="198">
        <v>2.4300000000000002</v>
      </c>
      <c r="AA61" s="198">
        <v>1.3</v>
      </c>
      <c r="AB61" s="198">
        <v>0</v>
      </c>
      <c r="AC61" s="198">
        <v>5.33</v>
      </c>
      <c r="AD61" s="198">
        <v>0</v>
      </c>
      <c r="AE61" s="198">
        <v>0</v>
      </c>
      <c r="AF61" s="198">
        <v>0</v>
      </c>
      <c r="AG61" s="198">
        <v>0</v>
      </c>
      <c r="AH61" s="198">
        <v>0</v>
      </c>
      <c r="AI61" s="198">
        <v>9.6999999999999993</v>
      </c>
      <c r="AJ61" s="198">
        <v>0</v>
      </c>
      <c r="AK61" s="198">
        <v>0</v>
      </c>
      <c r="AL61" s="198">
        <v>0</v>
      </c>
      <c r="AM61" s="198">
        <v>0</v>
      </c>
      <c r="AN61" s="198">
        <v>0</v>
      </c>
      <c r="AO61" s="198">
        <v>167.45</v>
      </c>
      <c r="AP61" s="198">
        <v>0</v>
      </c>
    </row>
    <row r="62" spans="1:42">
      <c r="A62" t="s">
        <v>104</v>
      </c>
      <c r="B62" s="198">
        <v>0</v>
      </c>
      <c r="C62" s="198">
        <v>0</v>
      </c>
      <c r="D62" s="198">
        <v>2.42</v>
      </c>
      <c r="E62" s="198">
        <v>0</v>
      </c>
      <c r="F62" s="198">
        <v>2</v>
      </c>
      <c r="G62" s="198">
        <v>2</v>
      </c>
      <c r="H62" s="198">
        <v>0</v>
      </c>
      <c r="I62" s="198">
        <v>5.04</v>
      </c>
      <c r="J62" s="198">
        <v>0</v>
      </c>
      <c r="K62" s="198">
        <v>0.3</v>
      </c>
      <c r="L62" s="198">
        <v>12.38</v>
      </c>
      <c r="M62" s="198">
        <v>0.91</v>
      </c>
      <c r="N62" s="198">
        <v>1.17</v>
      </c>
      <c r="O62" s="198">
        <v>0</v>
      </c>
      <c r="P62" s="198">
        <v>1.18</v>
      </c>
      <c r="Q62" s="198">
        <v>0.19</v>
      </c>
      <c r="R62" s="198">
        <v>0.21</v>
      </c>
      <c r="S62" s="198">
        <v>0.26</v>
      </c>
      <c r="T62" s="198">
        <v>0</v>
      </c>
      <c r="U62" s="198">
        <v>3.44</v>
      </c>
      <c r="V62" s="198">
        <v>0.14000000000000001</v>
      </c>
      <c r="W62" s="198">
        <v>0.44</v>
      </c>
      <c r="X62" s="198">
        <v>1.45</v>
      </c>
      <c r="Y62" s="198">
        <v>0</v>
      </c>
      <c r="Z62" s="198">
        <v>2.4300000000000002</v>
      </c>
      <c r="AA62" s="198">
        <v>1.3</v>
      </c>
      <c r="AB62" s="198">
        <v>0</v>
      </c>
      <c r="AC62" s="198">
        <v>5.33</v>
      </c>
      <c r="AD62" s="198">
        <v>0</v>
      </c>
      <c r="AE62" s="198">
        <v>0</v>
      </c>
      <c r="AF62" s="198">
        <v>0</v>
      </c>
      <c r="AG62" s="198">
        <v>0</v>
      </c>
      <c r="AH62" s="198">
        <v>0</v>
      </c>
      <c r="AI62" s="198">
        <v>9.6999999999999993</v>
      </c>
      <c r="AJ62" s="198">
        <v>0</v>
      </c>
      <c r="AK62" s="198">
        <v>0</v>
      </c>
      <c r="AL62" s="198">
        <v>0</v>
      </c>
      <c r="AM62" s="198">
        <v>0</v>
      </c>
      <c r="AN62" s="198">
        <v>0</v>
      </c>
      <c r="AO62" s="198">
        <v>167.45</v>
      </c>
      <c r="AP62" s="198">
        <v>0</v>
      </c>
    </row>
    <row r="63" spans="1:42">
      <c r="A63" t="s">
        <v>105</v>
      </c>
      <c r="B63" s="198">
        <v>0</v>
      </c>
      <c r="C63" s="198">
        <v>0</v>
      </c>
      <c r="D63" s="198">
        <v>2.42</v>
      </c>
      <c r="E63" s="198">
        <v>0</v>
      </c>
      <c r="F63" s="198">
        <v>2</v>
      </c>
      <c r="G63" s="198">
        <v>2</v>
      </c>
      <c r="H63" s="198">
        <v>0</v>
      </c>
      <c r="I63" s="198">
        <v>5.04</v>
      </c>
      <c r="J63" s="198">
        <v>0</v>
      </c>
      <c r="K63" s="198">
        <v>0.3</v>
      </c>
      <c r="L63" s="198">
        <v>12.38</v>
      </c>
      <c r="M63" s="198">
        <v>0.91</v>
      </c>
      <c r="N63" s="198">
        <v>1.17</v>
      </c>
      <c r="O63" s="198">
        <v>0</v>
      </c>
      <c r="P63" s="198">
        <v>1.18</v>
      </c>
      <c r="Q63" s="198">
        <v>0.19</v>
      </c>
      <c r="R63" s="198">
        <v>0.21</v>
      </c>
      <c r="S63" s="198">
        <v>0.26</v>
      </c>
      <c r="T63" s="198">
        <v>0</v>
      </c>
      <c r="U63" s="198">
        <v>3.44</v>
      </c>
      <c r="V63" s="198">
        <v>0.14000000000000001</v>
      </c>
      <c r="W63" s="198">
        <v>0.44</v>
      </c>
      <c r="X63" s="198">
        <v>1.45</v>
      </c>
      <c r="Y63" s="198">
        <v>0</v>
      </c>
      <c r="Z63" s="198">
        <v>2.4300000000000002</v>
      </c>
      <c r="AA63" s="198">
        <v>1.3</v>
      </c>
      <c r="AB63" s="198">
        <v>0</v>
      </c>
      <c r="AC63" s="198">
        <v>5.33</v>
      </c>
      <c r="AD63" s="198">
        <v>0</v>
      </c>
      <c r="AE63" s="198">
        <v>0</v>
      </c>
      <c r="AF63" s="198">
        <v>0</v>
      </c>
      <c r="AG63" s="198">
        <v>0</v>
      </c>
      <c r="AH63" s="198">
        <v>0</v>
      </c>
      <c r="AI63" s="198">
        <v>9.6999999999999993</v>
      </c>
      <c r="AJ63" s="198">
        <v>0</v>
      </c>
      <c r="AK63" s="198">
        <v>0</v>
      </c>
      <c r="AL63" s="198">
        <v>0</v>
      </c>
      <c r="AM63" s="198">
        <v>0</v>
      </c>
      <c r="AN63" s="198">
        <v>0</v>
      </c>
      <c r="AO63" s="198">
        <v>167.45</v>
      </c>
      <c r="AP63" s="198">
        <v>0</v>
      </c>
    </row>
    <row r="64" spans="1:42">
      <c r="A64" t="s">
        <v>106</v>
      </c>
      <c r="B64" s="198">
        <v>0</v>
      </c>
      <c r="C64" s="198">
        <v>0</v>
      </c>
      <c r="D64" s="198">
        <v>2.42</v>
      </c>
      <c r="E64" s="198">
        <v>0</v>
      </c>
      <c r="F64" s="198">
        <v>2</v>
      </c>
      <c r="G64" s="198">
        <v>2</v>
      </c>
      <c r="H64" s="198">
        <v>0</v>
      </c>
      <c r="I64" s="198">
        <v>5.04</v>
      </c>
      <c r="J64" s="198">
        <v>0</v>
      </c>
      <c r="K64" s="198">
        <v>0.3</v>
      </c>
      <c r="L64" s="198">
        <v>12.38</v>
      </c>
      <c r="M64" s="198">
        <v>0.91</v>
      </c>
      <c r="N64" s="198">
        <v>1.17</v>
      </c>
      <c r="O64" s="198">
        <v>0</v>
      </c>
      <c r="P64" s="198">
        <v>1.18</v>
      </c>
      <c r="Q64" s="198">
        <v>0.19</v>
      </c>
      <c r="R64" s="198">
        <v>0.21</v>
      </c>
      <c r="S64" s="198">
        <v>0.26</v>
      </c>
      <c r="T64" s="198">
        <v>0</v>
      </c>
      <c r="U64" s="198">
        <v>3.44</v>
      </c>
      <c r="V64" s="198">
        <v>0.14000000000000001</v>
      </c>
      <c r="W64" s="198">
        <v>0.44</v>
      </c>
      <c r="X64" s="198">
        <v>1.45</v>
      </c>
      <c r="Y64" s="198">
        <v>0</v>
      </c>
      <c r="Z64" s="198">
        <v>2.4300000000000002</v>
      </c>
      <c r="AA64" s="198">
        <v>1.3</v>
      </c>
      <c r="AB64" s="198">
        <v>0</v>
      </c>
      <c r="AC64" s="198">
        <v>5.33</v>
      </c>
      <c r="AD64" s="198">
        <v>0</v>
      </c>
      <c r="AE64" s="198">
        <v>0</v>
      </c>
      <c r="AF64" s="198">
        <v>0</v>
      </c>
      <c r="AG64" s="198">
        <v>0</v>
      </c>
      <c r="AH64" s="198">
        <v>0</v>
      </c>
      <c r="AI64" s="198">
        <v>9.6999999999999993</v>
      </c>
      <c r="AJ64" s="198">
        <v>0</v>
      </c>
      <c r="AK64" s="198">
        <v>0</v>
      </c>
      <c r="AL64" s="198">
        <v>0</v>
      </c>
      <c r="AM64" s="198">
        <v>0</v>
      </c>
      <c r="AN64" s="198">
        <v>0</v>
      </c>
      <c r="AO64" s="198">
        <v>167.45</v>
      </c>
      <c r="AP64" s="198">
        <v>0</v>
      </c>
    </row>
    <row r="65" spans="1:42">
      <c r="A65" t="s">
        <v>107</v>
      </c>
      <c r="B65" s="198">
        <v>0</v>
      </c>
      <c r="C65" s="198">
        <v>0</v>
      </c>
      <c r="D65" s="198">
        <v>2.42</v>
      </c>
      <c r="E65" s="198">
        <v>0</v>
      </c>
      <c r="F65" s="198">
        <v>2</v>
      </c>
      <c r="G65" s="198">
        <v>2</v>
      </c>
      <c r="H65" s="198">
        <v>0</v>
      </c>
      <c r="I65" s="198">
        <v>5.04</v>
      </c>
      <c r="J65" s="198">
        <v>0</v>
      </c>
      <c r="K65" s="198">
        <v>0.3</v>
      </c>
      <c r="L65" s="198">
        <v>12.38</v>
      </c>
      <c r="M65" s="198">
        <v>0.91</v>
      </c>
      <c r="N65" s="198">
        <v>1.17</v>
      </c>
      <c r="O65" s="198">
        <v>0</v>
      </c>
      <c r="P65" s="198">
        <v>1.18</v>
      </c>
      <c r="Q65" s="198">
        <v>0.19</v>
      </c>
      <c r="R65" s="198">
        <v>0.21</v>
      </c>
      <c r="S65" s="198">
        <v>0.26</v>
      </c>
      <c r="T65" s="198">
        <v>0</v>
      </c>
      <c r="U65" s="198">
        <v>3.44</v>
      </c>
      <c r="V65" s="198">
        <v>0.14000000000000001</v>
      </c>
      <c r="W65" s="198">
        <v>0.44</v>
      </c>
      <c r="X65" s="198">
        <v>1.45</v>
      </c>
      <c r="Y65" s="198">
        <v>0</v>
      </c>
      <c r="Z65" s="198">
        <v>2.4300000000000002</v>
      </c>
      <c r="AA65" s="198">
        <v>1.3</v>
      </c>
      <c r="AB65" s="198">
        <v>0</v>
      </c>
      <c r="AC65" s="198">
        <v>5.33</v>
      </c>
      <c r="AD65" s="198">
        <v>0</v>
      </c>
      <c r="AE65" s="198">
        <v>0</v>
      </c>
      <c r="AF65" s="198">
        <v>0</v>
      </c>
      <c r="AG65" s="198">
        <v>0</v>
      </c>
      <c r="AH65" s="198">
        <v>0</v>
      </c>
      <c r="AI65" s="198">
        <v>9.6999999999999993</v>
      </c>
      <c r="AJ65" s="198">
        <v>0</v>
      </c>
      <c r="AK65" s="198">
        <v>0</v>
      </c>
      <c r="AL65" s="198">
        <v>0</v>
      </c>
      <c r="AM65" s="198">
        <v>0</v>
      </c>
      <c r="AN65" s="198">
        <v>0</v>
      </c>
      <c r="AO65" s="198">
        <v>167.45</v>
      </c>
      <c r="AP65" s="198">
        <v>0</v>
      </c>
    </row>
    <row r="66" spans="1:42">
      <c r="A66" t="s">
        <v>108</v>
      </c>
      <c r="B66" s="198">
        <v>0</v>
      </c>
      <c r="C66" s="198">
        <v>0</v>
      </c>
      <c r="D66" s="198">
        <v>2.42</v>
      </c>
      <c r="E66" s="198">
        <v>0</v>
      </c>
      <c r="F66" s="198">
        <v>2</v>
      </c>
      <c r="G66" s="198">
        <v>2</v>
      </c>
      <c r="H66" s="198">
        <v>0</v>
      </c>
      <c r="I66" s="198">
        <v>5.04</v>
      </c>
      <c r="J66" s="198">
        <v>0</v>
      </c>
      <c r="K66" s="198">
        <v>0.3</v>
      </c>
      <c r="L66" s="198">
        <v>12.38</v>
      </c>
      <c r="M66" s="198">
        <v>0.91</v>
      </c>
      <c r="N66" s="198">
        <v>1.17</v>
      </c>
      <c r="O66" s="198">
        <v>0</v>
      </c>
      <c r="P66" s="198">
        <v>1.18</v>
      </c>
      <c r="Q66" s="198">
        <v>0.19</v>
      </c>
      <c r="R66" s="198">
        <v>0.21</v>
      </c>
      <c r="S66" s="198">
        <v>0.26</v>
      </c>
      <c r="T66" s="198">
        <v>0</v>
      </c>
      <c r="U66" s="198">
        <v>3.44</v>
      </c>
      <c r="V66" s="198">
        <v>0.14000000000000001</v>
      </c>
      <c r="W66" s="198">
        <v>0.44</v>
      </c>
      <c r="X66" s="198">
        <v>1.45</v>
      </c>
      <c r="Y66" s="198">
        <v>0</v>
      </c>
      <c r="Z66" s="198">
        <v>2.4300000000000002</v>
      </c>
      <c r="AA66" s="198">
        <v>1.3</v>
      </c>
      <c r="AB66" s="198">
        <v>0</v>
      </c>
      <c r="AC66" s="198">
        <v>5.33</v>
      </c>
      <c r="AD66" s="198">
        <v>0</v>
      </c>
      <c r="AE66" s="198">
        <v>0</v>
      </c>
      <c r="AF66" s="198">
        <v>0</v>
      </c>
      <c r="AG66" s="198">
        <v>0</v>
      </c>
      <c r="AH66" s="198">
        <v>0</v>
      </c>
      <c r="AI66" s="198">
        <v>9.6999999999999993</v>
      </c>
      <c r="AJ66" s="198">
        <v>0</v>
      </c>
      <c r="AK66" s="198">
        <v>0</v>
      </c>
      <c r="AL66" s="198">
        <v>0</v>
      </c>
      <c r="AM66" s="198">
        <v>0</v>
      </c>
      <c r="AN66" s="198">
        <v>0</v>
      </c>
      <c r="AO66" s="198">
        <v>167.45</v>
      </c>
      <c r="AP66" s="198">
        <v>0</v>
      </c>
    </row>
    <row r="67" spans="1:42">
      <c r="A67" t="s">
        <v>109</v>
      </c>
      <c r="B67" s="198">
        <v>0</v>
      </c>
      <c r="C67" s="198">
        <v>0</v>
      </c>
      <c r="D67" s="198">
        <v>2.42</v>
      </c>
      <c r="E67" s="198">
        <v>0</v>
      </c>
      <c r="F67" s="198">
        <v>2</v>
      </c>
      <c r="G67" s="198">
        <v>2</v>
      </c>
      <c r="H67" s="198">
        <v>0</v>
      </c>
      <c r="I67" s="198">
        <v>5.04</v>
      </c>
      <c r="J67" s="198">
        <v>0</v>
      </c>
      <c r="K67" s="198">
        <v>0.3</v>
      </c>
      <c r="L67" s="198">
        <v>12.38</v>
      </c>
      <c r="M67" s="198">
        <v>0.91</v>
      </c>
      <c r="N67" s="198">
        <v>1.17</v>
      </c>
      <c r="O67" s="198">
        <v>0</v>
      </c>
      <c r="P67" s="198">
        <v>1.18</v>
      </c>
      <c r="Q67" s="198">
        <v>0.19</v>
      </c>
      <c r="R67" s="198">
        <v>0.21</v>
      </c>
      <c r="S67" s="198">
        <v>0.26</v>
      </c>
      <c r="T67" s="198">
        <v>0</v>
      </c>
      <c r="U67" s="198">
        <v>3.44</v>
      </c>
      <c r="V67" s="198">
        <v>0.14000000000000001</v>
      </c>
      <c r="W67" s="198">
        <v>0.44</v>
      </c>
      <c r="X67" s="198">
        <v>1.45</v>
      </c>
      <c r="Y67" s="198">
        <v>0</v>
      </c>
      <c r="Z67" s="198">
        <v>2.4300000000000002</v>
      </c>
      <c r="AA67" s="198">
        <v>1.3</v>
      </c>
      <c r="AB67" s="198">
        <v>0</v>
      </c>
      <c r="AC67" s="198">
        <v>5.33</v>
      </c>
      <c r="AD67" s="198">
        <v>0</v>
      </c>
      <c r="AE67" s="198">
        <v>0</v>
      </c>
      <c r="AF67" s="198">
        <v>0</v>
      </c>
      <c r="AG67" s="198">
        <v>0</v>
      </c>
      <c r="AH67" s="198">
        <v>0</v>
      </c>
      <c r="AI67" s="198">
        <v>9.6999999999999993</v>
      </c>
      <c r="AJ67" s="198">
        <v>0</v>
      </c>
      <c r="AK67" s="198">
        <v>0</v>
      </c>
      <c r="AL67" s="198">
        <v>0</v>
      </c>
      <c r="AM67" s="198">
        <v>0</v>
      </c>
      <c r="AN67" s="198">
        <v>0</v>
      </c>
      <c r="AO67" s="198">
        <v>167.45</v>
      </c>
      <c r="AP67" s="198">
        <v>0</v>
      </c>
    </row>
    <row r="68" spans="1:42">
      <c r="A68" t="s">
        <v>110</v>
      </c>
      <c r="B68" s="198">
        <v>0</v>
      </c>
      <c r="C68" s="198">
        <v>0</v>
      </c>
      <c r="D68" s="198">
        <v>2.42</v>
      </c>
      <c r="E68" s="198">
        <v>0</v>
      </c>
      <c r="F68" s="198">
        <v>2</v>
      </c>
      <c r="G68" s="198">
        <v>2</v>
      </c>
      <c r="H68" s="198">
        <v>0</v>
      </c>
      <c r="I68" s="198">
        <v>5.04</v>
      </c>
      <c r="J68" s="198">
        <v>0</v>
      </c>
      <c r="K68" s="198">
        <v>0.3</v>
      </c>
      <c r="L68" s="198">
        <v>12.38</v>
      </c>
      <c r="M68" s="198">
        <v>0.91</v>
      </c>
      <c r="N68" s="198">
        <v>1.17</v>
      </c>
      <c r="O68" s="198">
        <v>0</v>
      </c>
      <c r="P68" s="198">
        <v>1.18</v>
      </c>
      <c r="Q68" s="198">
        <v>0.19</v>
      </c>
      <c r="R68" s="198">
        <v>0.21</v>
      </c>
      <c r="S68" s="198">
        <v>0.26</v>
      </c>
      <c r="T68" s="198">
        <v>0</v>
      </c>
      <c r="U68" s="198">
        <v>3.44</v>
      </c>
      <c r="V68" s="198">
        <v>0.14000000000000001</v>
      </c>
      <c r="W68" s="198">
        <v>0.44</v>
      </c>
      <c r="X68" s="198">
        <v>1.45</v>
      </c>
      <c r="Y68" s="198">
        <v>0</v>
      </c>
      <c r="Z68" s="198">
        <v>2.4300000000000002</v>
      </c>
      <c r="AA68" s="198">
        <v>1.3</v>
      </c>
      <c r="AB68" s="198">
        <v>0</v>
      </c>
      <c r="AC68" s="198">
        <v>5.33</v>
      </c>
      <c r="AD68" s="198">
        <v>0</v>
      </c>
      <c r="AE68" s="198">
        <v>0</v>
      </c>
      <c r="AF68" s="198">
        <v>0</v>
      </c>
      <c r="AG68" s="198">
        <v>0</v>
      </c>
      <c r="AH68" s="198">
        <v>0</v>
      </c>
      <c r="AI68" s="198">
        <v>9.6999999999999993</v>
      </c>
      <c r="AJ68" s="198">
        <v>0</v>
      </c>
      <c r="AK68" s="198">
        <v>0</v>
      </c>
      <c r="AL68" s="198">
        <v>0</v>
      </c>
      <c r="AM68" s="198">
        <v>0</v>
      </c>
      <c r="AN68" s="198">
        <v>0</v>
      </c>
      <c r="AO68" s="198">
        <v>167.45</v>
      </c>
      <c r="AP68" s="198">
        <v>0</v>
      </c>
    </row>
    <row r="69" spans="1:42">
      <c r="A69" t="s">
        <v>111</v>
      </c>
      <c r="B69" s="198">
        <v>0</v>
      </c>
      <c r="C69" s="198">
        <v>0</v>
      </c>
      <c r="D69" s="198">
        <v>2.42</v>
      </c>
      <c r="E69" s="198">
        <v>0</v>
      </c>
      <c r="F69" s="198">
        <v>1.67</v>
      </c>
      <c r="G69" s="198">
        <v>2</v>
      </c>
      <c r="H69" s="198">
        <v>0</v>
      </c>
      <c r="I69" s="198">
        <v>5.04</v>
      </c>
      <c r="J69" s="198">
        <v>0</v>
      </c>
      <c r="K69" s="198">
        <v>0.3</v>
      </c>
      <c r="L69" s="198">
        <v>12.38</v>
      </c>
      <c r="M69" s="198">
        <v>0.91</v>
      </c>
      <c r="N69" s="198">
        <v>1.17</v>
      </c>
      <c r="O69" s="198">
        <v>0</v>
      </c>
      <c r="P69" s="198">
        <v>1.18</v>
      </c>
      <c r="Q69" s="198">
        <v>0.19</v>
      </c>
      <c r="R69" s="198">
        <v>0.21</v>
      </c>
      <c r="S69" s="198">
        <v>0.26</v>
      </c>
      <c r="T69" s="198">
        <v>0</v>
      </c>
      <c r="U69" s="198">
        <v>3.44</v>
      </c>
      <c r="V69" s="198">
        <v>0.14000000000000001</v>
      </c>
      <c r="W69" s="198">
        <v>0.44</v>
      </c>
      <c r="X69" s="198">
        <v>1.45</v>
      </c>
      <c r="Y69" s="198">
        <v>0</v>
      </c>
      <c r="Z69" s="198">
        <v>2.4300000000000002</v>
      </c>
      <c r="AA69" s="198">
        <v>1.3</v>
      </c>
      <c r="AB69" s="198">
        <v>0</v>
      </c>
      <c r="AC69" s="198">
        <v>5.33</v>
      </c>
      <c r="AD69" s="198">
        <v>0</v>
      </c>
      <c r="AE69" s="198">
        <v>0</v>
      </c>
      <c r="AF69" s="198">
        <v>0</v>
      </c>
      <c r="AG69" s="198">
        <v>0</v>
      </c>
      <c r="AH69" s="198">
        <v>0</v>
      </c>
      <c r="AI69" s="198">
        <v>9.6999999999999993</v>
      </c>
      <c r="AJ69" s="198">
        <v>0</v>
      </c>
      <c r="AK69" s="198">
        <v>0</v>
      </c>
      <c r="AL69" s="198">
        <v>0</v>
      </c>
      <c r="AM69" s="198">
        <v>0</v>
      </c>
      <c r="AN69" s="198">
        <v>0</v>
      </c>
      <c r="AO69" s="198">
        <v>167.45</v>
      </c>
      <c r="AP69" s="198">
        <v>0</v>
      </c>
    </row>
    <row r="70" spans="1:42">
      <c r="A70" t="s">
        <v>112</v>
      </c>
      <c r="B70" s="198">
        <v>0</v>
      </c>
      <c r="C70" s="198">
        <v>0</v>
      </c>
      <c r="D70" s="198">
        <v>2.42</v>
      </c>
      <c r="E70" s="198">
        <v>0</v>
      </c>
      <c r="F70" s="198">
        <v>1.67</v>
      </c>
      <c r="G70" s="198">
        <v>2</v>
      </c>
      <c r="H70" s="198">
        <v>0</v>
      </c>
      <c r="I70" s="198">
        <v>5.04</v>
      </c>
      <c r="J70" s="198">
        <v>0</v>
      </c>
      <c r="K70" s="198">
        <v>0.3</v>
      </c>
      <c r="L70" s="198">
        <v>12.38</v>
      </c>
      <c r="M70" s="198">
        <v>0.91</v>
      </c>
      <c r="N70" s="198">
        <v>1.17</v>
      </c>
      <c r="O70" s="198">
        <v>0</v>
      </c>
      <c r="P70" s="198">
        <v>1.18</v>
      </c>
      <c r="Q70" s="198">
        <v>0.19</v>
      </c>
      <c r="R70" s="198">
        <v>0.21</v>
      </c>
      <c r="S70" s="198">
        <v>0.26</v>
      </c>
      <c r="T70" s="198">
        <v>0</v>
      </c>
      <c r="U70" s="198">
        <v>3.44</v>
      </c>
      <c r="V70" s="198">
        <v>0.14000000000000001</v>
      </c>
      <c r="W70" s="198">
        <v>0.44</v>
      </c>
      <c r="X70" s="198">
        <v>1.45</v>
      </c>
      <c r="Y70" s="198">
        <v>0</v>
      </c>
      <c r="Z70" s="198">
        <v>2.4300000000000002</v>
      </c>
      <c r="AA70" s="198">
        <v>1.3</v>
      </c>
      <c r="AB70" s="198">
        <v>0</v>
      </c>
      <c r="AC70" s="198">
        <v>5.33</v>
      </c>
      <c r="AD70" s="198">
        <v>0</v>
      </c>
      <c r="AE70" s="198">
        <v>0</v>
      </c>
      <c r="AF70" s="198">
        <v>0</v>
      </c>
      <c r="AG70" s="198">
        <v>0</v>
      </c>
      <c r="AH70" s="198">
        <v>0</v>
      </c>
      <c r="AI70" s="198">
        <v>9.6999999999999993</v>
      </c>
      <c r="AJ70" s="198">
        <v>0</v>
      </c>
      <c r="AK70" s="198">
        <v>0</v>
      </c>
      <c r="AL70" s="198">
        <v>0</v>
      </c>
      <c r="AM70" s="198">
        <v>0</v>
      </c>
      <c r="AN70" s="198">
        <v>0</v>
      </c>
      <c r="AO70" s="198">
        <v>167.45</v>
      </c>
      <c r="AP70" s="198">
        <v>0</v>
      </c>
    </row>
    <row r="71" spans="1:42">
      <c r="A71" t="s">
        <v>113</v>
      </c>
      <c r="B71" s="198">
        <v>0</v>
      </c>
      <c r="C71" s="198">
        <v>0</v>
      </c>
      <c r="D71" s="198">
        <v>2.42</v>
      </c>
      <c r="E71" s="198">
        <v>0</v>
      </c>
      <c r="F71" s="198">
        <v>1.67</v>
      </c>
      <c r="G71" s="198">
        <v>2</v>
      </c>
      <c r="H71" s="198">
        <v>0</v>
      </c>
      <c r="I71" s="198">
        <v>5.04</v>
      </c>
      <c r="J71" s="198">
        <v>0</v>
      </c>
      <c r="K71" s="198">
        <v>0.3</v>
      </c>
      <c r="L71" s="198">
        <v>12.38</v>
      </c>
      <c r="M71" s="198">
        <v>0.91</v>
      </c>
      <c r="N71" s="198">
        <v>1.17</v>
      </c>
      <c r="O71" s="198">
        <v>0</v>
      </c>
      <c r="P71" s="198">
        <v>1.18</v>
      </c>
      <c r="Q71" s="198">
        <v>0.19</v>
      </c>
      <c r="R71" s="198">
        <v>0.21</v>
      </c>
      <c r="S71" s="198">
        <v>0.26</v>
      </c>
      <c r="T71" s="198">
        <v>0</v>
      </c>
      <c r="U71" s="198">
        <v>3.44</v>
      </c>
      <c r="V71" s="198">
        <v>0.14000000000000001</v>
      </c>
      <c r="W71" s="198">
        <v>0.44</v>
      </c>
      <c r="X71" s="198">
        <v>1.45</v>
      </c>
      <c r="Y71" s="198">
        <v>0</v>
      </c>
      <c r="Z71" s="198">
        <v>2.4300000000000002</v>
      </c>
      <c r="AA71" s="198">
        <v>1.3</v>
      </c>
      <c r="AB71" s="198">
        <v>0</v>
      </c>
      <c r="AC71" s="198">
        <v>5.03</v>
      </c>
      <c r="AD71" s="198">
        <v>0</v>
      </c>
      <c r="AE71" s="198">
        <v>0</v>
      </c>
      <c r="AF71" s="198">
        <v>0</v>
      </c>
      <c r="AG71" s="198">
        <v>0</v>
      </c>
      <c r="AH71" s="198">
        <v>0</v>
      </c>
      <c r="AI71" s="198">
        <v>9.6999999999999993</v>
      </c>
      <c r="AJ71" s="198">
        <v>0</v>
      </c>
      <c r="AK71" s="198">
        <v>0</v>
      </c>
      <c r="AL71" s="198">
        <v>0</v>
      </c>
      <c r="AM71" s="198">
        <v>0</v>
      </c>
      <c r="AN71" s="198">
        <v>0</v>
      </c>
      <c r="AO71" s="198">
        <v>167.45</v>
      </c>
      <c r="AP71" s="198">
        <v>0</v>
      </c>
    </row>
    <row r="72" spans="1:42">
      <c r="A72" t="s">
        <v>114</v>
      </c>
      <c r="B72" s="198">
        <v>0</v>
      </c>
      <c r="C72" s="198">
        <v>0</v>
      </c>
      <c r="D72" s="198">
        <v>2.42</v>
      </c>
      <c r="E72" s="198">
        <v>0</v>
      </c>
      <c r="F72" s="198">
        <v>1.67</v>
      </c>
      <c r="G72" s="198">
        <v>2</v>
      </c>
      <c r="H72" s="198">
        <v>0</v>
      </c>
      <c r="I72" s="198">
        <v>5.04</v>
      </c>
      <c r="J72" s="198">
        <v>0</v>
      </c>
      <c r="K72" s="198">
        <v>0.3</v>
      </c>
      <c r="L72" s="198">
        <v>12.38</v>
      </c>
      <c r="M72" s="198">
        <v>0.91</v>
      </c>
      <c r="N72" s="198">
        <v>1.17</v>
      </c>
      <c r="O72" s="198">
        <v>0</v>
      </c>
      <c r="P72" s="198">
        <v>1.18</v>
      </c>
      <c r="Q72" s="198">
        <v>0.19</v>
      </c>
      <c r="R72" s="198">
        <v>0.21</v>
      </c>
      <c r="S72" s="198">
        <v>0.26</v>
      </c>
      <c r="T72" s="198">
        <v>0</v>
      </c>
      <c r="U72" s="198">
        <v>3.44</v>
      </c>
      <c r="V72" s="198">
        <v>0.14000000000000001</v>
      </c>
      <c r="W72" s="198">
        <v>0.44</v>
      </c>
      <c r="X72" s="198">
        <v>1.45</v>
      </c>
      <c r="Y72" s="198">
        <v>0</v>
      </c>
      <c r="Z72" s="198">
        <v>2.4300000000000002</v>
      </c>
      <c r="AA72" s="198">
        <v>1.3</v>
      </c>
      <c r="AB72" s="198">
        <v>0</v>
      </c>
      <c r="AC72" s="198">
        <v>5.03</v>
      </c>
      <c r="AD72" s="198">
        <v>0</v>
      </c>
      <c r="AE72" s="198">
        <v>0</v>
      </c>
      <c r="AF72" s="198">
        <v>0</v>
      </c>
      <c r="AG72" s="198">
        <v>0</v>
      </c>
      <c r="AH72" s="198">
        <v>0</v>
      </c>
      <c r="AI72" s="198">
        <v>9.6999999999999993</v>
      </c>
      <c r="AJ72" s="198">
        <v>0</v>
      </c>
      <c r="AK72" s="198">
        <v>0</v>
      </c>
      <c r="AL72" s="198">
        <v>0</v>
      </c>
      <c r="AM72" s="198">
        <v>0</v>
      </c>
      <c r="AN72" s="198">
        <v>0</v>
      </c>
      <c r="AO72" s="198">
        <v>167.45</v>
      </c>
      <c r="AP72" s="198">
        <v>0</v>
      </c>
    </row>
    <row r="73" spans="1:42">
      <c r="A73" t="s">
        <v>115</v>
      </c>
      <c r="B73" s="198">
        <v>0</v>
      </c>
      <c r="C73" s="198">
        <v>0</v>
      </c>
      <c r="D73" s="198">
        <v>2.42</v>
      </c>
      <c r="E73" s="198">
        <v>0</v>
      </c>
      <c r="F73" s="198">
        <v>1.67</v>
      </c>
      <c r="G73" s="198">
        <v>2</v>
      </c>
      <c r="H73" s="198">
        <v>0</v>
      </c>
      <c r="I73" s="198">
        <v>5.04</v>
      </c>
      <c r="J73" s="198">
        <v>0</v>
      </c>
      <c r="K73" s="198">
        <v>0.3</v>
      </c>
      <c r="L73" s="198">
        <v>12.38</v>
      </c>
      <c r="M73" s="198">
        <v>0.91</v>
      </c>
      <c r="N73" s="198">
        <v>1.17</v>
      </c>
      <c r="O73" s="198">
        <v>0</v>
      </c>
      <c r="P73" s="198">
        <v>1.18</v>
      </c>
      <c r="Q73" s="198">
        <v>0.19</v>
      </c>
      <c r="R73" s="198">
        <v>0.21</v>
      </c>
      <c r="S73" s="198">
        <v>0.26</v>
      </c>
      <c r="T73" s="198">
        <v>0</v>
      </c>
      <c r="U73" s="198">
        <v>3.44</v>
      </c>
      <c r="V73" s="198">
        <v>0.14000000000000001</v>
      </c>
      <c r="W73" s="198">
        <v>0.44</v>
      </c>
      <c r="X73" s="198">
        <v>1.45</v>
      </c>
      <c r="Y73" s="198">
        <v>0</v>
      </c>
      <c r="Z73" s="198">
        <v>2.4300000000000002</v>
      </c>
      <c r="AA73" s="198">
        <v>1.3</v>
      </c>
      <c r="AB73" s="198">
        <v>0</v>
      </c>
      <c r="AC73" s="198">
        <v>5.03</v>
      </c>
      <c r="AD73" s="198">
        <v>0</v>
      </c>
      <c r="AE73" s="198">
        <v>0</v>
      </c>
      <c r="AF73" s="198">
        <v>0</v>
      </c>
      <c r="AG73" s="198">
        <v>0</v>
      </c>
      <c r="AH73" s="198">
        <v>0</v>
      </c>
      <c r="AI73" s="198">
        <v>9.6999999999999993</v>
      </c>
      <c r="AJ73" s="198">
        <v>0</v>
      </c>
      <c r="AK73" s="198">
        <v>0</v>
      </c>
      <c r="AL73" s="198">
        <v>0</v>
      </c>
      <c r="AM73" s="198">
        <v>0</v>
      </c>
      <c r="AN73" s="198">
        <v>0</v>
      </c>
      <c r="AO73" s="198">
        <v>167.45</v>
      </c>
      <c r="AP73" s="198">
        <v>0</v>
      </c>
    </row>
    <row r="74" spans="1:42">
      <c r="A74" t="s">
        <v>116</v>
      </c>
      <c r="B74" s="198">
        <v>0</v>
      </c>
      <c r="C74" s="198">
        <v>0</v>
      </c>
      <c r="D74" s="198">
        <v>2.42</v>
      </c>
      <c r="E74" s="198">
        <v>0</v>
      </c>
      <c r="F74" s="198">
        <v>1.67</v>
      </c>
      <c r="G74" s="198">
        <v>2</v>
      </c>
      <c r="H74" s="198">
        <v>0</v>
      </c>
      <c r="I74" s="198">
        <v>5.04</v>
      </c>
      <c r="J74" s="198">
        <v>0</v>
      </c>
      <c r="K74" s="198">
        <v>0.3</v>
      </c>
      <c r="L74" s="198">
        <v>12.38</v>
      </c>
      <c r="M74" s="198">
        <v>0.91</v>
      </c>
      <c r="N74" s="198">
        <v>1.17</v>
      </c>
      <c r="O74" s="198">
        <v>0</v>
      </c>
      <c r="P74" s="198">
        <v>1.18</v>
      </c>
      <c r="Q74" s="198">
        <v>0.19</v>
      </c>
      <c r="R74" s="198">
        <v>0.21</v>
      </c>
      <c r="S74" s="198">
        <v>0.26</v>
      </c>
      <c r="T74" s="198">
        <v>0</v>
      </c>
      <c r="U74" s="198">
        <v>3.44</v>
      </c>
      <c r="V74" s="198">
        <v>0.14000000000000001</v>
      </c>
      <c r="W74" s="198">
        <v>0.44</v>
      </c>
      <c r="X74" s="198">
        <v>1.45</v>
      </c>
      <c r="Y74" s="198">
        <v>0</v>
      </c>
      <c r="Z74" s="198">
        <v>2.4300000000000002</v>
      </c>
      <c r="AA74" s="198">
        <v>1.3</v>
      </c>
      <c r="AB74" s="198">
        <v>0</v>
      </c>
      <c r="AC74" s="198">
        <v>5.03</v>
      </c>
      <c r="AD74" s="198">
        <v>0</v>
      </c>
      <c r="AE74" s="198">
        <v>0</v>
      </c>
      <c r="AF74" s="198">
        <v>0</v>
      </c>
      <c r="AG74" s="198">
        <v>0</v>
      </c>
      <c r="AH74" s="198">
        <v>0</v>
      </c>
      <c r="AI74" s="198">
        <v>9.6999999999999993</v>
      </c>
      <c r="AJ74" s="198">
        <v>0</v>
      </c>
      <c r="AK74" s="198">
        <v>0</v>
      </c>
      <c r="AL74" s="198">
        <v>0</v>
      </c>
      <c r="AM74" s="198">
        <v>0</v>
      </c>
      <c r="AN74" s="198">
        <v>0</v>
      </c>
      <c r="AO74" s="198">
        <v>167.45</v>
      </c>
      <c r="AP74" s="198">
        <v>0</v>
      </c>
    </row>
    <row r="75" spans="1:42">
      <c r="A75" t="s">
        <v>117</v>
      </c>
      <c r="B75" s="198">
        <v>0</v>
      </c>
      <c r="C75" s="198">
        <v>0</v>
      </c>
      <c r="D75" s="198">
        <v>2.42</v>
      </c>
      <c r="E75" s="198">
        <v>0</v>
      </c>
      <c r="F75" s="198">
        <v>1.67</v>
      </c>
      <c r="G75" s="198">
        <v>2</v>
      </c>
      <c r="H75" s="198">
        <v>0</v>
      </c>
      <c r="I75" s="198">
        <v>5.04</v>
      </c>
      <c r="J75" s="198">
        <v>0</v>
      </c>
      <c r="K75" s="198">
        <v>0.3</v>
      </c>
      <c r="L75" s="198">
        <v>12.38</v>
      </c>
      <c r="M75" s="198">
        <v>0.91</v>
      </c>
      <c r="N75" s="198">
        <v>1.17</v>
      </c>
      <c r="O75" s="198">
        <v>0</v>
      </c>
      <c r="P75" s="198">
        <v>1.18</v>
      </c>
      <c r="Q75" s="198">
        <v>0.19</v>
      </c>
      <c r="R75" s="198">
        <v>0.21</v>
      </c>
      <c r="S75" s="198">
        <v>0.26</v>
      </c>
      <c r="T75" s="198">
        <v>0</v>
      </c>
      <c r="U75" s="198">
        <v>3.44</v>
      </c>
      <c r="V75" s="198">
        <v>0.14000000000000001</v>
      </c>
      <c r="W75" s="198">
        <v>0.44</v>
      </c>
      <c r="X75" s="198">
        <v>1.45</v>
      </c>
      <c r="Y75" s="198">
        <v>0</v>
      </c>
      <c r="Z75" s="198">
        <v>2.4300000000000002</v>
      </c>
      <c r="AA75" s="198">
        <v>1.3</v>
      </c>
      <c r="AB75" s="198">
        <v>0</v>
      </c>
      <c r="AC75" s="198">
        <v>4.74</v>
      </c>
      <c r="AD75" s="198">
        <v>0</v>
      </c>
      <c r="AE75" s="198">
        <v>0</v>
      </c>
      <c r="AF75" s="198">
        <v>0</v>
      </c>
      <c r="AG75" s="198">
        <v>0</v>
      </c>
      <c r="AH75" s="198">
        <v>0</v>
      </c>
      <c r="AI75" s="198">
        <v>9.6999999999999993</v>
      </c>
      <c r="AJ75" s="198">
        <v>0</v>
      </c>
      <c r="AK75" s="198">
        <v>0</v>
      </c>
      <c r="AL75" s="198">
        <v>0</v>
      </c>
      <c r="AM75" s="198">
        <v>0</v>
      </c>
      <c r="AN75" s="198">
        <v>0</v>
      </c>
      <c r="AO75" s="198">
        <v>176.15</v>
      </c>
      <c r="AP75" s="198">
        <v>0</v>
      </c>
    </row>
    <row r="76" spans="1:42">
      <c r="A76" t="s">
        <v>118</v>
      </c>
      <c r="B76" s="198">
        <v>0</v>
      </c>
      <c r="C76" s="198">
        <v>0</v>
      </c>
      <c r="D76" s="198">
        <v>2.42</v>
      </c>
      <c r="E76" s="198">
        <v>0</v>
      </c>
      <c r="F76" s="198">
        <v>1.67</v>
      </c>
      <c r="G76" s="198">
        <v>2</v>
      </c>
      <c r="H76" s="198">
        <v>0</v>
      </c>
      <c r="I76" s="198">
        <v>5.04</v>
      </c>
      <c r="J76" s="198">
        <v>0</v>
      </c>
      <c r="K76" s="198">
        <v>0.3</v>
      </c>
      <c r="L76" s="198">
        <v>12.38</v>
      </c>
      <c r="M76" s="198">
        <v>0.91</v>
      </c>
      <c r="N76" s="198">
        <v>1.17</v>
      </c>
      <c r="O76" s="198">
        <v>0</v>
      </c>
      <c r="P76" s="198">
        <v>1.18</v>
      </c>
      <c r="Q76" s="198">
        <v>0.19</v>
      </c>
      <c r="R76" s="198">
        <v>0.21</v>
      </c>
      <c r="S76" s="198">
        <v>0.26</v>
      </c>
      <c r="T76" s="198">
        <v>0</v>
      </c>
      <c r="U76" s="198">
        <v>3.44</v>
      </c>
      <c r="V76" s="198">
        <v>0.14000000000000001</v>
      </c>
      <c r="W76" s="198">
        <v>0.44</v>
      </c>
      <c r="X76" s="198">
        <v>1.45</v>
      </c>
      <c r="Y76" s="198">
        <v>0</v>
      </c>
      <c r="Z76" s="198">
        <v>2.4300000000000002</v>
      </c>
      <c r="AA76" s="198">
        <v>1.3</v>
      </c>
      <c r="AB76" s="198">
        <v>0</v>
      </c>
      <c r="AC76" s="198">
        <v>4.74</v>
      </c>
      <c r="AD76" s="198">
        <v>0</v>
      </c>
      <c r="AE76" s="198">
        <v>0</v>
      </c>
      <c r="AF76" s="198">
        <v>0</v>
      </c>
      <c r="AG76" s="198">
        <v>0</v>
      </c>
      <c r="AH76" s="198">
        <v>0</v>
      </c>
      <c r="AI76" s="198">
        <v>9.6999999999999993</v>
      </c>
      <c r="AJ76" s="198">
        <v>0</v>
      </c>
      <c r="AK76" s="198">
        <v>0</v>
      </c>
      <c r="AL76" s="198">
        <v>0</v>
      </c>
      <c r="AM76" s="198">
        <v>0</v>
      </c>
      <c r="AN76" s="198">
        <v>0</v>
      </c>
      <c r="AO76" s="198">
        <v>176.15</v>
      </c>
      <c r="AP76" s="198">
        <v>0</v>
      </c>
    </row>
    <row r="77" spans="1:42">
      <c r="A77" t="s">
        <v>119</v>
      </c>
      <c r="B77" s="198">
        <v>0</v>
      </c>
      <c r="C77" s="198">
        <v>0</v>
      </c>
      <c r="D77" s="198">
        <v>2.42</v>
      </c>
      <c r="E77" s="198">
        <v>0</v>
      </c>
      <c r="F77" s="198">
        <v>1.67</v>
      </c>
      <c r="G77" s="198">
        <v>2</v>
      </c>
      <c r="H77" s="198">
        <v>0</v>
      </c>
      <c r="I77" s="198">
        <v>5.04</v>
      </c>
      <c r="J77" s="198">
        <v>0</v>
      </c>
      <c r="K77" s="198">
        <v>0.3</v>
      </c>
      <c r="L77" s="198">
        <v>12.38</v>
      </c>
      <c r="M77" s="198">
        <v>0.91</v>
      </c>
      <c r="N77" s="198">
        <v>1.17</v>
      </c>
      <c r="O77" s="198">
        <v>0</v>
      </c>
      <c r="P77" s="198">
        <v>1.18</v>
      </c>
      <c r="Q77" s="198">
        <v>0.19</v>
      </c>
      <c r="R77" s="198">
        <v>0.21</v>
      </c>
      <c r="S77" s="198">
        <v>0.26</v>
      </c>
      <c r="T77" s="198">
        <v>0</v>
      </c>
      <c r="U77" s="198">
        <v>3.44</v>
      </c>
      <c r="V77" s="198">
        <v>0.14000000000000001</v>
      </c>
      <c r="W77" s="198">
        <v>0.46</v>
      </c>
      <c r="X77" s="198">
        <v>1.45</v>
      </c>
      <c r="Y77" s="198">
        <v>0</v>
      </c>
      <c r="Z77" s="198">
        <v>2.4300000000000002</v>
      </c>
      <c r="AA77" s="198">
        <v>1.3</v>
      </c>
      <c r="AB77" s="198">
        <v>0</v>
      </c>
      <c r="AC77" s="198">
        <v>4.74</v>
      </c>
      <c r="AD77" s="198">
        <v>0</v>
      </c>
      <c r="AE77" s="198">
        <v>0</v>
      </c>
      <c r="AF77" s="198">
        <v>0</v>
      </c>
      <c r="AG77" s="198">
        <v>0</v>
      </c>
      <c r="AH77" s="198">
        <v>0</v>
      </c>
      <c r="AI77" s="198">
        <v>9.6999999999999993</v>
      </c>
      <c r="AJ77" s="198">
        <v>0</v>
      </c>
      <c r="AK77" s="198">
        <v>0</v>
      </c>
      <c r="AL77" s="198">
        <v>0</v>
      </c>
      <c r="AM77" s="198">
        <v>0</v>
      </c>
      <c r="AN77" s="198">
        <v>0</v>
      </c>
      <c r="AO77" s="198">
        <v>176.15</v>
      </c>
      <c r="AP77" s="198">
        <v>0</v>
      </c>
    </row>
    <row r="78" spans="1:42">
      <c r="A78" t="s">
        <v>120</v>
      </c>
      <c r="B78" s="198">
        <v>0</v>
      </c>
      <c r="C78" s="198">
        <v>0</v>
      </c>
      <c r="D78" s="198">
        <v>2.42</v>
      </c>
      <c r="E78" s="198">
        <v>0</v>
      </c>
      <c r="F78" s="198">
        <v>1.67</v>
      </c>
      <c r="G78" s="198">
        <v>2</v>
      </c>
      <c r="H78" s="198">
        <v>0</v>
      </c>
      <c r="I78" s="198">
        <v>5.04</v>
      </c>
      <c r="J78" s="198">
        <v>0</v>
      </c>
      <c r="K78" s="198">
        <v>0.3</v>
      </c>
      <c r="L78" s="198">
        <v>12.38</v>
      </c>
      <c r="M78" s="198">
        <v>0.91</v>
      </c>
      <c r="N78" s="198">
        <v>1.17</v>
      </c>
      <c r="O78" s="198">
        <v>0</v>
      </c>
      <c r="P78" s="198">
        <v>1.18</v>
      </c>
      <c r="Q78" s="198">
        <v>0.19</v>
      </c>
      <c r="R78" s="198">
        <v>0.21</v>
      </c>
      <c r="S78" s="198">
        <v>0.26</v>
      </c>
      <c r="T78" s="198">
        <v>0</v>
      </c>
      <c r="U78" s="198">
        <v>3.44</v>
      </c>
      <c r="V78" s="198">
        <v>0.14000000000000001</v>
      </c>
      <c r="W78" s="198">
        <v>0.46</v>
      </c>
      <c r="X78" s="198">
        <v>1.45</v>
      </c>
      <c r="Y78" s="198">
        <v>0</v>
      </c>
      <c r="Z78" s="198">
        <v>2.4300000000000002</v>
      </c>
      <c r="AA78" s="198">
        <v>1.3</v>
      </c>
      <c r="AB78" s="198">
        <v>0</v>
      </c>
      <c r="AC78" s="198">
        <v>4.74</v>
      </c>
      <c r="AD78" s="198">
        <v>0</v>
      </c>
      <c r="AE78" s="198">
        <v>0</v>
      </c>
      <c r="AF78" s="198">
        <v>0</v>
      </c>
      <c r="AG78" s="198">
        <v>0</v>
      </c>
      <c r="AH78" s="198">
        <v>0</v>
      </c>
      <c r="AI78" s="198">
        <v>9.6999999999999993</v>
      </c>
      <c r="AJ78" s="198">
        <v>0</v>
      </c>
      <c r="AK78" s="198">
        <v>0</v>
      </c>
      <c r="AL78" s="198">
        <v>0</v>
      </c>
      <c r="AM78" s="198">
        <v>0</v>
      </c>
      <c r="AN78" s="198">
        <v>0</v>
      </c>
      <c r="AO78" s="198">
        <v>176.15</v>
      </c>
      <c r="AP78" s="198">
        <v>0</v>
      </c>
    </row>
    <row r="79" spans="1:42">
      <c r="A79" t="s">
        <v>121</v>
      </c>
      <c r="B79" s="198">
        <v>0</v>
      </c>
      <c r="C79" s="198">
        <v>0</v>
      </c>
      <c r="D79" s="198">
        <v>2.42</v>
      </c>
      <c r="E79" s="198">
        <v>0</v>
      </c>
      <c r="F79" s="198">
        <v>0</v>
      </c>
      <c r="G79" s="198">
        <v>0</v>
      </c>
      <c r="H79" s="198">
        <v>0</v>
      </c>
      <c r="I79" s="198">
        <v>5.04</v>
      </c>
      <c r="J79" s="198">
        <v>0</v>
      </c>
      <c r="K79" s="198">
        <v>0.3</v>
      </c>
      <c r="L79" s="198">
        <v>12.38</v>
      </c>
      <c r="M79" s="198">
        <v>0.91</v>
      </c>
      <c r="N79" s="198">
        <v>1.17</v>
      </c>
      <c r="O79" s="198">
        <v>0</v>
      </c>
      <c r="P79" s="198">
        <v>1.18</v>
      </c>
      <c r="Q79" s="198">
        <v>0.19</v>
      </c>
      <c r="R79" s="198">
        <v>0.21</v>
      </c>
      <c r="S79" s="198">
        <v>0.26</v>
      </c>
      <c r="T79" s="198">
        <v>0</v>
      </c>
      <c r="U79" s="198">
        <v>3.44</v>
      </c>
      <c r="V79" s="198">
        <v>0.14000000000000001</v>
      </c>
      <c r="W79" s="198">
        <v>0.46</v>
      </c>
      <c r="X79" s="198">
        <v>1.45</v>
      </c>
      <c r="Y79" s="198">
        <v>0</v>
      </c>
      <c r="Z79" s="198">
        <v>2.4300000000000002</v>
      </c>
      <c r="AA79" s="198">
        <v>0.69</v>
      </c>
      <c r="AB79" s="198">
        <v>0</v>
      </c>
      <c r="AC79" s="198">
        <v>4.1399999999999997</v>
      </c>
      <c r="AD79" s="198">
        <v>0</v>
      </c>
      <c r="AE79" s="198">
        <v>0</v>
      </c>
      <c r="AF79" s="198">
        <v>0</v>
      </c>
      <c r="AG79" s="198">
        <v>0</v>
      </c>
      <c r="AH79" s="198">
        <v>0</v>
      </c>
      <c r="AI79" s="198">
        <v>9.6999999999999993</v>
      </c>
      <c r="AJ79" s="198">
        <v>0</v>
      </c>
      <c r="AK79" s="198">
        <v>0</v>
      </c>
      <c r="AL79" s="198">
        <v>0</v>
      </c>
      <c r="AM79" s="198">
        <v>0</v>
      </c>
      <c r="AN79" s="198">
        <v>0</v>
      </c>
      <c r="AO79" s="198">
        <v>176.15</v>
      </c>
      <c r="AP79" s="198">
        <v>0</v>
      </c>
    </row>
    <row r="80" spans="1:42">
      <c r="A80" t="s">
        <v>122</v>
      </c>
      <c r="B80" s="198">
        <v>0</v>
      </c>
      <c r="C80" s="198">
        <v>0</v>
      </c>
      <c r="D80" s="198">
        <v>2.42</v>
      </c>
      <c r="E80" s="198">
        <v>0</v>
      </c>
      <c r="F80" s="198">
        <v>0</v>
      </c>
      <c r="G80" s="198">
        <v>0</v>
      </c>
      <c r="H80" s="198">
        <v>0</v>
      </c>
      <c r="I80" s="198">
        <v>5.04</v>
      </c>
      <c r="J80" s="198">
        <v>0</v>
      </c>
      <c r="K80" s="198">
        <v>0.3</v>
      </c>
      <c r="L80" s="198">
        <v>12.38</v>
      </c>
      <c r="M80" s="198">
        <v>0.91</v>
      </c>
      <c r="N80" s="198">
        <v>1.17</v>
      </c>
      <c r="O80" s="198">
        <v>0</v>
      </c>
      <c r="P80" s="198">
        <v>1.18</v>
      </c>
      <c r="Q80" s="198">
        <v>0.19</v>
      </c>
      <c r="R80" s="198">
        <v>0.21</v>
      </c>
      <c r="S80" s="198">
        <v>0.26</v>
      </c>
      <c r="T80" s="198">
        <v>0</v>
      </c>
      <c r="U80" s="198">
        <v>3.44</v>
      </c>
      <c r="V80" s="198">
        <v>0.14000000000000001</v>
      </c>
      <c r="W80" s="198">
        <v>0.46</v>
      </c>
      <c r="X80" s="198">
        <v>1.45</v>
      </c>
      <c r="Y80" s="198">
        <v>0</v>
      </c>
      <c r="Z80" s="198">
        <v>2.4300000000000002</v>
      </c>
      <c r="AA80" s="198">
        <v>0.69</v>
      </c>
      <c r="AB80" s="198">
        <v>0</v>
      </c>
      <c r="AC80" s="198">
        <v>4.1399999999999997</v>
      </c>
      <c r="AD80" s="198">
        <v>0</v>
      </c>
      <c r="AE80" s="198">
        <v>0</v>
      </c>
      <c r="AF80" s="198">
        <v>0</v>
      </c>
      <c r="AG80" s="198">
        <v>0</v>
      </c>
      <c r="AH80" s="198">
        <v>0</v>
      </c>
      <c r="AI80" s="198">
        <v>9.6999999999999993</v>
      </c>
      <c r="AJ80" s="198">
        <v>0</v>
      </c>
      <c r="AK80" s="198">
        <v>0</v>
      </c>
      <c r="AL80" s="198">
        <v>0</v>
      </c>
      <c r="AM80" s="198">
        <v>0</v>
      </c>
      <c r="AN80" s="198">
        <v>0</v>
      </c>
      <c r="AO80" s="198">
        <v>176.15</v>
      </c>
      <c r="AP80" s="198">
        <v>0</v>
      </c>
    </row>
    <row r="81" spans="1:42">
      <c r="A81" t="s">
        <v>123</v>
      </c>
      <c r="B81" s="198">
        <v>0</v>
      </c>
      <c r="C81" s="198">
        <v>0</v>
      </c>
      <c r="D81" s="198">
        <v>2.42</v>
      </c>
      <c r="E81" s="198">
        <v>0</v>
      </c>
      <c r="F81" s="198">
        <v>0</v>
      </c>
      <c r="G81" s="198">
        <v>0</v>
      </c>
      <c r="H81" s="198">
        <v>0</v>
      </c>
      <c r="I81" s="198">
        <v>5.04</v>
      </c>
      <c r="J81" s="198">
        <v>0</v>
      </c>
      <c r="K81" s="198">
        <v>0.3</v>
      </c>
      <c r="L81" s="198">
        <v>13.13</v>
      </c>
      <c r="M81" s="198">
        <v>0.91</v>
      </c>
      <c r="N81" s="198">
        <v>1.17</v>
      </c>
      <c r="O81" s="198">
        <v>0</v>
      </c>
      <c r="P81" s="198">
        <v>1.18</v>
      </c>
      <c r="Q81" s="198">
        <v>0.19</v>
      </c>
      <c r="R81" s="198">
        <v>0.21</v>
      </c>
      <c r="S81" s="198">
        <v>0.26</v>
      </c>
      <c r="T81" s="198">
        <v>0</v>
      </c>
      <c r="U81" s="198">
        <v>3.44</v>
      </c>
      <c r="V81" s="198">
        <v>0.14000000000000001</v>
      </c>
      <c r="W81" s="198">
        <v>0.46</v>
      </c>
      <c r="X81" s="198">
        <v>1.45</v>
      </c>
      <c r="Y81" s="198">
        <v>0</v>
      </c>
      <c r="Z81" s="198">
        <v>2.4300000000000002</v>
      </c>
      <c r="AA81" s="198">
        <v>0.69</v>
      </c>
      <c r="AB81" s="198">
        <v>0</v>
      </c>
      <c r="AC81" s="198">
        <v>4.1399999999999997</v>
      </c>
      <c r="AD81" s="198">
        <v>0</v>
      </c>
      <c r="AE81" s="198">
        <v>0</v>
      </c>
      <c r="AF81" s="198">
        <v>0</v>
      </c>
      <c r="AG81" s="198">
        <v>0</v>
      </c>
      <c r="AH81" s="198">
        <v>0</v>
      </c>
      <c r="AI81" s="198">
        <v>9.6999999999999993</v>
      </c>
      <c r="AJ81" s="198">
        <v>0</v>
      </c>
      <c r="AK81" s="198">
        <v>0</v>
      </c>
      <c r="AL81" s="198">
        <v>0</v>
      </c>
      <c r="AM81" s="198">
        <v>0</v>
      </c>
      <c r="AN81" s="198">
        <v>0</v>
      </c>
      <c r="AO81" s="198">
        <v>176.15</v>
      </c>
      <c r="AP81" s="198">
        <v>0</v>
      </c>
    </row>
    <row r="82" spans="1:42">
      <c r="A82" t="s">
        <v>124</v>
      </c>
      <c r="B82" s="198">
        <v>0</v>
      </c>
      <c r="C82" s="198">
        <v>0</v>
      </c>
      <c r="D82" s="198">
        <v>2.42</v>
      </c>
      <c r="E82" s="198">
        <v>0</v>
      </c>
      <c r="F82" s="198">
        <v>0</v>
      </c>
      <c r="G82" s="198">
        <v>0</v>
      </c>
      <c r="H82" s="198">
        <v>0</v>
      </c>
      <c r="I82" s="198">
        <v>5.04</v>
      </c>
      <c r="J82" s="198">
        <v>0</v>
      </c>
      <c r="K82" s="198">
        <v>0.3</v>
      </c>
      <c r="L82" s="198">
        <v>13.79</v>
      </c>
      <c r="M82" s="198">
        <v>0.91</v>
      </c>
      <c r="N82" s="198">
        <v>1.17</v>
      </c>
      <c r="O82" s="198">
        <v>0</v>
      </c>
      <c r="P82" s="198">
        <v>1.18</v>
      </c>
      <c r="Q82" s="198">
        <v>0.19</v>
      </c>
      <c r="R82" s="198">
        <v>0.21</v>
      </c>
      <c r="S82" s="198">
        <v>0.26</v>
      </c>
      <c r="T82" s="198">
        <v>0</v>
      </c>
      <c r="U82" s="198">
        <v>3.44</v>
      </c>
      <c r="V82" s="198">
        <v>0.14000000000000001</v>
      </c>
      <c r="W82" s="198">
        <v>0.46</v>
      </c>
      <c r="X82" s="198">
        <v>1.45</v>
      </c>
      <c r="Y82" s="198">
        <v>0</v>
      </c>
      <c r="Z82" s="198">
        <v>2.4300000000000002</v>
      </c>
      <c r="AA82" s="198">
        <v>0.69</v>
      </c>
      <c r="AB82" s="198">
        <v>0</v>
      </c>
      <c r="AC82" s="198">
        <v>4.1399999999999997</v>
      </c>
      <c r="AD82" s="198">
        <v>0</v>
      </c>
      <c r="AE82" s="198">
        <v>0</v>
      </c>
      <c r="AF82" s="198">
        <v>0</v>
      </c>
      <c r="AG82" s="198">
        <v>0</v>
      </c>
      <c r="AH82" s="198">
        <v>0</v>
      </c>
      <c r="AI82" s="198">
        <v>9.6999999999999993</v>
      </c>
      <c r="AJ82" s="198">
        <v>0</v>
      </c>
      <c r="AK82" s="198">
        <v>0</v>
      </c>
      <c r="AL82" s="198">
        <v>0</v>
      </c>
      <c r="AM82" s="198">
        <v>0</v>
      </c>
      <c r="AN82" s="198">
        <v>0</v>
      </c>
      <c r="AO82" s="198">
        <v>176.15</v>
      </c>
      <c r="AP82" s="198">
        <v>0</v>
      </c>
    </row>
    <row r="83" spans="1:42">
      <c r="A83" t="s">
        <v>125</v>
      </c>
      <c r="B83" s="198">
        <v>0</v>
      </c>
      <c r="C83" s="198">
        <v>0</v>
      </c>
      <c r="D83" s="198">
        <v>2.42</v>
      </c>
      <c r="E83" s="198">
        <v>0</v>
      </c>
      <c r="F83" s="198">
        <v>0</v>
      </c>
      <c r="G83" s="198">
        <v>0</v>
      </c>
      <c r="H83" s="198">
        <v>0</v>
      </c>
      <c r="I83" s="198">
        <v>5.04</v>
      </c>
      <c r="J83" s="198">
        <v>0</v>
      </c>
      <c r="K83" s="198">
        <v>0.3</v>
      </c>
      <c r="L83" s="198">
        <v>13.79</v>
      </c>
      <c r="M83" s="198">
        <v>0.91</v>
      </c>
      <c r="N83" s="198">
        <v>1.17</v>
      </c>
      <c r="O83" s="198">
        <v>0</v>
      </c>
      <c r="P83" s="198">
        <v>1.18</v>
      </c>
      <c r="Q83" s="198">
        <v>0.19</v>
      </c>
      <c r="R83" s="198">
        <v>0.21</v>
      </c>
      <c r="S83" s="198">
        <v>0.26</v>
      </c>
      <c r="T83" s="198">
        <v>0</v>
      </c>
      <c r="U83" s="198">
        <v>3.44</v>
      </c>
      <c r="V83" s="198">
        <v>0.14000000000000001</v>
      </c>
      <c r="W83" s="198">
        <v>0.46</v>
      </c>
      <c r="X83" s="198">
        <v>1.45</v>
      </c>
      <c r="Y83" s="198">
        <v>0</v>
      </c>
      <c r="Z83" s="198">
        <v>2.4300000000000002</v>
      </c>
      <c r="AA83" s="198">
        <v>0.69</v>
      </c>
      <c r="AB83" s="198">
        <v>0</v>
      </c>
      <c r="AC83" s="198">
        <v>4.1399999999999997</v>
      </c>
      <c r="AD83" s="198">
        <v>0</v>
      </c>
      <c r="AE83" s="198">
        <v>0</v>
      </c>
      <c r="AF83" s="198">
        <v>0</v>
      </c>
      <c r="AG83" s="198">
        <v>0</v>
      </c>
      <c r="AH83" s="198">
        <v>0</v>
      </c>
      <c r="AI83" s="198">
        <v>9.6999999999999993</v>
      </c>
      <c r="AJ83" s="198">
        <v>0</v>
      </c>
      <c r="AK83" s="198">
        <v>0</v>
      </c>
      <c r="AL83" s="198">
        <v>0</v>
      </c>
      <c r="AM83" s="198">
        <v>0</v>
      </c>
      <c r="AN83" s="198">
        <v>0</v>
      </c>
      <c r="AO83" s="198">
        <v>176.15</v>
      </c>
      <c r="AP83" s="198">
        <v>0</v>
      </c>
    </row>
    <row r="84" spans="1:42">
      <c r="A84" t="s">
        <v>126</v>
      </c>
      <c r="B84" s="198">
        <v>0</v>
      </c>
      <c r="C84" s="198">
        <v>0</v>
      </c>
      <c r="D84" s="198">
        <v>1.1299999999999999</v>
      </c>
      <c r="E84" s="198">
        <v>0</v>
      </c>
      <c r="F84" s="198">
        <v>0</v>
      </c>
      <c r="G84" s="198">
        <v>0</v>
      </c>
      <c r="H84" s="198">
        <v>0</v>
      </c>
      <c r="I84" s="198">
        <v>5.04</v>
      </c>
      <c r="J84" s="198">
        <v>0</v>
      </c>
      <c r="K84" s="198">
        <v>0.3</v>
      </c>
      <c r="L84" s="198">
        <v>14.45</v>
      </c>
      <c r="M84" s="198">
        <v>0.91</v>
      </c>
      <c r="N84" s="198">
        <v>1.17</v>
      </c>
      <c r="O84" s="198">
        <v>0</v>
      </c>
      <c r="P84" s="198">
        <v>1.18</v>
      </c>
      <c r="Q84" s="198">
        <v>0.19</v>
      </c>
      <c r="R84" s="198">
        <v>0.21</v>
      </c>
      <c r="S84" s="198">
        <v>0.26</v>
      </c>
      <c r="T84" s="198">
        <v>0</v>
      </c>
      <c r="U84" s="198">
        <v>3.44</v>
      </c>
      <c r="V84" s="198">
        <v>0.14000000000000001</v>
      </c>
      <c r="W84" s="198">
        <v>0.46</v>
      </c>
      <c r="X84" s="198">
        <v>1.45</v>
      </c>
      <c r="Y84" s="198">
        <v>0</v>
      </c>
      <c r="Z84" s="198">
        <v>2.4300000000000002</v>
      </c>
      <c r="AA84" s="198">
        <v>0.69</v>
      </c>
      <c r="AB84" s="198">
        <v>0</v>
      </c>
      <c r="AC84" s="198">
        <v>4.74</v>
      </c>
      <c r="AD84" s="198">
        <v>0</v>
      </c>
      <c r="AE84" s="198">
        <v>0</v>
      </c>
      <c r="AF84" s="198">
        <v>0</v>
      </c>
      <c r="AG84" s="198">
        <v>0</v>
      </c>
      <c r="AH84" s="198">
        <v>0</v>
      </c>
      <c r="AI84" s="198">
        <v>9.6999999999999993</v>
      </c>
      <c r="AJ84" s="198">
        <v>0</v>
      </c>
      <c r="AK84" s="198">
        <v>0</v>
      </c>
      <c r="AL84" s="198">
        <v>0</v>
      </c>
      <c r="AM84" s="198">
        <v>0</v>
      </c>
      <c r="AN84" s="198">
        <v>0</v>
      </c>
      <c r="AO84" s="198">
        <v>176.15</v>
      </c>
      <c r="AP84" s="198">
        <v>0</v>
      </c>
    </row>
    <row r="85" spans="1:42">
      <c r="A85" t="s">
        <v>127</v>
      </c>
      <c r="B85" s="198">
        <v>0</v>
      </c>
      <c r="C85" s="198">
        <v>0</v>
      </c>
      <c r="D85" s="198">
        <v>0</v>
      </c>
      <c r="E85" s="198">
        <v>0</v>
      </c>
      <c r="F85" s="198">
        <v>0</v>
      </c>
      <c r="G85" s="198">
        <v>0</v>
      </c>
      <c r="H85" s="198">
        <v>0</v>
      </c>
      <c r="I85" s="198">
        <v>5.04</v>
      </c>
      <c r="J85" s="198">
        <v>0</v>
      </c>
      <c r="K85" s="198">
        <v>0.3</v>
      </c>
      <c r="L85" s="198">
        <v>14.45</v>
      </c>
      <c r="M85" s="198">
        <v>0.91</v>
      </c>
      <c r="N85" s="198">
        <v>1.17</v>
      </c>
      <c r="O85" s="198">
        <v>0</v>
      </c>
      <c r="P85" s="198">
        <v>1.18</v>
      </c>
      <c r="Q85" s="198">
        <v>0.19</v>
      </c>
      <c r="R85" s="198">
        <v>0.21</v>
      </c>
      <c r="S85" s="198">
        <v>0.26</v>
      </c>
      <c r="T85" s="198">
        <v>0</v>
      </c>
      <c r="U85" s="198">
        <v>3.44</v>
      </c>
      <c r="V85" s="198">
        <v>0.14000000000000001</v>
      </c>
      <c r="W85" s="198">
        <v>0.46</v>
      </c>
      <c r="X85" s="198">
        <v>1.45</v>
      </c>
      <c r="Y85" s="198">
        <v>0</v>
      </c>
      <c r="Z85" s="198">
        <v>2.4300000000000002</v>
      </c>
      <c r="AA85" s="198">
        <v>0.69</v>
      </c>
      <c r="AB85" s="198">
        <v>0</v>
      </c>
      <c r="AC85" s="198">
        <v>4.74</v>
      </c>
      <c r="AD85" s="198">
        <v>0</v>
      </c>
      <c r="AE85" s="198">
        <v>0</v>
      </c>
      <c r="AF85" s="198">
        <v>0</v>
      </c>
      <c r="AG85" s="198">
        <v>0</v>
      </c>
      <c r="AH85" s="198">
        <v>0</v>
      </c>
      <c r="AI85" s="198">
        <v>9.6999999999999993</v>
      </c>
      <c r="AJ85" s="198">
        <v>0</v>
      </c>
      <c r="AK85" s="198">
        <v>0</v>
      </c>
      <c r="AL85" s="198">
        <v>0</v>
      </c>
      <c r="AM85" s="198">
        <v>0</v>
      </c>
      <c r="AN85" s="198">
        <v>0</v>
      </c>
      <c r="AO85" s="198">
        <v>176.15</v>
      </c>
      <c r="AP85" s="198">
        <v>0</v>
      </c>
    </row>
    <row r="86" spans="1:42">
      <c r="A86" t="s">
        <v>128</v>
      </c>
      <c r="B86" s="198">
        <v>0</v>
      </c>
      <c r="C86" s="198">
        <v>0</v>
      </c>
      <c r="D86" s="198">
        <v>0</v>
      </c>
      <c r="E86" s="198">
        <v>0</v>
      </c>
      <c r="F86" s="198">
        <v>0</v>
      </c>
      <c r="G86" s="198">
        <v>0</v>
      </c>
      <c r="H86" s="198">
        <v>0</v>
      </c>
      <c r="I86" s="198">
        <v>5.04</v>
      </c>
      <c r="J86" s="198">
        <v>0</v>
      </c>
      <c r="K86" s="198">
        <v>0.3</v>
      </c>
      <c r="L86" s="198">
        <v>14.45</v>
      </c>
      <c r="M86" s="198">
        <v>0.91</v>
      </c>
      <c r="N86" s="198">
        <v>1.17</v>
      </c>
      <c r="O86" s="198">
        <v>0</v>
      </c>
      <c r="P86" s="198">
        <v>1.18</v>
      </c>
      <c r="Q86" s="198">
        <v>0.19</v>
      </c>
      <c r="R86" s="198">
        <v>0.21</v>
      </c>
      <c r="S86" s="198">
        <v>0.26</v>
      </c>
      <c r="T86" s="198">
        <v>0</v>
      </c>
      <c r="U86" s="198">
        <v>3.44</v>
      </c>
      <c r="V86" s="198">
        <v>0.14000000000000001</v>
      </c>
      <c r="W86" s="198">
        <v>0.46</v>
      </c>
      <c r="X86" s="198">
        <v>1.45</v>
      </c>
      <c r="Y86" s="198">
        <v>0</v>
      </c>
      <c r="Z86" s="198">
        <v>2.4300000000000002</v>
      </c>
      <c r="AA86" s="198">
        <v>0.69</v>
      </c>
      <c r="AB86" s="198">
        <v>0</v>
      </c>
      <c r="AC86" s="198">
        <v>4.74</v>
      </c>
      <c r="AD86" s="198">
        <v>0</v>
      </c>
      <c r="AE86" s="198">
        <v>0</v>
      </c>
      <c r="AF86" s="198">
        <v>0</v>
      </c>
      <c r="AG86" s="198">
        <v>0</v>
      </c>
      <c r="AH86" s="198">
        <v>0</v>
      </c>
      <c r="AI86" s="198">
        <v>9.6999999999999993</v>
      </c>
      <c r="AJ86" s="198">
        <v>0</v>
      </c>
      <c r="AK86" s="198">
        <v>0</v>
      </c>
      <c r="AL86" s="198">
        <v>0</v>
      </c>
      <c r="AM86" s="198">
        <v>0</v>
      </c>
      <c r="AN86" s="198">
        <v>0</v>
      </c>
      <c r="AO86" s="198">
        <v>176.15</v>
      </c>
      <c r="AP86" s="198">
        <v>0</v>
      </c>
    </row>
    <row r="87" spans="1:42">
      <c r="A87" t="s">
        <v>129</v>
      </c>
      <c r="B87" s="198">
        <v>0</v>
      </c>
      <c r="C87" s="198">
        <v>0</v>
      </c>
      <c r="D87" s="198">
        <v>0</v>
      </c>
      <c r="E87" s="198">
        <v>0</v>
      </c>
      <c r="F87" s="198">
        <v>0</v>
      </c>
      <c r="G87" s="198">
        <v>0</v>
      </c>
      <c r="H87" s="198">
        <v>0</v>
      </c>
      <c r="I87" s="198">
        <v>5.04</v>
      </c>
      <c r="J87" s="198">
        <v>0</v>
      </c>
      <c r="K87" s="198">
        <v>0.3</v>
      </c>
      <c r="L87" s="198">
        <v>14.45</v>
      </c>
      <c r="M87" s="198">
        <v>0.91</v>
      </c>
      <c r="N87" s="198">
        <v>1.17</v>
      </c>
      <c r="O87" s="198">
        <v>0</v>
      </c>
      <c r="P87" s="198">
        <v>1.18</v>
      </c>
      <c r="Q87" s="198">
        <v>0.37</v>
      </c>
      <c r="R87" s="198">
        <v>0.21</v>
      </c>
      <c r="S87" s="198">
        <v>0.26</v>
      </c>
      <c r="T87" s="198">
        <v>0</v>
      </c>
      <c r="U87" s="198">
        <v>3.44</v>
      </c>
      <c r="V87" s="198">
        <v>0.14000000000000001</v>
      </c>
      <c r="W87" s="198">
        <v>0.46</v>
      </c>
      <c r="X87" s="198">
        <v>1.45</v>
      </c>
      <c r="Y87" s="198">
        <v>0</v>
      </c>
      <c r="Z87" s="198">
        <v>2.4300000000000002</v>
      </c>
      <c r="AA87" s="198">
        <v>0.69</v>
      </c>
      <c r="AB87" s="198">
        <v>0</v>
      </c>
      <c r="AC87" s="198">
        <v>4.74</v>
      </c>
      <c r="AD87" s="198">
        <v>0</v>
      </c>
      <c r="AE87" s="198">
        <v>0</v>
      </c>
      <c r="AF87" s="198">
        <v>0</v>
      </c>
      <c r="AG87" s="198">
        <v>0</v>
      </c>
      <c r="AH87" s="198">
        <v>0</v>
      </c>
      <c r="AI87" s="198">
        <v>9.6999999999999993</v>
      </c>
      <c r="AJ87" s="198">
        <v>0</v>
      </c>
      <c r="AK87" s="198">
        <v>0</v>
      </c>
      <c r="AL87" s="198">
        <v>0</v>
      </c>
      <c r="AM87" s="198">
        <v>0</v>
      </c>
      <c r="AN87" s="198">
        <v>0</v>
      </c>
      <c r="AO87" s="198">
        <v>176.15</v>
      </c>
      <c r="AP87" s="198">
        <v>0</v>
      </c>
    </row>
    <row r="88" spans="1:42">
      <c r="A88" t="s">
        <v>130</v>
      </c>
      <c r="B88" s="198">
        <v>0</v>
      </c>
      <c r="C88" s="198">
        <v>0</v>
      </c>
      <c r="D88" s="198">
        <v>0</v>
      </c>
      <c r="E88" s="198">
        <v>0</v>
      </c>
      <c r="F88" s="198">
        <v>0</v>
      </c>
      <c r="G88" s="198">
        <v>0</v>
      </c>
      <c r="H88" s="198">
        <v>0</v>
      </c>
      <c r="I88" s="198">
        <v>5.04</v>
      </c>
      <c r="J88" s="198">
        <v>0</v>
      </c>
      <c r="K88" s="198">
        <v>0.3</v>
      </c>
      <c r="L88" s="198">
        <v>14.45</v>
      </c>
      <c r="M88" s="198">
        <v>0.91</v>
      </c>
      <c r="N88" s="198">
        <v>1.17</v>
      </c>
      <c r="O88" s="198">
        <v>0</v>
      </c>
      <c r="P88" s="198">
        <v>1.18</v>
      </c>
      <c r="Q88" s="198">
        <v>0.37</v>
      </c>
      <c r="R88" s="198">
        <v>0.21</v>
      </c>
      <c r="S88" s="198">
        <v>0.26</v>
      </c>
      <c r="T88" s="198">
        <v>0</v>
      </c>
      <c r="U88" s="198">
        <v>3.44</v>
      </c>
      <c r="V88" s="198">
        <v>0.14000000000000001</v>
      </c>
      <c r="W88" s="198">
        <v>0.46</v>
      </c>
      <c r="X88" s="198">
        <v>1.45</v>
      </c>
      <c r="Y88" s="198">
        <v>0</v>
      </c>
      <c r="Z88" s="198">
        <v>2.4300000000000002</v>
      </c>
      <c r="AA88" s="198">
        <v>0.69</v>
      </c>
      <c r="AB88" s="198">
        <v>0</v>
      </c>
      <c r="AC88" s="198">
        <v>4.74</v>
      </c>
      <c r="AD88" s="198">
        <v>0</v>
      </c>
      <c r="AE88" s="198">
        <v>0</v>
      </c>
      <c r="AF88" s="198">
        <v>0</v>
      </c>
      <c r="AG88" s="198">
        <v>0</v>
      </c>
      <c r="AH88" s="198">
        <v>0</v>
      </c>
      <c r="AI88" s="198">
        <v>9.6999999999999993</v>
      </c>
      <c r="AJ88" s="198">
        <v>0</v>
      </c>
      <c r="AK88" s="198">
        <v>0</v>
      </c>
      <c r="AL88" s="198">
        <v>0</v>
      </c>
      <c r="AM88" s="198">
        <v>0</v>
      </c>
      <c r="AN88" s="198">
        <v>0</v>
      </c>
      <c r="AO88" s="198">
        <v>176.15</v>
      </c>
      <c r="AP88" s="198">
        <v>0</v>
      </c>
    </row>
    <row r="89" spans="1:42">
      <c r="A89" t="s">
        <v>131</v>
      </c>
      <c r="B89" s="198">
        <v>0</v>
      </c>
      <c r="C89" s="198">
        <v>0</v>
      </c>
      <c r="D89" s="198">
        <v>0</v>
      </c>
      <c r="E89" s="198">
        <v>0</v>
      </c>
      <c r="F89" s="198">
        <v>0</v>
      </c>
      <c r="G89" s="198">
        <v>0</v>
      </c>
      <c r="H89" s="198">
        <v>0</v>
      </c>
      <c r="I89" s="198">
        <v>5.04</v>
      </c>
      <c r="J89" s="198">
        <v>0</v>
      </c>
      <c r="K89" s="198">
        <v>0.3</v>
      </c>
      <c r="L89" s="198">
        <v>15.77</v>
      </c>
      <c r="M89" s="198">
        <v>0.91</v>
      </c>
      <c r="N89" s="198">
        <v>1.17</v>
      </c>
      <c r="O89" s="198">
        <v>0</v>
      </c>
      <c r="P89" s="198">
        <v>1.18</v>
      </c>
      <c r="Q89" s="198">
        <v>0.2</v>
      </c>
      <c r="R89" s="198">
        <v>0.21</v>
      </c>
      <c r="S89" s="198">
        <v>0.26</v>
      </c>
      <c r="T89" s="198">
        <v>0</v>
      </c>
      <c r="U89" s="198">
        <v>3.44</v>
      </c>
      <c r="V89" s="198">
        <v>0.14000000000000001</v>
      </c>
      <c r="W89" s="198">
        <v>0.46</v>
      </c>
      <c r="X89" s="198">
        <v>1.45</v>
      </c>
      <c r="Y89" s="198">
        <v>0</v>
      </c>
      <c r="Z89" s="198">
        <v>2.4300000000000002</v>
      </c>
      <c r="AA89" s="198">
        <v>0.69</v>
      </c>
      <c r="AB89" s="198">
        <v>0</v>
      </c>
      <c r="AC89" s="198">
        <v>4.74</v>
      </c>
      <c r="AD89" s="198">
        <v>0</v>
      </c>
      <c r="AE89" s="198">
        <v>0</v>
      </c>
      <c r="AF89" s="198">
        <v>0</v>
      </c>
      <c r="AG89" s="198">
        <v>0</v>
      </c>
      <c r="AH89" s="198">
        <v>0</v>
      </c>
      <c r="AI89" s="198">
        <v>9.6999999999999993</v>
      </c>
      <c r="AJ89" s="198">
        <v>0</v>
      </c>
      <c r="AK89" s="198">
        <v>0</v>
      </c>
      <c r="AL89" s="198">
        <v>0</v>
      </c>
      <c r="AM89" s="198">
        <v>0</v>
      </c>
      <c r="AN89" s="198">
        <v>0</v>
      </c>
      <c r="AO89" s="198">
        <v>176.15</v>
      </c>
      <c r="AP89" s="198">
        <v>0</v>
      </c>
    </row>
    <row r="90" spans="1:42">
      <c r="A90" t="s">
        <v>132</v>
      </c>
      <c r="B90" s="198">
        <v>0</v>
      </c>
      <c r="C90" s="198">
        <v>0</v>
      </c>
      <c r="D90" s="198">
        <v>0</v>
      </c>
      <c r="E90" s="198">
        <v>0</v>
      </c>
      <c r="F90" s="198">
        <v>0</v>
      </c>
      <c r="G90" s="198">
        <v>0</v>
      </c>
      <c r="H90" s="198">
        <v>0</v>
      </c>
      <c r="I90" s="198">
        <v>5.04</v>
      </c>
      <c r="J90" s="198">
        <v>0</v>
      </c>
      <c r="K90" s="198">
        <v>0.3</v>
      </c>
      <c r="L90" s="198">
        <v>16.420000000000002</v>
      </c>
      <c r="M90" s="198">
        <v>0.91</v>
      </c>
      <c r="N90" s="198">
        <v>1.17</v>
      </c>
      <c r="O90" s="198">
        <v>0</v>
      </c>
      <c r="P90" s="198">
        <v>1.18</v>
      </c>
      <c r="Q90" s="198">
        <v>0.2</v>
      </c>
      <c r="R90" s="198">
        <v>0.21</v>
      </c>
      <c r="S90" s="198">
        <v>0.26</v>
      </c>
      <c r="T90" s="198">
        <v>0</v>
      </c>
      <c r="U90" s="198">
        <v>3.44</v>
      </c>
      <c r="V90" s="198">
        <v>0.14000000000000001</v>
      </c>
      <c r="W90" s="198">
        <v>0.46</v>
      </c>
      <c r="X90" s="198">
        <v>1.45</v>
      </c>
      <c r="Y90" s="198">
        <v>0</v>
      </c>
      <c r="Z90" s="198">
        <v>2.4300000000000002</v>
      </c>
      <c r="AA90" s="198">
        <v>0.69</v>
      </c>
      <c r="AB90" s="198">
        <v>0</v>
      </c>
      <c r="AC90" s="198">
        <v>4.74</v>
      </c>
      <c r="AD90" s="198">
        <v>0</v>
      </c>
      <c r="AE90" s="198">
        <v>0</v>
      </c>
      <c r="AF90" s="198">
        <v>0</v>
      </c>
      <c r="AG90" s="198">
        <v>0</v>
      </c>
      <c r="AH90" s="198">
        <v>0</v>
      </c>
      <c r="AI90" s="198">
        <v>9.6999999999999993</v>
      </c>
      <c r="AJ90" s="198">
        <v>0</v>
      </c>
      <c r="AK90" s="198">
        <v>0</v>
      </c>
      <c r="AL90" s="198">
        <v>0</v>
      </c>
      <c r="AM90" s="198">
        <v>0</v>
      </c>
      <c r="AN90" s="198">
        <v>0</v>
      </c>
      <c r="AO90" s="198">
        <v>138.15</v>
      </c>
      <c r="AP90" s="198">
        <v>0</v>
      </c>
    </row>
    <row r="91" spans="1:42">
      <c r="A91" t="s">
        <v>133</v>
      </c>
      <c r="B91" s="198">
        <v>0</v>
      </c>
      <c r="C91" s="198">
        <v>0</v>
      </c>
      <c r="D91" s="198">
        <v>0</v>
      </c>
      <c r="E91" s="198">
        <v>0</v>
      </c>
      <c r="F91" s="198">
        <v>0</v>
      </c>
      <c r="G91" s="198">
        <v>0</v>
      </c>
      <c r="H91" s="198">
        <v>0</v>
      </c>
      <c r="I91" s="198">
        <v>5.04</v>
      </c>
      <c r="J91" s="198">
        <v>0</v>
      </c>
      <c r="K91" s="198">
        <v>0.3</v>
      </c>
      <c r="L91" s="198">
        <v>17.079999999999998</v>
      </c>
      <c r="M91" s="198">
        <v>0.91</v>
      </c>
      <c r="N91" s="198">
        <v>1.17</v>
      </c>
      <c r="O91" s="198">
        <v>0</v>
      </c>
      <c r="P91" s="198">
        <v>1.18</v>
      </c>
      <c r="Q91" s="198">
        <v>0.2</v>
      </c>
      <c r="R91" s="198">
        <v>0.21</v>
      </c>
      <c r="S91" s="198">
        <v>0.26</v>
      </c>
      <c r="T91" s="198">
        <v>0</v>
      </c>
      <c r="U91" s="198">
        <v>3.44</v>
      </c>
      <c r="V91" s="198">
        <v>0.14000000000000001</v>
      </c>
      <c r="W91" s="198">
        <v>0.46</v>
      </c>
      <c r="X91" s="198">
        <v>1.45</v>
      </c>
      <c r="Y91" s="198">
        <v>0</v>
      </c>
      <c r="Z91" s="198">
        <v>2.4300000000000002</v>
      </c>
      <c r="AA91" s="198">
        <v>0.69</v>
      </c>
      <c r="AB91" s="198">
        <v>0</v>
      </c>
      <c r="AC91" s="198">
        <v>4.1399999999999997</v>
      </c>
      <c r="AD91" s="198">
        <v>0</v>
      </c>
      <c r="AE91" s="198">
        <v>0</v>
      </c>
      <c r="AF91" s="198">
        <v>0</v>
      </c>
      <c r="AG91" s="198">
        <v>0</v>
      </c>
      <c r="AH91" s="198">
        <v>0</v>
      </c>
      <c r="AI91" s="198">
        <v>9.6999999999999993</v>
      </c>
      <c r="AJ91" s="198">
        <v>0</v>
      </c>
      <c r="AK91" s="198">
        <v>0</v>
      </c>
      <c r="AL91" s="198">
        <v>0</v>
      </c>
      <c r="AM91" s="198">
        <v>0</v>
      </c>
      <c r="AN91" s="198">
        <v>0</v>
      </c>
      <c r="AO91" s="198">
        <v>138.15</v>
      </c>
      <c r="AP91" s="198">
        <v>0</v>
      </c>
    </row>
    <row r="92" spans="1:42">
      <c r="A92" t="s">
        <v>134</v>
      </c>
      <c r="B92" s="198">
        <v>0</v>
      </c>
      <c r="C92" s="198">
        <v>0</v>
      </c>
      <c r="D92" s="198">
        <v>0</v>
      </c>
      <c r="E92" s="198">
        <v>0</v>
      </c>
      <c r="F92" s="198">
        <v>0</v>
      </c>
      <c r="G92" s="198">
        <v>0</v>
      </c>
      <c r="H92" s="198">
        <v>0</v>
      </c>
      <c r="I92" s="198">
        <v>5.04</v>
      </c>
      <c r="J92" s="198">
        <v>0</v>
      </c>
      <c r="K92" s="198">
        <v>0.3</v>
      </c>
      <c r="L92" s="198">
        <v>17.73</v>
      </c>
      <c r="M92" s="198">
        <v>0.91</v>
      </c>
      <c r="N92" s="198">
        <v>1.17</v>
      </c>
      <c r="O92" s="198">
        <v>0</v>
      </c>
      <c r="P92" s="198">
        <v>1.18</v>
      </c>
      <c r="Q92" s="198">
        <v>0.2</v>
      </c>
      <c r="R92" s="198">
        <v>0.21</v>
      </c>
      <c r="S92" s="198">
        <v>0.26</v>
      </c>
      <c r="T92" s="198">
        <v>0</v>
      </c>
      <c r="U92" s="198">
        <v>3.44</v>
      </c>
      <c r="V92" s="198">
        <v>0.14000000000000001</v>
      </c>
      <c r="W92" s="198">
        <v>0.46</v>
      </c>
      <c r="X92" s="198">
        <v>1.45</v>
      </c>
      <c r="Y92" s="198">
        <v>0</v>
      </c>
      <c r="Z92" s="198">
        <v>2.4300000000000002</v>
      </c>
      <c r="AA92" s="198">
        <v>0.69</v>
      </c>
      <c r="AB92" s="198">
        <v>0</v>
      </c>
      <c r="AC92" s="198">
        <v>4.1399999999999997</v>
      </c>
      <c r="AD92" s="198">
        <v>0</v>
      </c>
      <c r="AE92" s="198">
        <v>0</v>
      </c>
      <c r="AF92" s="198">
        <v>0</v>
      </c>
      <c r="AG92" s="198">
        <v>0</v>
      </c>
      <c r="AH92" s="198">
        <v>0</v>
      </c>
      <c r="AI92" s="198">
        <v>9.6999999999999993</v>
      </c>
      <c r="AJ92" s="198">
        <v>0</v>
      </c>
      <c r="AK92" s="198">
        <v>0</v>
      </c>
      <c r="AL92" s="198">
        <v>0</v>
      </c>
      <c r="AM92" s="198">
        <v>0</v>
      </c>
      <c r="AN92" s="198">
        <v>0</v>
      </c>
      <c r="AO92" s="198">
        <v>138.15</v>
      </c>
      <c r="AP92" s="198">
        <v>0</v>
      </c>
    </row>
    <row r="93" spans="1:42">
      <c r="A93" t="s">
        <v>135</v>
      </c>
      <c r="B93" s="198">
        <v>0</v>
      </c>
      <c r="C93" s="198">
        <v>0</v>
      </c>
      <c r="D93" s="198">
        <v>0</v>
      </c>
      <c r="E93" s="198">
        <v>0</v>
      </c>
      <c r="F93" s="198">
        <v>0</v>
      </c>
      <c r="G93" s="198">
        <v>0</v>
      </c>
      <c r="H93" s="198">
        <v>0</v>
      </c>
      <c r="I93" s="198">
        <v>5.04</v>
      </c>
      <c r="J93" s="198">
        <v>0</v>
      </c>
      <c r="K93" s="198">
        <v>0.3</v>
      </c>
      <c r="L93" s="198">
        <v>18.39</v>
      </c>
      <c r="M93" s="198">
        <v>0.91</v>
      </c>
      <c r="N93" s="198">
        <v>1.17</v>
      </c>
      <c r="O93" s="198">
        <v>0</v>
      </c>
      <c r="P93" s="198">
        <v>1.18</v>
      </c>
      <c r="Q93" s="198">
        <v>0.2</v>
      </c>
      <c r="R93" s="198">
        <v>0.21</v>
      </c>
      <c r="S93" s="198">
        <v>0.26</v>
      </c>
      <c r="T93" s="198">
        <v>0</v>
      </c>
      <c r="U93" s="198">
        <v>3.44</v>
      </c>
      <c r="V93" s="198">
        <v>0.14000000000000001</v>
      </c>
      <c r="W93" s="198">
        <v>0.46</v>
      </c>
      <c r="X93" s="198">
        <v>1.45</v>
      </c>
      <c r="Y93" s="198">
        <v>0</v>
      </c>
      <c r="Z93" s="198">
        <v>2.4300000000000002</v>
      </c>
      <c r="AA93" s="198">
        <v>0.69</v>
      </c>
      <c r="AB93" s="198">
        <v>0</v>
      </c>
      <c r="AC93" s="198">
        <v>6.59</v>
      </c>
      <c r="AD93" s="198">
        <v>0</v>
      </c>
      <c r="AE93" s="198">
        <v>0</v>
      </c>
      <c r="AF93" s="198">
        <v>0</v>
      </c>
      <c r="AG93" s="198">
        <v>0</v>
      </c>
      <c r="AH93" s="198">
        <v>0</v>
      </c>
      <c r="AI93" s="198">
        <v>9.6999999999999993</v>
      </c>
      <c r="AJ93" s="198">
        <v>0</v>
      </c>
      <c r="AK93" s="198">
        <v>0</v>
      </c>
      <c r="AL93" s="198">
        <v>0</v>
      </c>
      <c r="AM93" s="198">
        <v>0</v>
      </c>
      <c r="AN93" s="198">
        <v>0</v>
      </c>
      <c r="AO93" s="198">
        <v>138.15</v>
      </c>
      <c r="AP93" s="198">
        <v>0</v>
      </c>
    </row>
    <row r="94" spans="1:42">
      <c r="A94" t="s">
        <v>136</v>
      </c>
      <c r="B94" s="198">
        <v>0</v>
      </c>
      <c r="C94" s="198">
        <v>0</v>
      </c>
      <c r="D94" s="198">
        <v>0</v>
      </c>
      <c r="E94" s="198">
        <v>0</v>
      </c>
      <c r="F94" s="198">
        <v>0</v>
      </c>
      <c r="G94" s="198">
        <v>0</v>
      </c>
      <c r="H94" s="198">
        <v>0</v>
      </c>
      <c r="I94" s="198">
        <v>5.04</v>
      </c>
      <c r="J94" s="198">
        <v>0</v>
      </c>
      <c r="K94" s="198">
        <v>0.3</v>
      </c>
      <c r="L94" s="198">
        <v>18.57</v>
      </c>
      <c r="M94" s="198">
        <v>0.91</v>
      </c>
      <c r="N94" s="198">
        <v>1.17</v>
      </c>
      <c r="O94" s="198">
        <v>0</v>
      </c>
      <c r="P94" s="198">
        <v>1.18</v>
      </c>
      <c r="Q94" s="198">
        <v>0.2</v>
      </c>
      <c r="R94" s="198">
        <v>0.21</v>
      </c>
      <c r="S94" s="198">
        <v>0.26</v>
      </c>
      <c r="T94" s="198">
        <v>0</v>
      </c>
      <c r="U94" s="198">
        <v>3.44</v>
      </c>
      <c r="V94" s="198">
        <v>0.14000000000000001</v>
      </c>
      <c r="W94" s="198">
        <v>0.46</v>
      </c>
      <c r="X94" s="198">
        <v>1.45</v>
      </c>
      <c r="Y94" s="198">
        <v>0</v>
      </c>
      <c r="Z94" s="198">
        <v>2.4300000000000002</v>
      </c>
      <c r="AA94" s="198">
        <v>0.69</v>
      </c>
      <c r="AB94" s="198">
        <v>0</v>
      </c>
      <c r="AC94" s="198">
        <v>6.07</v>
      </c>
      <c r="AD94" s="198">
        <v>0</v>
      </c>
      <c r="AE94" s="198">
        <v>0</v>
      </c>
      <c r="AF94" s="198">
        <v>0</v>
      </c>
      <c r="AG94" s="198">
        <v>0</v>
      </c>
      <c r="AH94" s="198">
        <v>0</v>
      </c>
      <c r="AI94" s="198">
        <v>9.6999999999999993</v>
      </c>
      <c r="AJ94" s="198">
        <v>0</v>
      </c>
      <c r="AK94" s="198">
        <v>0</v>
      </c>
      <c r="AL94" s="198">
        <v>0</v>
      </c>
      <c r="AM94" s="198">
        <v>0</v>
      </c>
      <c r="AN94" s="198">
        <v>0</v>
      </c>
      <c r="AO94" s="198">
        <v>138.15</v>
      </c>
      <c r="AP94" s="198">
        <v>0</v>
      </c>
    </row>
    <row r="95" spans="1:42">
      <c r="A95" t="s">
        <v>137</v>
      </c>
      <c r="B95" s="198">
        <v>0</v>
      </c>
      <c r="C95" s="198">
        <v>0</v>
      </c>
      <c r="D95" s="198">
        <v>0</v>
      </c>
      <c r="E95" s="198">
        <v>0</v>
      </c>
      <c r="F95" s="198">
        <v>0</v>
      </c>
      <c r="G95" s="198">
        <v>0</v>
      </c>
      <c r="H95" s="198">
        <v>0</v>
      </c>
      <c r="I95" s="198">
        <v>5.04</v>
      </c>
      <c r="J95" s="198">
        <v>0</v>
      </c>
      <c r="K95" s="198">
        <v>0.3</v>
      </c>
      <c r="L95" s="198">
        <v>18.57</v>
      </c>
      <c r="M95" s="198">
        <v>0.91</v>
      </c>
      <c r="N95" s="198">
        <v>1.17</v>
      </c>
      <c r="O95" s="198">
        <v>0</v>
      </c>
      <c r="P95" s="198">
        <v>1.18</v>
      </c>
      <c r="Q95" s="198">
        <v>0.2</v>
      </c>
      <c r="R95" s="198">
        <v>0.21</v>
      </c>
      <c r="S95" s="198">
        <v>0.26</v>
      </c>
      <c r="T95" s="198">
        <v>0</v>
      </c>
      <c r="U95" s="198">
        <v>3.44</v>
      </c>
      <c r="V95" s="198">
        <v>0.14000000000000001</v>
      </c>
      <c r="W95" s="198">
        <v>0.44</v>
      </c>
      <c r="X95" s="198">
        <v>1.45</v>
      </c>
      <c r="Y95" s="198">
        <v>0</v>
      </c>
      <c r="Z95" s="198">
        <v>2.4300000000000002</v>
      </c>
      <c r="AA95" s="198">
        <v>0.69</v>
      </c>
      <c r="AB95" s="198">
        <v>0</v>
      </c>
      <c r="AC95" s="198">
        <v>6.07</v>
      </c>
      <c r="AD95" s="198">
        <v>0</v>
      </c>
      <c r="AE95" s="198">
        <v>0</v>
      </c>
      <c r="AF95" s="198">
        <v>0</v>
      </c>
      <c r="AG95" s="198">
        <v>0</v>
      </c>
      <c r="AH95" s="198">
        <v>0</v>
      </c>
      <c r="AI95" s="198">
        <v>9.6999999999999993</v>
      </c>
      <c r="AJ95" s="198">
        <v>0</v>
      </c>
      <c r="AK95" s="198">
        <v>0</v>
      </c>
      <c r="AL95" s="198">
        <v>0</v>
      </c>
      <c r="AM95" s="198">
        <v>0</v>
      </c>
      <c r="AN95" s="198">
        <v>0</v>
      </c>
      <c r="AO95" s="198">
        <v>138.15</v>
      </c>
      <c r="AP95" s="198">
        <v>0</v>
      </c>
    </row>
    <row r="96" spans="1:42">
      <c r="A96" t="s">
        <v>138</v>
      </c>
      <c r="B96" s="198">
        <v>0</v>
      </c>
      <c r="C96" s="198">
        <v>0</v>
      </c>
      <c r="D96" s="198">
        <v>0</v>
      </c>
      <c r="E96" s="198">
        <v>0</v>
      </c>
      <c r="F96" s="198">
        <v>0</v>
      </c>
      <c r="G96" s="198">
        <v>0</v>
      </c>
      <c r="H96" s="198">
        <v>0</v>
      </c>
      <c r="I96" s="198">
        <v>5.04</v>
      </c>
      <c r="J96" s="198">
        <v>0</v>
      </c>
      <c r="K96" s="198">
        <v>0.3</v>
      </c>
      <c r="L96" s="198">
        <v>18.57</v>
      </c>
      <c r="M96" s="198">
        <v>0.91</v>
      </c>
      <c r="N96" s="198">
        <v>1.17</v>
      </c>
      <c r="O96" s="198">
        <v>0</v>
      </c>
      <c r="P96" s="198">
        <v>1.18</v>
      </c>
      <c r="Q96" s="198">
        <v>0.2</v>
      </c>
      <c r="R96" s="198">
        <v>0.21</v>
      </c>
      <c r="S96" s="198">
        <v>0.26</v>
      </c>
      <c r="T96" s="198">
        <v>0</v>
      </c>
      <c r="U96" s="198">
        <v>3.44</v>
      </c>
      <c r="V96" s="198">
        <v>0.14000000000000001</v>
      </c>
      <c r="W96" s="198">
        <v>0.44</v>
      </c>
      <c r="X96" s="198">
        <v>1.45</v>
      </c>
      <c r="Y96" s="198">
        <v>0</v>
      </c>
      <c r="Z96" s="198">
        <v>2.4300000000000002</v>
      </c>
      <c r="AA96" s="198">
        <v>0.69</v>
      </c>
      <c r="AB96" s="198">
        <v>0</v>
      </c>
      <c r="AC96" s="198">
        <v>6.07</v>
      </c>
      <c r="AD96" s="198">
        <v>0</v>
      </c>
      <c r="AE96" s="198">
        <v>0</v>
      </c>
      <c r="AF96" s="198">
        <v>0</v>
      </c>
      <c r="AG96" s="198">
        <v>0</v>
      </c>
      <c r="AH96" s="198">
        <v>0</v>
      </c>
      <c r="AI96" s="198">
        <v>9.6999999999999993</v>
      </c>
      <c r="AJ96" s="198">
        <v>0</v>
      </c>
      <c r="AK96" s="198">
        <v>0</v>
      </c>
      <c r="AL96" s="198">
        <v>0</v>
      </c>
      <c r="AM96" s="198">
        <v>0</v>
      </c>
      <c r="AN96" s="198">
        <v>0</v>
      </c>
      <c r="AO96" s="198">
        <v>138.15</v>
      </c>
      <c r="AP96" s="198">
        <v>0</v>
      </c>
    </row>
    <row r="97" spans="1:42">
      <c r="A97" t="s">
        <v>139</v>
      </c>
      <c r="B97" s="198">
        <v>0</v>
      </c>
      <c r="C97" s="198">
        <v>0</v>
      </c>
      <c r="D97" s="198">
        <v>0</v>
      </c>
      <c r="E97" s="198">
        <v>0</v>
      </c>
      <c r="F97" s="198">
        <v>0</v>
      </c>
      <c r="G97" s="198">
        <v>0</v>
      </c>
      <c r="H97" s="198">
        <v>0</v>
      </c>
      <c r="I97" s="198">
        <v>5.04</v>
      </c>
      <c r="J97" s="198">
        <v>0</v>
      </c>
      <c r="K97" s="198">
        <v>0.3</v>
      </c>
      <c r="L97" s="198">
        <v>18.57</v>
      </c>
      <c r="M97" s="198">
        <v>0.91</v>
      </c>
      <c r="N97" s="198">
        <v>1.17</v>
      </c>
      <c r="O97" s="198">
        <v>0</v>
      </c>
      <c r="P97" s="198">
        <v>1.18</v>
      </c>
      <c r="Q97" s="198">
        <v>0.2</v>
      </c>
      <c r="R97" s="198">
        <v>0.21</v>
      </c>
      <c r="S97" s="198">
        <v>0.26</v>
      </c>
      <c r="T97" s="198">
        <v>0</v>
      </c>
      <c r="U97" s="198">
        <v>3.44</v>
      </c>
      <c r="V97" s="198">
        <v>0.14000000000000001</v>
      </c>
      <c r="W97" s="198">
        <v>0.46</v>
      </c>
      <c r="X97" s="198">
        <v>1.45</v>
      </c>
      <c r="Y97" s="198">
        <v>0</v>
      </c>
      <c r="Z97" s="198">
        <v>2.4300000000000002</v>
      </c>
      <c r="AA97" s="198">
        <v>0.69</v>
      </c>
      <c r="AB97" s="198">
        <v>0</v>
      </c>
      <c r="AC97" s="198">
        <v>6.07</v>
      </c>
      <c r="AD97" s="198">
        <v>0</v>
      </c>
      <c r="AE97" s="198">
        <v>0</v>
      </c>
      <c r="AF97" s="198">
        <v>0</v>
      </c>
      <c r="AG97" s="198">
        <v>0</v>
      </c>
      <c r="AH97" s="198">
        <v>0</v>
      </c>
      <c r="AI97" s="198">
        <v>9.6999999999999993</v>
      </c>
      <c r="AJ97" s="198">
        <v>0</v>
      </c>
      <c r="AK97" s="198">
        <v>0</v>
      </c>
      <c r="AL97" s="198">
        <v>0</v>
      </c>
      <c r="AM97" s="198">
        <v>0</v>
      </c>
      <c r="AN97" s="198">
        <v>0</v>
      </c>
      <c r="AO97" s="198">
        <v>138.15</v>
      </c>
      <c r="AP97" s="198">
        <v>0</v>
      </c>
    </row>
    <row r="98" spans="1:42">
      <c r="A98" t="s">
        <v>140</v>
      </c>
      <c r="B98" s="198">
        <v>0</v>
      </c>
      <c r="C98" s="198">
        <v>0</v>
      </c>
      <c r="D98" s="198">
        <v>0</v>
      </c>
      <c r="E98" s="198">
        <v>0</v>
      </c>
      <c r="F98" s="198">
        <v>0</v>
      </c>
      <c r="G98" s="198">
        <v>0</v>
      </c>
      <c r="H98" s="198">
        <v>0</v>
      </c>
      <c r="I98" s="198">
        <v>5.04</v>
      </c>
      <c r="J98" s="198">
        <v>0</v>
      </c>
      <c r="K98" s="198">
        <v>0.3</v>
      </c>
      <c r="L98" s="198">
        <v>18.57</v>
      </c>
      <c r="M98" s="198">
        <v>0.91</v>
      </c>
      <c r="N98" s="198">
        <v>1.17</v>
      </c>
      <c r="O98" s="198">
        <v>0</v>
      </c>
      <c r="P98" s="198">
        <v>1.18</v>
      </c>
      <c r="Q98" s="198">
        <v>0.2</v>
      </c>
      <c r="R98" s="198">
        <v>0.21</v>
      </c>
      <c r="S98" s="198">
        <v>0.26</v>
      </c>
      <c r="T98" s="198">
        <v>0</v>
      </c>
      <c r="U98" s="198">
        <v>3.44</v>
      </c>
      <c r="V98" s="198">
        <v>0.14000000000000001</v>
      </c>
      <c r="W98" s="198">
        <v>0.46</v>
      </c>
      <c r="X98" s="198">
        <v>1.45</v>
      </c>
      <c r="Y98" s="198">
        <v>0</v>
      </c>
      <c r="Z98" s="198">
        <v>2.4300000000000002</v>
      </c>
      <c r="AA98" s="198">
        <v>0.69</v>
      </c>
      <c r="AB98" s="198">
        <v>0</v>
      </c>
      <c r="AC98" s="198">
        <v>6.07</v>
      </c>
      <c r="AD98" s="198">
        <v>0</v>
      </c>
      <c r="AE98" s="198">
        <v>0</v>
      </c>
      <c r="AF98" s="198">
        <v>0</v>
      </c>
      <c r="AG98" s="198">
        <v>0</v>
      </c>
      <c r="AH98" s="198">
        <v>0</v>
      </c>
      <c r="AI98" s="198">
        <v>9.6999999999999993</v>
      </c>
      <c r="AJ98" s="198">
        <v>0</v>
      </c>
      <c r="AK98" s="198">
        <v>0</v>
      </c>
      <c r="AL98" s="198">
        <v>0</v>
      </c>
      <c r="AM98" s="198">
        <v>0</v>
      </c>
      <c r="AN98" s="198">
        <v>0</v>
      </c>
      <c r="AO98" s="198">
        <v>138.15</v>
      </c>
      <c r="AP98" s="198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3.4767500000000007E-2</v>
      </c>
      <c r="E99">
        <f t="shared" si="0"/>
        <v>0</v>
      </c>
      <c r="F99">
        <f t="shared" si="0"/>
        <v>2.4690000000000004E-2</v>
      </c>
      <c r="G99">
        <f t="shared" si="0"/>
        <v>2.5514999999999999E-2</v>
      </c>
      <c r="H99">
        <f t="shared" si="0"/>
        <v>0</v>
      </c>
      <c r="I99">
        <f t="shared" si="0"/>
        <v>9.9980000000000097E-2</v>
      </c>
      <c r="J99">
        <f t="shared" si="0"/>
        <v>0</v>
      </c>
      <c r="K99">
        <f t="shared" si="0"/>
        <v>7.2000000000000119E-3</v>
      </c>
      <c r="L99">
        <f t="shared" si="0"/>
        <v>0.31420999999999993</v>
      </c>
      <c r="M99">
        <f t="shared" si="0"/>
        <v>2.6279999999999935E-2</v>
      </c>
      <c r="N99">
        <f t="shared" si="0"/>
        <v>2.8080000000000035E-2</v>
      </c>
      <c r="O99">
        <f t="shared" si="0"/>
        <v>0</v>
      </c>
      <c r="P99">
        <f t="shared" si="0"/>
        <v>2.8080000000000056E-2</v>
      </c>
      <c r="Q99">
        <f t="shared" si="0"/>
        <v>4.7324999999999945E-3</v>
      </c>
      <c r="R99">
        <f t="shared" si="0"/>
        <v>5.0400000000000115E-3</v>
      </c>
      <c r="S99">
        <f t="shared" si="0"/>
        <v>6.2400000000000112E-3</v>
      </c>
      <c r="T99">
        <f t="shared" si="0"/>
        <v>0</v>
      </c>
      <c r="U99">
        <f t="shared" si="0"/>
        <v>8.2559999999999953E-2</v>
      </c>
      <c r="V99">
        <f t="shared" si="0"/>
        <v>3.360000000000004E-3</v>
      </c>
      <c r="W99">
        <f t="shared" si="0"/>
        <v>1.0660000000000013E-2</v>
      </c>
      <c r="X99">
        <f t="shared" si="0"/>
        <v>3.4800000000000018E-2</v>
      </c>
      <c r="Y99">
        <f t="shared" si="0"/>
        <v>0</v>
      </c>
      <c r="Z99">
        <f t="shared" si="0"/>
        <v>5.8320000000000115E-2</v>
      </c>
      <c r="AA99">
        <f t="shared" si="0"/>
        <v>2.0524999999999974E-2</v>
      </c>
      <c r="AB99">
        <f t="shared" si="0"/>
        <v>0</v>
      </c>
      <c r="AC99">
        <f t="shared" si="0"/>
        <v>0.10428499999999997</v>
      </c>
      <c r="AD99">
        <f t="shared" si="0"/>
        <v>6.2300000000000029E-2</v>
      </c>
      <c r="AE99">
        <f t="shared" si="0"/>
        <v>0</v>
      </c>
      <c r="AF99">
        <f t="shared" si="0"/>
        <v>0</v>
      </c>
      <c r="AG99">
        <f t="shared" si="0"/>
        <v>1.4999999999999999E-5</v>
      </c>
      <c r="AH99">
        <f t="shared" si="0"/>
        <v>0</v>
      </c>
      <c r="AI99">
        <f t="shared" si="0"/>
        <v>0.23280000000000037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4.053512500000001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-12</v>
      </c>
      <c r="D12" s="124">
        <v>0</v>
      </c>
      <c r="E12" s="124">
        <v>0</v>
      </c>
      <c r="F12" s="124">
        <v>-3.3260000000000001</v>
      </c>
      <c r="G12" s="124">
        <v>-15.326000000000001</v>
      </c>
      <c r="H12" s="118"/>
      <c r="I12" s="33">
        <v>10</v>
      </c>
      <c r="J12" s="124">
        <v>12</v>
      </c>
      <c r="K12" s="124">
        <v>0</v>
      </c>
      <c r="L12" s="124">
        <v>0</v>
      </c>
      <c r="M12" s="124">
        <v>0</v>
      </c>
      <c r="N12" s="124">
        <v>12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3.3260000000000001</v>
      </c>
      <c r="AF12" s="124">
        <v>0</v>
      </c>
      <c r="AG12" s="124">
        <v>0</v>
      </c>
      <c r="AH12" s="124">
        <v>0</v>
      </c>
      <c r="AI12" s="124">
        <v>3.3260000000000001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12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-12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3.3260000000000001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-3.3260000000000001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120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120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33.26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33.26</v>
      </c>
      <c r="DF12" s="123">
        <f t="shared" si="31"/>
        <v>15.326000000000001</v>
      </c>
      <c r="DG12" s="123">
        <f t="shared" si="32"/>
        <v>-12</v>
      </c>
      <c r="DH12" s="123">
        <f t="shared" si="33"/>
        <v>0</v>
      </c>
      <c r="DI12" s="123">
        <f t="shared" si="34"/>
        <v>0</v>
      </c>
      <c r="DJ12" s="123">
        <f t="shared" si="35"/>
        <v>-3.3260000000000001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-27</v>
      </c>
      <c r="D13" s="124">
        <v>0</v>
      </c>
      <c r="E13" s="124">
        <v>0</v>
      </c>
      <c r="F13" s="124">
        <v>-17.86</v>
      </c>
      <c r="G13" s="124">
        <v>-44.86</v>
      </c>
      <c r="H13" s="118"/>
      <c r="I13" s="33">
        <v>11</v>
      </c>
      <c r="J13" s="124">
        <v>27</v>
      </c>
      <c r="K13" s="124">
        <v>0</v>
      </c>
      <c r="L13" s="124">
        <v>0</v>
      </c>
      <c r="M13" s="124">
        <v>0</v>
      </c>
      <c r="N13" s="124">
        <v>27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17.86</v>
      </c>
      <c r="AF13" s="124">
        <v>0</v>
      </c>
      <c r="AG13" s="124">
        <v>0</v>
      </c>
      <c r="AH13" s="124">
        <v>0</v>
      </c>
      <c r="AI13" s="124">
        <v>17.86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27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-27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17.86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-17.86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270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270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178.6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178.6</v>
      </c>
      <c r="DF13" s="123">
        <f t="shared" si="31"/>
        <v>44.86</v>
      </c>
      <c r="DG13" s="123">
        <f t="shared" si="32"/>
        <v>-27</v>
      </c>
      <c r="DH13" s="123">
        <f t="shared" si="33"/>
        <v>0</v>
      </c>
      <c r="DI13" s="123">
        <f t="shared" si="34"/>
        <v>0</v>
      </c>
      <c r="DJ13" s="123">
        <f t="shared" si="35"/>
        <v>-17.86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-42</v>
      </c>
      <c r="D14" s="124">
        <v>0</v>
      </c>
      <c r="E14" s="124">
        <v>0</v>
      </c>
      <c r="F14" s="124">
        <v>-36.26</v>
      </c>
      <c r="G14" s="124">
        <v>-78.260000000000005</v>
      </c>
      <c r="H14" s="118"/>
      <c r="I14" s="33">
        <v>12</v>
      </c>
      <c r="J14" s="124">
        <v>42</v>
      </c>
      <c r="K14" s="124">
        <v>0</v>
      </c>
      <c r="L14" s="124">
        <v>0</v>
      </c>
      <c r="M14" s="124">
        <v>0</v>
      </c>
      <c r="N14" s="124">
        <v>42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36.26</v>
      </c>
      <c r="AF14" s="124">
        <v>0</v>
      </c>
      <c r="AG14" s="124">
        <v>0</v>
      </c>
      <c r="AH14" s="124">
        <v>0</v>
      </c>
      <c r="AI14" s="124">
        <v>36.26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42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-42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36.26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-36.26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420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420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362.59999999999997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362.59999999999997</v>
      </c>
      <c r="DF14" s="123">
        <f t="shared" si="31"/>
        <v>78.259999999999991</v>
      </c>
      <c r="DG14" s="123">
        <f t="shared" si="32"/>
        <v>-42</v>
      </c>
      <c r="DH14" s="123">
        <f t="shared" si="33"/>
        <v>0</v>
      </c>
      <c r="DI14" s="123">
        <f t="shared" si="34"/>
        <v>0</v>
      </c>
      <c r="DJ14" s="123">
        <f t="shared" si="35"/>
        <v>-36.26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-60.25</v>
      </c>
      <c r="G15" s="124">
        <v>-60.25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60.25</v>
      </c>
      <c r="AF15" s="124">
        <v>0</v>
      </c>
      <c r="AG15" s="124">
        <v>0</v>
      </c>
      <c r="AH15" s="124">
        <v>0</v>
      </c>
      <c r="AI15" s="124">
        <v>60.25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60.25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-60.25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602.5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602.5</v>
      </c>
      <c r="DF15" s="123">
        <f t="shared" si="31"/>
        <v>60.25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-60.25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-76.454999999999998</v>
      </c>
      <c r="G16" s="124">
        <v>-76.454999999999998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76.454999999999998</v>
      </c>
      <c r="AF16" s="124">
        <v>0</v>
      </c>
      <c r="AG16" s="124">
        <v>0</v>
      </c>
      <c r="AH16" s="124">
        <v>0</v>
      </c>
      <c r="AI16" s="124">
        <v>76.454999999999998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76.454999999999998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-76.454999999999998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764.55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764.55</v>
      </c>
      <c r="DF16" s="123">
        <f t="shared" si="31"/>
        <v>76.454999999999998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-76.454999999999998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-93.308999999999997</v>
      </c>
      <c r="G17" s="124">
        <v>-93.308999999999997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93.308999999999997</v>
      </c>
      <c r="AF17" s="124">
        <v>0</v>
      </c>
      <c r="AG17" s="124">
        <v>0</v>
      </c>
      <c r="AH17" s="124">
        <v>0</v>
      </c>
      <c r="AI17" s="124">
        <v>93.308999999999997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93.308999999999997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-93.308999999999997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933.08999999999992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933.08999999999992</v>
      </c>
      <c r="DF17" s="123">
        <f t="shared" si="31"/>
        <v>93.308999999999997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-93.308999999999997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-107.15600000000001</v>
      </c>
      <c r="G18" s="124">
        <v>-107.15600000000001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107.15600000000001</v>
      </c>
      <c r="AF18" s="124">
        <v>0</v>
      </c>
      <c r="AG18" s="124">
        <v>0</v>
      </c>
      <c r="AH18" s="124">
        <v>0</v>
      </c>
      <c r="AI18" s="124">
        <v>107.15600000000001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107.15600000000001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-107.15600000000001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1071.56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1071.56</v>
      </c>
      <c r="DF18" s="123">
        <f t="shared" si="31"/>
        <v>107.15600000000001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-107.15600000000001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-115.499</v>
      </c>
      <c r="G19" s="124">
        <v>-115.499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115.499</v>
      </c>
      <c r="AF19" s="124">
        <v>0</v>
      </c>
      <c r="AG19" s="124">
        <v>0</v>
      </c>
      <c r="AH19" s="124">
        <v>0</v>
      </c>
      <c r="AI19" s="124">
        <v>115.499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115.499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-115.499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1154.99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1154.99</v>
      </c>
      <c r="DF19" s="123">
        <f t="shared" si="31"/>
        <v>115.499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-115.499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-128.05699999999999</v>
      </c>
      <c r="G20" s="124">
        <v>-128.05699999999999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128.05699999999999</v>
      </c>
      <c r="AF20" s="124">
        <v>0</v>
      </c>
      <c r="AG20" s="124">
        <v>0</v>
      </c>
      <c r="AH20" s="124">
        <v>0</v>
      </c>
      <c r="AI20" s="124">
        <v>128.05699999999999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128.05699999999999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-128.05699999999999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1280.57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1280.57</v>
      </c>
      <c r="DF20" s="123">
        <f t="shared" si="31"/>
        <v>128.05699999999999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-128.05699999999999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-153.80199999999999</v>
      </c>
      <c r="G21" s="124">
        <v>-153.80199999999999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153.80199999999999</v>
      </c>
      <c r="AF21" s="124">
        <v>0</v>
      </c>
      <c r="AG21" s="124">
        <v>0</v>
      </c>
      <c r="AH21" s="124">
        <v>0</v>
      </c>
      <c r="AI21" s="124">
        <v>153.80199999999999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153.80199999999999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-153.80199999999999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1538.02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1538.02</v>
      </c>
      <c r="DF21" s="123">
        <f t="shared" si="31"/>
        <v>153.80199999999999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-153.80199999999999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-142</v>
      </c>
      <c r="G22" s="124">
        <v>-142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142</v>
      </c>
      <c r="AF22" s="124">
        <v>0</v>
      </c>
      <c r="AG22" s="124">
        <v>0</v>
      </c>
      <c r="AH22" s="124">
        <v>0</v>
      </c>
      <c r="AI22" s="124">
        <v>142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142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-142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1420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1420</v>
      </c>
      <c r="DF22" s="123">
        <f t="shared" si="31"/>
        <v>142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-142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-117</v>
      </c>
      <c r="G23" s="124">
        <v>-117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117</v>
      </c>
      <c r="AF23" s="124">
        <v>0</v>
      </c>
      <c r="AG23" s="124">
        <v>0</v>
      </c>
      <c r="AH23" s="124">
        <v>0</v>
      </c>
      <c r="AI23" s="124">
        <v>117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117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-117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1170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1170</v>
      </c>
      <c r="DF23" s="123">
        <f t="shared" si="31"/>
        <v>117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-117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0</v>
      </c>
      <c r="D24" s="124">
        <v>0</v>
      </c>
      <c r="E24" s="124">
        <v>0</v>
      </c>
      <c r="F24" s="124">
        <v>-102</v>
      </c>
      <c r="G24" s="124">
        <v>-102</v>
      </c>
      <c r="H24" s="118"/>
      <c r="I24" s="33">
        <v>22</v>
      </c>
      <c r="J24" s="124">
        <v>0</v>
      </c>
      <c r="K24" s="124">
        <v>0</v>
      </c>
      <c r="L24" s="124">
        <v>0</v>
      </c>
      <c r="M24" s="124">
        <v>0</v>
      </c>
      <c r="N24" s="124">
        <v>0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102</v>
      </c>
      <c r="AF24" s="124">
        <v>0</v>
      </c>
      <c r="AG24" s="124">
        <v>0</v>
      </c>
      <c r="AH24" s="124">
        <v>0</v>
      </c>
      <c r="AI24" s="124">
        <v>102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0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0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102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-102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1020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1020</v>
      </c>
      <c r="DF24" s="123">
        <f t="shared" si="31"/>
        <v>102</v>
      </c>
      <c r="DG24" s="123">
        <f t="shared" si="32"/>
        <v>0</v>
      </c>
      <c r="DH24" s="123">
        <f t="shared" si="33"/>
        <v>0</v>
      </c>
      <c r="DI24" s="123">
        <f t="shared" si="34"/>
        <v>0</v>
      </c>
      <c r="DJ24" s="123">
        <f t="shared" si="35"/>
        <v>-102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0</v>
      </c>
      <c r="D25" s="124">
        <v>0</v>
      </c>
      <c r="E25" s="124">
        <v>0</v>
      </c>
      <c r="F25" s="124">
        <v>-96</v>
      </c>
      <c r="G25" s="124">
        <v>-96</v>
      </c>
      <c r="H25" s="118"/>
      <c r="I25" s="33">
        <v>23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96</v>
      </c>
      <c r="AF25" s="124">
        <v>0</v>
      </c>
      <c r="AG25" s="124">
        <v>0</v>
      </c>
      <c r="AH25" s="124">
        <v>0</v>
      </c>
      <c r="AI25" s="124">
        <v>96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0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0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96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-96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960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960</v>
      </c>
      <c r="DF25" s="123">
        <f t="shared" si="31"/>
        <v>96</v>
      </c>
      <c r="DG25" s="123">
        <f t="shared" si="32"/>
        <v>0</v>
      </c>
      <c r="DH25" s="123">
        <f t="shared" si="33"/>
        <v>0</v>
      </c>
      <c r="DI25" s="123">
        <f t="shared" si="34"/>
        <v>0</v>
      </c>
      <c r="DJ25" s="123">
        <f t="shared" si="35"/>
        <v>-96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0</v>
      </c>
      <c r="D26" s="124">
        <v>0</v>
      </c>
      <c r="E26" s="124">
        <v>0</v>
      </c>
      <c r="F26" s="124">
        <v>-72</v>
      </c>
      <c r="G26" s="124">
        <v>-72</v>
      </c>
      <c r="H26" s="118"/>
      <c r="I26" s="33">
        <v>24</v>
      </c>
      <c r="J26" s="124">
        <v>0</v>
      </c>
      <c r="K26" s="124">
        <v>0</v>
      </c>
      <c r="L26" s="124">
        <v>0</v>
      </c>
      <c r="M26" s="124">
        <v>0</v>
      </c>
      <c r="N26" s="124">
        <v>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72</v>
      </c>
      <c r="AF26" s="124">
        <v>0</v>
      </c>
      <c r="AG26" s="124">
        <v>0</v>
      </c>
      <c r="AH26" s="124">
        <v>0</v>
      </c>
      <c r="AI26" s="124">
        <v>72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72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-72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720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720</v>
      </c>
      <c r="DF26" s="123">
        <f t="shared" si="31"/>
        <v>72</v>
      </c>
      <c r="DG26" s="123">
        <f t="shared" si="32"/>
        <v>0</v>
      </c>
      <c r="DH26" s="123">
        <f t="shared" si="33"/>
        <v>0</v>
      </c>
      <c r="DI26" s="123">
        <f t="shared" si="34"/>
        <v>0</v>
      </c>
      <c r="DJ26" s="123">
        <f t="shared" si="35"/>
        <v>-72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-52</v>
      </c>
      <c r="G27" s="124">
        <v>-52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52</v>
      </c>
      <c r="AF27" s="124">
        <v>0</v>
      </c>
      <c r="AG27" s="124">
        <v>0</v>
      </c>
      <c r="AH27" s="124">
        <v>0</v>
      </c>
      <c r="AI27" s="124">
        <v>52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52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-52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520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520</v>
      </c>
      <c r="DF27" s="123">
        <f t="shared" si="31"/>
        <v>52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-52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-46</v>
      </c>
      <c r="G28" s="124">
        <v>-46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-15</v>
      </c>
      <c r="N28" s="124">
        <v>-15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46</v>
      </c>
      <c r="AF28" s="124">
        <v>15</v>
      </c>
      <c r="AG28" s="124">
        <v>0</v>
      </c>
      <c r="AH28" s="124">
        <v>0</v>
      </c>
      <c r="AI28" s="124">
        <v>61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46</v>
      </c>
      <c r="BQ28" s="125">
        <f t="shared" si="3"/>
        <v>15</v>
      </c>
      <c r="BR28" s="125">
        <f t="shared" si="3"/>
        <v>0</v>
      </c>
      <c r="BS28" s="125">
        <f t="shared" si="3"/>
        <v>0</v>
      </c>
      <c r="BT28" s="125">
        <f t="shared" si="20"/>
        <v>-61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460</v>
      </c>
      <c r="DA28" s="122">
        <f t="shared" si="8"/>
        <v>150</v>
      </c>
      <c r="DB28" s="122">
        <f t="shared" si="8"/>
        <v>0</v>
      </c>
      <c r="DC28" s="122">
        <f t="shared" si="8"/>
        <v>0</v>
      </c>
      <c r="DD28" s="122">
        <f t="shared" si="30"/>
        <v>610</v>
      </c>
      <c r="DF28" s="123">
        <f t="shared" si="31"/>
        <v>46</v>
      </c>
      <c r="DG28" s="123">
        <f t="shared" si="32"/>
        <v>15</v>
      </c>
      <c r="DH28" s="123">
        <f t="shared" si="33"/>
        <v>0</v>
      </c>
      <c r="DI28" s="123">
        <f t="shared" si="34"/>
        <v>0</v>
      </c>
      <c r="DJ28" s="123">
        <f t="shared" si="35"/>
        <v>-61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-38</v>
      </c>
      <c r="G29" s="124">
        <v>-38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-15</v>
      </c>
      <c r="N29" s="124">
        <v>-15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38</v>
      </c>
      <c r="AF29" s="124">
        <v>15</v>
      </c>
      <c r="AG29" s="124">
        <v>0</v>
      </c>
      <c r="AH29" s="124">
        <v>0</v>
      </c>
      <c r="AI29" s="124">
        <v>53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38</v>
      </c>
      <c r="BQ29" s="125">
        <f t="shared" si="3"/>
        <v>15</v>
      </c>
      <c r="BR29" s="125">
        <f t="shared" si="3"/>
        <v>0</v>
      </c>
      <c r="BS29" s="125">
        <f t="shared" si="3"/>
        <v>0</v>
      </c>
      <c r="BT29" s="125">
        <f t="shared" si="20"/>
        <v>-53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380</v>
      </c>
      <c r="DA29" s="122">
        <f t="shared" si="8"/>
        <v>150</v>
      </c>
      <c r="DB29" s="122">
        <f t="shared" si="8"/>
        <v>0</v>
      </c>
      <c r="DC29" s="122">
        <f t="shared" si="8"/>
        <v>0</v>
      </c>
      <c r="DD29" s="122">
        <f t="shared" si="30"/>
        <v>530</v>
      </c>
      <c r="DF29" s="123">
        <f t="shared" si="31"/>
        <v>38</v>
      </c>
      <c r="DG29" s="123">
        <f t="shared" si="32"/>
        <v>15</v>
      </c>
      <c r="DH29" s="123">
        <f t="shared" si="33"/>
        <v>0</v>
      </c>
      <c r="DI29" s="123">
        <f t="shared" si="34"/>
        <v>0</v>
      </c>
      <c r="DJ29" s="123">
        <f t="shared" si="35"/>
        <v>-53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-18</v>
      </c>
      <c r="G30" s="124">
        <v>-18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-5</v>
      </c>
      <c r="N30" s="124">
        <v>-5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18</v>
      </c>
      <c r="AF30" s="124">
        <v>5</v>
      </c>
      <c r="AG30" s="124">
        <v>0</v>
      </c>
      <c r="AH30" s="124">
        <v>0</v>
      </c>
      <c r="AI30" s="124">
        <v>23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18</v>
      </c>
      <c r="BQ30" s="125">
        <f t="shared" si="3"/>
        <v>5</v>
      </c>
      <c r="BR30" s="125">
        <f t="shared" si="3"/>
        <v>0</v>
      </c>
      <c r="BS30" s="125">
        <f t="shared" si="3"/>
        <v>0</v>
      </c>
      <c r="BT30" s="125">
        <f t="shared" si="20"/>
        <v>-23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180</v>
      </c>
      <c r="DA30" s="122">
        <f t="shared" si="8"/>
        <v>50</v>
      </c>
      <c r="DB30" s="122">
        <f t="shared" si="8"/>
        <v>0</v>
      </c>
      <c r="DC30" s="122">
        <f t="shared" si="8"/>
        <v>0</v>
      </c>
      <c r="DD30" s="122">
        <f t="shared" si="30"/>
        <v>230</v>
      </c>
      <c r="DF30" s="123">
        <f t="shared" si="31"/>
        <v>18</v>
      </c>
      <c r="DG30" s="123">
        <f t="shared" si="32"/>
        <v>5</v>
      </c>
      <c r="DH30" s="123">
        <f t="shared" si="33"/>
        <v>0</v>
      </c>
      <c r="DI30" s="123">
        <f t="shared" si="34"/>
        <v>0</v>
      </c>
      <c r="DJ30" s="123">
        <f t="shared" si="35"/>
        <v>-23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0</v>
      </c>
      <c r="DG31" s="123">
        <f t="shared" si="32"/>
        <v>0</v>
      </c>
      <c r="DH31" s="123">
        <f t="shared" si="33"/>
        <v>0</v>
      </c>
      <c r="DI31" s="123">
        <f t="shared" si="34"/>
        <v>0</v>
      </c>
      <c r="DJ31" s="123">
        <f t="shared" si="35"/>
        <v>0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0</v>
      </c>
      <c r="G32" s="124">
        <v>0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0</v>
      </c>
      <c r="N32" s="124">
        <v>0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0</v>
      </c>
      <c r="AG32" s="124">
        <v>0</v>
      </c>
      <c r="AH32" s="124">
        <v>0</v>
      </c>
      <c r="AI32" s="124">
        <v>0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0</v>
      </c>
      <c r="DG32" s="123">
        <f t="shared" si="32"/>
        <v>0</v>
      </c>
      <c r="DH32" s="123">
        <f t="shared" si="33"/>
        <v>0</v>
      </c>
      <c r="DI32" s="123">
        <f t="shared" si="34"/>
        <v>0</v>
      </c>
      <c r="DJ32" s="123">
        <f t="shared" si="35"/>
        <v>0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0</v>
      </c>
      <c r="DG33" s="123">
        <f t="shared" si="32"/>
        <v>0</v>
      </c>
      <c r="DH33" s="123">
        <f t="shared" si="33"/>
        <v>0</v>
      </c>
      <c r="DI33" s="123">
        <f t="shared" si="34"/>
        <v>0</v>
      </c>
      <c r="DJ33" s="123">
        <f t="shared" si="35"/>
        <v>0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0</v>
      </c>
      <c r="G34" s="124">
        <v>0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0</v>
      </c>
      <c r="N34" s="124">
        <v>0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0</v>
      </c>
      <c r="AG34" s="124">
        <v>0</v>
      </c>
      <c r="AH34" s="124">
        <v>0</v>
      </c>
      <c r="AI34" s="124">
        <v>0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0</v>
      </c>
      <c r="DG34" s="123">
        <f t="shared" si="32"/>
        <v>0</v>
      </c>
      <c r="DH34" s="123">
        <f t="shared" si="33"/>
        <v>0</v>
      </c>
      <c r="DI34" s="123">
        <f t="shared" si="34"/>
        <v>0</v>
      </c>
      <c r="DJ34" s="123">
        <f t="shared" si="35"/>
        <v>0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0</v>
      </c>
      <c r="DG35" s="123">
        <f t="shared" si="32"/>
        <v>0</v>
      </c>
      <c r="DH35" s="123">
        <f t="shared" si="33"/>
        <v>0</v>
      </c>
      <c r="DI35" s="123">
        <f t="shared" si="34"/>
        <v>0</v>
      </c>
      <c r="DJ35" s="123">
        <f t="shared" si="35"/>
        <v>0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0</v>
      </c>
      <c r="G36" s="124">
        <v>0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0</v>
      </c>
      <c r="N36" s="124">
        <v>0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0</v>
      </c>
      <c r="AG36" s="124">
        <v>0</v>
      </c>
      <c r="AH36" s="124">
        <v>0</v>
      </c>
      <c r="AI36" s="124">
        <v>0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0</v>
      </c>
      <c r="DG36" s="123">
        <f t="shared" si="32"/>
        <v>0</v>
      </c>
      <c r="DH36" s="123">
        <f t="shared" si="33"/>
        <v>0</v>
      </c>
      <c r="DI36" s="123">
        <f t="shared" si="34"/>
        <v>0</v>
      </c>
      <c r="DJ36" s="123">
        <f t="shared" si="35"/>
        <v>0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0</v>
      </c>
      <c r="N37" s="124">
        <v>0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0</v>
      </c>
      <c r="DG37" s="123">
        <f t="shared" si="32"/>
        <v>0</v>
      </c>
      <c r="DH37" s="123">
        <f t="shared" si="33"/>
        <v>0</v>
      </c>
      <c r="DI37" s="123">
        <f t="shared" si="34"/>
        <v>0</v>
      </c>
      <c r="DJ37" s="123">
        <f t="shared" si="35"/>
        <v>0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0</v>
      </c>
      <c r="G38" s="124">
        <v>0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0</v>
      </c>
      <c r="N38" s="124">
        <v>0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0</v>
      </c>
      <c r="AG38" s="124">
        <v>0</v>
      </c>
      <c r="AH38" s="124">
        <v>0</v>
      </c>
      <c r="AI38" s="124">
        <v>0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0</v>
      </c>
      <c r="DG38" s="123">
        <f t="shared" si="32"/>
        <v>0</v>
      </c>
      <c r="DH38" s="123">
        <f t="shared" si="33"/>
        <v>0</v>
      </c>
      <c r="DI38" s="123">
        <f t="shared" si="34"/>
        <v>0</v>
      </c>
      <c r="DJ38" s="123">
        <f t="shared" si="35"/>
        <v>0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0</v>
      </c>
      <c r="DG39" s="123">
        <f t="shared" si="32"/>
        <v>0</v>
      </c>
      <c r="DH39" s="123">
        <f t="shared" si="33"/>
        <v>0</v>
      </c>
      <c r="DI39" s="123">
        <f t="shared" si="34"/>
        <v>0</v>
      </c>
      <c r="DJ39" s="123">
        <f t="shared" si="35"/>
        <v>0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0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0</v>
      </c>
      <c r="D56" s="124">
        <v>0</v>
      </c>
      <c r="E56" s="124">
        <v>0</v>
      </c>
      <c r="F56" s="124">
        <v>0</v>
      </c>
      <c r="G56" s="124">
        <v>0</v>
      </c>
      <c r="H56" s="118"/>
      <c r="I56" s="33">
        <v>54</v>
      </c>
      <c r="J56" s="124">
        <v>0</v>
      </c>
      <c r="K56" s="124">
        <v>0</v>
      </c>
      <c r="L56" s="124">
        <v>0</v>
      </c>
      <c r="M56" s="124">
        <v>0</v>
      </c>
      <c r="N56" s="124">
        <v>0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0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0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0</v>
      </c>
      <c r="DG56" s="123">
        <f t="shared" si="32"/>
        <v>0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18"/>
      <c r="I57" s="33">
        <v>55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0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0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0</v>
      </c>
      <c r="DG57" s="123">
        <f t="shared" si="32"/>
        <v>0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0</v>
      </c>
      <c r="D58" s="124">
        <v>0</v>
      </c>
      <c r="E58" s="124">
        <v>0</v>
      </c>
      <c r="F58" s="124">
        <v>0</v>
      </c>
      <c r="G58" s="124">
        <v>0</v>
      </c>
      <c r="H58" s="118"/>
      <c r="I58" s="33">
        <v>56</v>
      </c>
      <c r="J58" s="124">
        <v>0</v>
      </c>
      <c r="K58" s="124">
        <v>0</v>
      </c>
      <c r="L58" s="124">
        <v>0</v>
      </c>
      <c r="M58" s="124">
        <v>0</v>
      </c>
      <c r="N58" s="124">
        <v>0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0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0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0</v>
      </c>
      <c r="DG58" s="123">
        <f t="shared" si="32"/>
        <v>0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18"/>
      <c r="I59" s="33">
        <v>57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0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0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0</v>
      </c>
      <c r="DG59" s="123">
        <f t="shared" si="32"/>
        <v>0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</v>
      </c>
      <c r="D60" s="124">
        <v>0</v>
      </c>
      <c r="E60" s="124">
        <v>0</v>
      </c>
      <c r="F60" s="124">
        <v>-6.0860000000000003</v>
      </c>
      <c r="G60" s="124">
        <v>-11.086</v>
      </c>
      <c r="H60" s="118"/>
      <c r="I60" s="33">
        <v>58</v>
      </c>
      <c r="J60" s="124">
        <v>5</v>
      </c>
      <c r="K60" s="124">
        <v>0</v>
      </c>
      <c r="L60" s="124">
        <v>0</v>
      </c>
      <c r="M60" s="124">
        <v>0</v>
      </c>
      <c r="N60" s="124">
        <v>5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6.0860000000000003</v>
      </c>
      <c r="AF60" s="124">
        <v>0</v>
      </c>
      <c r="AG60" s="124">
        <v>0</v>
      </c>
      <c r="AH60" s="124">
        <v>0</v>
      </c>
      <c r="AI60" s="124">
        <v>6.0860000000000003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-5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6.0860000000000003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-6.0860000000000003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50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60.86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60.86</v>
      </c>
      <c r="DF60" s="123">
        <f t="shared" si="31"/>
        <v>11.086</v>
      </c>
      <c r="DG60" s="123">
        <f t="shared" si="32"/>
        <v>-5</v>
      </c>
      <c r="DH60" s="123">
        <f t="shared" si="33"/>
        <v>0</v>
      </c>
      <c r="DI60" s="123">
        <f t="shared" si="34"/>
        <v>0</v>
      </c>
      <c r="DJ60" s="123">
        <f t="shared" si="35"/>
        <v>-6.0860000000000003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18"/>
      <c r="I61" s="33">
        <v>59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0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0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0</v>
      </c>
      <c r="DG61" s="123">
        <f t="shared" si="32"/>
        <v>0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0</v>
      </c>
      <c r="D62" s="124">
        <v>0</v>
      </c>
      <c r="E62" s="124">
        <v>0</v>
      </c>
      <c r="F62" s="124">
        <v>0</v>
      </c>
      <c r="G62" s="124">
        <v>0</v>
      </c>
      <c r="H62" s="118"/>
      <c r="I62" s="33">
        <v>60</v>
      </c>
      <c r="J62" s="124">
        <v>0</v>
      </c>
      <c r="K62" s="124">
        <v>0</v>
      </c>
      <c r="L62" s="124">
        <v>0</v>
      </c>
      <c r="M62" s="124">
        <v>0</v>
      </c>
      <c r="N62" s="124">
        <v>0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0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0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0</v>
      </c>
      <c r="DG62" s="123">
        <f t="shared" si="32"/>
        <v>0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-20.065999999999999</v>
      </c>
      <c r="D63" s="124">
        <v>0</v>
      </c>
      <c r="E63" s="124">
        <v>0</v>
      </c>
      <c r="F63" s="124">
        <v>0</v>
      </c>
      <c r="G63" s="124">
        <v>-20.065999999999999</v>
      </c>
      <c r="H63" s="118"/>
      <c r="I63" s="33">
        <v>61</v>
      </c>
      <c r="J63" s="124">
        <v>20.065999999999999</v>
      </c>
      <c r="K63" s="124">
        <v>0</v>
      </c>
      <c r="L63" s="124">
        <v>0</v>
      </c>
      <c r="M63" s="124">
        <v>16.934000000000001</v>
      </c>
      <c r="N63" s="124">
        <v>37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-16.934000000000001</v>
      </c>
      <c r="AG63" s="124">
        <v>0</v>
      </c>
      <c r="AH63" s="124">
        <v>0</v>
      </c>
      <c r="AI63" s="124">
        <v>-16.934000000000001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20.065999999999999</v>
      </c>
      <c r="AV63" s="125">
        <f t="shared" si="13"/>
        <v>0</v>
      </c>
      <c r="AW63" s="125">
        <f t="shared" si="13"/>
        <v>0</v>
      </c>
      <c r="AX63" s="125">
        <f t="shared" si="13"/>
        <v>16.934000000000001</v>
      </c>
      <c r="AY63" s="125">
        <f t="shared" si="14"/>
        <v>-37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200.66</v>
      </c>
      <c r="CF63" s="122">
        <f t="shared" si="5"/>
        <v>0</v>
      </c>
      <c r="CG63" s="122">
        <f t="shared" si="5"/>
        <v>0</v>
      </c>
      <c r="CH63" s="122">
        <f t="shared" si="5"/>
        <v>169.34</v>
      </c>
      <c r="CI63" s="122">
        <f t="shared" si="24"/>
        <v>370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20.065999999999999</v>
      </c>
      <c r="DG63" s="123">
        <f t="shared" si="32"/>
        <v>-37</v>
      </c>
      <c r="DH63" s="123">
        <f t="shared" si="33"/>
        <v>0</v>
      </c>
      <c r="DI63" s="123">
        <f t="shared" si="34"/>
        <v>0</v>
      </c>
      <c r="DJ63" s="123">
        <f t="shared" si="35"/>
        <v>16.934000000000001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-14.643000000000001</v>
      </c>
      <c r="D64" s="124">
        <v>0</v>
      </c>
      <c r="E64" s="124">
        <v>0</v>
      </c>
      <c r="F64" s="124">
        <v>0</v>
      </c>
      <c r="G64" s="124">
        <v>-14.643000000000001</v>
      </c>
      <c r="H64" s="118"/>
      <c r="I64" s="33">
        <v>62</v>
      </c>
      <c r="J64" s="124">
        <v>14.643000000000001</v>
      </c>
      <c r="K64" s="124">
        <v>0</v>
      </c>
      <c r="L64" s="124">
        <v>0</v>
      </c>
      <c r="M64" s="124">
        <v>12.356999999999999</v>
      </c>
      <c r="N64" s="124">
        <v>27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-12.356999999999999</v>
      </c>
      <c r="AG64" s="124">
        <v>0</v>
      </c>
      <c r="AH64" s="124">
        <v>0</v>
      </c>
      <c r="AI64" s="124">
        <v>-12.356999999999999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14.643000000000001</v>
      </c>
      <c r="AV64" s="125">
        <f t="shared" si="13"/>
        <v>0</v>
      </c>
      <c r="AW64" s="125">
        <f t="shared" si="13"/>
        <v>0</v>
      </c>
      <c r="AX64" s="125">
        <f t="shared" si="13"/>
        <v>12.356999999999999</v>
      </c>
      <c r="AY64" s="125">
        <f t="shared" si="14"/>
        <v>-27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146.43</v>
      </c>
      <c r="CF64" s="122">
        <f t="shared" si="5"/>
        <v>0</v>
      </c>
      <c r="CG64" s="122">
        <f t="shared" si="5"/>
        <v>0</v>
      </c>
      <c r="CH64" s="122">
        <f t="shared" si="5"/>
        <v>123.57</v>
      </c>
      <c r="CI64" s="122">
        <f t="shared" si="24"/>
        <v>270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14.643000000000001</v>
      </c>
      <c r="DG64" s="123">
        <f t="shared" si="32"/>
        <v>-27</v>
      </c>
      <c r="DH64" s="123">
        <f t="shared" si="33"/>
        <v>0</v>
      </c>
      <c r="DI64" s="123">
        <f t="shared" si="34"/>
        <v>0</v>
      </c>
      <c r="DJ64" s="123">
        <f t="shared" si="35"/>
        <v>12.356999999999999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-9.2200000000000006</v>
      </c>
      <c r="D65" s="124">
        <v>0</v>
      </c>
      <c r="E65" s="124">
        <v>0</v>
      </c>
      <c r="F65" s="124">
        <v>0</v>
      </c>
      <c r="G65" s="124">
        <v>-9.2200000000000006</v>
      </c>
      <c r="H65" s="118"/>
      <c r="I65" s="33">
        <v>63</v>
      </c>
      <c r="J65" s="124">
        <v>9.2200000000000006</v>
      </c>
      <c r="K65" s="124">
        <v>0</v>
      </c>
      <c r="L65" s="124">
        <v>0</v>
      </c>
      <c r="M65" s="124">
        <v>7.78</v>
      </c>
      <c r="N65" s="124">
        <v>17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-7.78</v>
      </c>
      <c r="AG65" s="124">
        <v>0</v>
      </c>
      <c r="AH65" s="124">
        <v>0</v>
      </c>
      <c r="AI65" s="124">
        <v>-7.78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9.2200000000000006</v>
      </c>
      <c r="AV65" s="125">
        <f t="shared" si="13"/>
        <v>0</v>
      </c>
      <c r="AW65" s="125">
        <f t="shared" si="13"/>
        <v>0</v>
      </c>
      <c r="AX65" s="125">
        <f t="shared" si="13"/>
        <v>7.78</v>
      </c>
      <c r="AY65" s="125">
        <f t="shared" si="14"/>
        <v>-17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92.2</v>
      </c>
      <c r="CF65" s="122">
        <f t="shared" si="5"/>
        <v>0</v>
      </c>
      <c r="CG65" s="122">
        <f t="shared" si="5"/>
        <v>0</v>
      </c>
      <c r="CH65" s="122">
        <f t="shared" si="5"/>
        <v>77.8</v>
      </c>
      <c r="CI65" s="122">
        <f t="shared" si="24"/>
        <v>170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9.2200000000000006</v>
      </c>
      <c r="DG65" s="123">
        <f t="shared" si="32"/>
        <v>-17</v>
      </c>
      <c r="DH65" s="123">
        <f t="shared" si="33"/>
        <v>0</v>
      </c>
      <c r="DI65" s="123">
        <f t="shared" si="34"/>
        <v>0</v>
      </c>
      <c r="DJ65" s="123">
        <f t="shared" si="35"/>
        <v>7.78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-6.508</v>
      </c>
      <c r="D66" s="124">
        <v>0</v>
      </c>
      <c r="E66" s="124">
        <v>0</v>
      </c>
      <c r="F66" s="124">
        <v>0</v>
      </c>
      <c r="G66" s="124">
        <v>-6.508</v>
      </c>
      <c r="H66" s="118"/>
      <c r="I66" s="33">
        <v>64</v>
      </c>
      <c r="J66" s="124">
        <v>6.508</v>
      </c>
      <c r="K66" s="124">
        <v>0</v>
      </c>
      <c r="L66" s="124">
        <v>0</v>
      </c>
      <c r="M66" s="124">
        <v>5.492</v>
      </c>
      <c r="N66" s="124">
        <v>12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-5.492</v>
      </c>
      <c r="AG66" s="124">
        <v>0</v>
      </c>
      <c r="AH66" s="124">
        <v>0</v>
      </c>
      <c r="AI66" s="124">
        <v>-5.492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6.508</v>
      </c>
      <c r="AV66" s="125">
        <f t="shared" si="13"/>
        <v>0</v>
      </c>
      <c r="AW66" s="125">
        <f t="shared" si="13"/>
        <v>0</v>
      </c>
      <c r="AX66" s="125">
        <f t="shared" si="13"/>
        <v>5.492</v>
      </c>
      <c r="AY66" s="125">
        <f t="shared" si="14"/>
        <v>-12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65.08</v>
      </c>
      <c r="CF66" s="122">
        <f t="shared" si="5"/>
        <v>0</v>
      </c>
      <c r="CG66" s="122">
        <f t="shared" si="5"/>
        <v>0</v>
      </c>
      <c r="CH66" s="122">
        <f t="shared" si="5"/>
        <v>54.92</v>
      </c>
      <c r="CI66" s="122">
        <f t="shared" si="24"/>
        <v>120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6.508</v>
      </c>
      <c r="DG66" s="123">
        <f t="shared" si="32"/>
        <v>-12</v>
      </c>
      <c r="DH66" s="123">
        <f t="shared" si="33"/>
        <v>0</v>
      </c>
      <c r="DI66" s="123">
        <f t="shared" si="34"/>
        <v>0</v>
      </c>
      <c r="DJ66" s="123">
        <f t="shared" si="35"/>
        <v>5.492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-1.085</v>
      </c>
      <c r="D67" s="124">
        <v>0</v>
      </c>
      <c r="E67" s="124">
        <v>0</v>
      </c>
      <c r="F67" s="124">
        <v>0</v>
      </c>
      <c r="G67" s="124">
        <v>-1.085</v>
      </c>
      <c r="H67" s="118"/>
      <c r="I67" s="33">
        <v>65</v>
      </c>
      <c r="J67" s="124">
        <v>1.085</v>
      </c>
      <c r="K67" s="124">
        <v>0</v>
      </c>
      <c r="L67" s="124">
        <v>0</v>
      </c>
      <c r="M67" s="124">
        <v>0.91500000000000004</v>
      </c>
      <c r="N67" s="124">
        <v>2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-0.91500000000000004</v>
      </c>
      <c r="AG67" s="124">
        <v>0</v>
      </c>
      <c r="AH67" s="124">
        <v>0</v>
      </c>
      <c r="AI67" s="124">
        <v>-0.91500000000000004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1.085</v>
      </c>
      <c r="AV67" s="125">
        <f t="shared" si="13"/>
        <v>0</v>
      </c>
      <c r="AW67" s="125">
        <f t="shared" si="13"/>
        <v>0</v>
      </c>
      <c r="AX67" s="125">
        <f t="shared" si="13"/>
        <v>0.91500000000000004</v>
      </c>
      <c r="AY67" s="125">
        <f t="shared" si="14"/>
        <v>-2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10.85</v>
      </c>
      <c r="CF67" s="122">
        <f t="shared" si="23"/>
        <v>0</v>
      </c>
      <c r="CG67" s="122">
        <f t="shared" si="23"/>
        <v>0</v>
      </c>
      <c r="CH67" s="122">
        <f t="shared" si="23"/>
        <v>9.15</v>
      </c>
      <c r="CI67" s="122">
        <f t="shared" si="24"/>
        <v>20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1.085</v>
      </c>
      <c r="DG67" s="123">
        <f t="shared" si="32"/>
        <v>-2</v>
      </c>
      <c r="DH67" s="123">
        <f t="shared" si="33"/>
        <v>0</v>
      </c>
      <c r="DI67" s="123">
        <f t="shared" si="34"/>
        <v>0</v>
      </c>
      <c r="DJ67" s="123">
        <f t="shared" si="35"/>
        <v>0.91500000000000004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0</v>
      </c>
      <c r="D80" s="124">
        <v>0</v>
      </c>
      <c r="E80" s="124">
        <v>0</v>
      </c>
      <c r="F80" s="124">
        <v>0</v>
      </c>
      <c r="G80" s="124">
        <v>0</v>
      </c>
      <c r="H80" s="118"/>
      <c r="I80" s="33">
        <v>78</v>
      </c>
      <c r="J80" s="124">
        <v>0</v>
      </c>
      <c r="K80" s="124">
        <v>0</v>
      </c>
      <c r="L80" s="124">
        <v>0</v>
      </c>
      <c r="M80" s="124">
        <v>0</v>
      </c>
      <c r="N80" s="124">
        <v>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0</v>
      </c>
      <c r="AG80" s="124">
        <v>0</v>
      </c>
      <c r="AH80" s="124">
        <v>0</v>
      </c>
      <c r="AI80" s="124">
        <v>0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0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0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0</v>
      </c>
      <c r="DG80" s="123">
        <f t="shared" si="60"/>
        <v>0</v>
      </c>
      <c r="DH80" s="123">
        <f t="shared" si="61"/>
        <v>0</v>
      </c>
      <c r="DI80" s="123">
        <f t="shared" si="62"/>
        <v>0</v>
      </c>
      <c r="DJ80" s="123">
        <f t="shared" si="63"/>
        <v>0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0</v>
      </c>
      <c r="DH81" s="123">
        <f t="shared" si="61"/>
        <v>0</v>
      </c>
      <c r="DI81" s="123">
        <f t="shared" si="62"/>
        <v>0</v>
      </c>
      <c r="DJ81" s="123">
        <f t="shared" si="63"/>
        <v>0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0</v>
      </c>
      <c r="N82" s="124">
        <v>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0</v>
      </c>
      <c r="AG82" s="124">
        <v>0</v>
      </c>
      <c r="AH82" s="124">
        <v>0</v>
      </c>
      <c r="AI82" s="124">
        <v>0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0</v>
      </c>
      <c r="DH82" s="123">
        <f t="shared" si="61"/>
        <v>0</v>
      </c>
      <c r="DI82" s="123">
        <f t="shared" si="62"/>
        <v>0</v>
      </c>
      <c r="DJ82" s="123">
        <f t="shared" si="63"/>
        <v>0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0</v>
      </c>
      <c r="D83" s="124">
        <v>0</v>
      </c>
      <c r="E83" s="124">
        <v>0</v>
      </c>
      <c r="F83" s="124">
        <v>-7.5090000000000003</v>
      </c>
      <c r="G83" s="124">
        <v>-7.5090000000000003</v>
      </c>
      <c r="H83" s="118"/>
      <c r="I83" s="33">
        <v>81</v>
      </c>
      <c r="J83" s="124">
        <v>0</v>
      </c>
      <c r="K83" s="124">
        <v>0</v>
      </c>
      <c r="L83" s="124">
        <v>0</v>
      </c>
      <c r="M83" s="124">
        <v>-4.6529999999999996</v>
      </c>
      <c r="N83" s="124">
        <v>-4.6529999999999996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7.5090000000000003</v>
      </c>
      <c r="AF83" s="124">
        <v>4.6529999999999996</v>
      </c>
      <c r="AG83" s="124">
        <v>0</v>
      </c>
      <c r="AH83" s="124">
        <v>0</v>
      </c>
      <c r="AI83" s="124">
        <v>12.162000000000001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0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0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7.5090000000000003</v>
      </c>
      <c r="BQ83" s="125">
        <f t="shared" si="47"/>
        <v>4.6529999999999996</v>
      </c>
      <c r="BR83" s="125">
        <f t="shared" si="47"/>
        <v>0</v>
      </c>
      <c r="BS83" s="125">
        <f t="shared" si="47"/>
        <v>0</v>
      </c>
      <c r="BT83" s="125">
        <f t="shared" si="48"/>
        <v>-12.161999999999999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75.09</v>
      </c>
      <c r="DA83" s="122">
        <f t="shared" si="57"/>
        <v>46.529999999999994</v>
      </c>
      <c r="DB83" s="122">
        <f t="shared" si="57"/>
        <v>0</v>
      </c>
      <c r="DC83" s="122">
        <f t="shared" si="57"/>
        <v>0</v>
      </c>
      <c r="DD83" s="122">
        <f t="shared" si="58"/>
        <v>121.62</v>
      </c>
      <c r="DF83" s="123">
        <f t="shared" si="59"/>
        <v>7.5090000000000003</v>
      </c>
      <c r="DG83" s="123">
        <f t="shared" si="60"/>
        <v>4.6529999999999996</v>
      </c>
      <c r="DH83" s="123">
        <f t="shared" si="61"/>
        <v>0</v>
      </c>
      <c r="DI83" s="123">
        <f t="shared" si="62"/>
        <v>0</v>
      </c>
      <c r="DJ83" s="123">
        <f t="shared" si="63"/>
        <v>-12.161999999999999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-13.67</v>
      </c>
      <c r="G84" s="124">
        <v>-13.67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-8.4700000000000006</v>
      </c>
      <c r="N84" s="124">
        <v>-8.4700000000000006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13.67</v>
      </c>
      <c r="AF84" s="124">
        <v>8.4700000000000006</v>
      </c>
      <c r="AG84" s="124">
        <v>0</v>
      </c>
      <c r="AH84" s="124">
        <v>0</v>
      </c>
      <c r="AI84" s="124">
        <v>22.14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13.67</v>
      </c>
      <c r="BQ84" s="125">
        <f t="shared" si="47"/>
        <v>8.4700000000000006</v>
      </c>
      <c r="BR84" s="125">
        <f t="shared" si="47"/>
        <v>0</v>
      </c>
      <c r="BS84" s="125">
        <f t="shared" si="47"/>
        <v>0</v>
      </c>
      <c r="BT84" s="125">
        <f t="shared" si="48"/>
        <v>-22.14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136.69999999999999</v>
      </c>
      <c r="DA84" s="122">
        <f t="shared" si="57"/>
        <v>84.7</v>
      </c>
      <c r="DB84" s="122">
        <f t="shared" si="57"/>
        <v>0</v>
      </c>
      <c r="DC84" s="122">
        <f t="shared" si="57"/>
        <v>0</v>
      </c>
      <c r="DD84" s="122">
        <f t="shared" si="58"/>
        <v>221.39999999999998</v>
      </c>
      <c r="DF84" s="123">
        <f t="shared" si="59"/>
        <v>13.67</v>
      </c>
      <c r="DG84" s="123">
        <f t="shared" si="60"/>
        <v>8.4700000000000006</v>
      </c>
      <c r="DH84" s="123">
        <f t="shared" si="61"/>
        <v>0</v>
      </c>
      <c r="DI84" s="123">
        <f t="shared" si="62"/>
        <v>0</v>
      </c>
      <c r="DJ84" s="123">
        <f t="shared" si="63"/>
        <v>-22.14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-13.706</v>
      </c>
      <c r="G85" s="124">
        <v>-13.706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-8.4920000000000009</v>
      </c>
      <c r="N85" s="124">
        <v>-8.4920000000000009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13.706</v>
      </c>
      <c r="AF85" s="124">
        <v>8.4920000000000009</v>
      </c>
      <c r="AG85" s="124">
        <v>0</v>
      </c>
      <c r="AH85" s="124">
        <v>0</v>
      </c>
      <c r="AI85" s="124">
        <v>22.198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13.706</v>
      </c>
      <c r="BQ85" s="125">
        <f t="shared" si="47"/>
        <v>8.4920000000000009</v>
      </c>
      <c r="BR85" s="125">
        <f t="shared" si="47"/>
        <v>0</v>
      </c>
      <c r="BS85" s="125">
        <f t="shared" si="47"/>
        <v>0</v>
      </c>
      <c r="BT85" s="125">
        <f t="shared" si="48"/>
        <v>-22.198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137.06</v>
      </c>
      <c r="DA85" s="122">
        <f t="shared" si="57"/>
        <v>84.920000000000016</v>
      </c>
      <c r="DB85" s="122">
        <f t="shared" si="57"/>
        <v>0</v>
      </c>
      <c r="DC85" s="122">
        <f t="shared" si="57"/>
        <v>0</v>
      </c>
      <c r="DD85" s="122">
        <f t="shared" si="58"/>
        <v>221.98000000000002</v>
      </c>
      <c r="DF85" s="123">
        <f t="shared" si="59"/>
        <v>13.706</v>
      </c>
      <c r="DG85" s="123">
        <f t="shared" si="60"/>
        <v>8.4920000000000009</v>
      </c>
      <c r="DH85" s="123">
        <f t="shared" si="61"/>
        <v>0</v>
      </c>
      <c r="DI85" s="123">
        <f t="shared" si="62"/>
        <v>0</v>
      </c>
      <c r="DJ85" s="123">
        <f t="shared" si="63"/>
        <v>-22.198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0</v>
      </c>
      <c r="D86" s="124">
        <v>0</v>
      </c>
      <c r="E86" s="124">
        <v>0</v>
      </c>
      <c r="F86" s="124">
        <v>-21.058</v>
      </c>
      <c r="G86" s="124">
        <v>-21.058</v>
      </c>
      <c r="H86" s="118"/>
      <c r="I86" s="33">
        <v>84</v>
      </c>
      <c r="J86" s="124">
        <v>0</v>
      </c>
      <c r="K86" s="124">
        <v>0</v>
      </c>
      <c r="L86" s="124">
        <v>0</v>
      </c>
      <c r="M86" s="124">
        <v>-13.048</v>
      </c>
      <c r="N86" s="124">
        <v>-13.048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21.058</v>
      </c>
      <c r="AF86" s="124">
        <v>13.048</v>
      </c>
      <c r="AG86" s="124">
        <v>0</v>
      </c>
      <c r="AH86" s="124">
        <v>0</v>
      </c>
      <c r="AI86" s="124">
        <v>34.106000000000002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0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0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21.058</v>
      </c>
      <c r="BQ86" s="125">
        <f t="shared" si="47"/>
        <v>13.048</v>
      </c>
      <c r="BR86" s="125">
        <f t="shared" si="47"/>
        <v>0</v>
      </c>
      <c r="BS86" s="125">
        <f t="shared" si="47"/>
        <v>0</v>
      </c>
      <c r="BT86" s="125">
        <f t="shared" si="48"/>
        <v>-34.106000000000002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210.57999999999998</v>
      </c>
      <c r="DA86" s="122">
        <f t="shared" si="57"/>
        <v>130.47999999999999</v>
      </c>
      <c r="DB86" s="122">
        <f t="shared" si="57"/>
        <v>0</v>
      </c>
      <c r="DC86" s="122">
        <f t="shared" si="57"/>
        <v>0</v>
      </c>
      <c r="DD86" s="122">
        <f t="shared" si="58"/>
        <v>341.05999999999995</v>
      </c>
      <c r="DF86" s="123">
        <f t="shared" si="59"/>
        <v>21.058</v>
      </c>
      <c r="DG86" s="123">
        <f t="shared" si="60"/>
        <v>13.048</v>
      </c>
      <c r="DH86" s="123">
        <f t="shared" si="61"/>
        <v>0</v>
      </c>
      <c r="DI86" s="123">
        <f t="shared" si="62"/>
        <v>0</v>
      </c>
      <c r="DJ86" s="123">
        <f t="shared" si="63"/>
        <v>-34.106000000000002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-19.754000000000001</v>
      </c>
      <c r="G87" s="124">
        <v>-19.754000000000001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-12.239000000000001</v>
      </c>
      <c r="N87" s="124">
        <v>-12.239000000000001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19.754000000000001</v>
      </c>
      <c r="AF87" s="124">
        <v>12.239000000000001</v>
      </c>
      <c r="AG87" s="124">
        <v>0</v>
      </c>
      <c r="AH87" s="124">
        <v>0</v>
      </c>
      <c r="AI87" s="124">
        <v>31.992999999999999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19.754000000000001</v>
      </c>
      <c r="BQ87" s="125">
        <f t="shared" si="47"/>
        <v>12.239000000000001</v>
      </c>
      <c r="BR87" s="125">
        <f t="shared" si="47"/>
        <v>0</v>
      </c>
      <c r="BS87" s="125">
        <f t="shared" si="47"/>
        <v>0</v>
      </c>
      <c r="BT87" s="125">
        <f t="shared" si="48"/>
        <v>-31.993000000000002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197.54000000000002</v>
      </c>
      <c r="DA87" s="122">
        <f t="shared" si="57"/>
        <v>122.39000000000001</v>
      </c>
      <c r="DB87" s="122">
        <f t="shared" si="57"/>
        <v>0</v>
      </c>
      <c r="DC87" s="122">
        <f t="shared" si="57"/>
        <v>0</v>
      </c>
      <c r="DD87" s="122">
        <f t="shared" si="58"/>
        <v>319.93000000000006</v>
      </c>
      <c r="DF87" s="123">
        <f t="shared" si="59"/>
        <v>19.754000000000001</v>
      </c>
      <c r="DG87" s="123">
        <f t="shared" si="60"/>
        <v>12.239000000000001</v>
      </c>
      <c r="DH87" s="123">
        <f t="shared" si="61"/>
        <v>0</v>
      </c>
      <c r="DI87" s="123">
        <f t="shared" si="62"/>
        <v>0</v>
      </c>
      <c r="DJ87" s="123">
        <f t="shared" si="63"/>
        <v>-31.993000000000002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-5.8339999999999996</v>
      </c>
      <c r="G88" s="124">
        <v>-5.8339999999999996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-3.6150000000000002</v>
      </c>
      <c r="N88" s="124">
        <v>-3.6150000000000002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5.8339999999999996</v>
      </c>
      <c r="AF88" s="124">
        <v>3.6150000000000002</v>
      </c>
      <c r="AG88" s="124">
        <v>0</v>
      </c>
      <c r="AH88" s="124">
        <v>0</v>
      </c>
      <c r="AI88" s="124">
        <v>9.4489999999999998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5.8339999999999996</v>
      </c>
      <c r="BQ88" s="125">
        <f t="shared" si="47"/>
        <v>3.6150000000000002</v>
      </c>
      <c r="BR88" s="125">
        <f t="shared" si="47"/>
        <v>0</v>
      </c>
      <c r="BS88" s="125">
        <f t="shared" si="47"/>
        <v>0</v>
      </c>
      <c r="BT88" s="125">
        <f t="shared" si="48"/>
        <v>-9.4489999999999998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58.339999999999996</v>
      </c>
      <c r="DA88" s="122">
        <f t="shared" si="57"/>
        <v>36.150000000000006</v>
      </c>
      <c r="DB88" s="122">
        <f t="shared" si="57"/>
        <v>0</v>
      </c>
      <c r="DC88" s="122">
        <f t="shared" si="57"/>
        <v>0</v>
      </c>
      <c r="DD88" s="122">
        <f t="shared" si="58"/>
        <v>94.490000000000009</v>
      </c>
      <c r="DF88" s="123">
        <f t="shared" si="59"/>
        <v>5.8339999999999996</v>
      </c>
      <c r="DG88" s="123">
        <f t="shared" si="60"/>
        <v>3.6150000000000002</v>
      </c>
      <c r="DH88" s="123">
        <f t="shared" si="61"/>
        <v>0</v>
      </c>
      <c r="DI88" s="123">
        <f t="shared" si="62"/>
        <v>0</v>
      </c>
      <c r="DJ88" s="123">
        <f t="shared" si="63"/>
        <v>-9.4489999999999998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18"/>
      <c r="I89" s="33">
        <v>87</v>
      </c>
      <c r="J89" s="124">
        <v>0</v>
      </c>
      <c r="K89" s="124">
        <v>0</v>
      </c>
      <c r="L89" s="124">
        <v>0</v>
      </c>
      <c r="M89" s="124">
        <v>0</v>
      </c>
      <c r="N89" s="124">
        <v>0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0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0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0</v>
      </c>
      <c r="DG89" s="123">
        <f t="shared" si="60"/>
        <v>0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0</v>
      </c>
      <c r="D90" s="124">
        <v>0</v>
      </c>
      <c r="E90" s="124">
        <v>0</v>
      </c>
      <c r="F90" s="124">
        <v>0</v>
      </c>
      <c r="G90" s="124">
        <v>0</v>
      </c>
      <c r="H90" s="118"/>
      <c r="I90" s="33">
        <v>88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0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0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0</v>
      </c>
      <c r="DG90" s="123">
        <f t="shared" si="60"/>
        <v>0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0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0</v>
      </c>
      <c r="G94" s="124">
        <v>0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0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18"/>
      <c r="I95" s="33">
        <v>93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0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0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0</v>
      </c>
      <c r="DG95" s="123">
        <f t="shared" si="60"/>
        <v>0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0</v>
      </c>
      <c r="D96" s="124">
        <v>0</v>
      </c>
      <c r="E96" s="124">
        <v>0</v>
      </c>
      <c r="F96" s="124">
        <v>0</v>
      </c>
      <c r="G96" s="124">
        <v>0</v>
      </c>
      <c r="H96" s="118"/>
      <c r="I96" s="33">
        <v>94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0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0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0</v>
      </c>
      <c r="DG96" s="123">
        <f t="shared" si="60"/>
        <v>0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18"/>
      <c r="I97" s="33">
        <v>95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0</v>
      </c>
      <c r="DG97" s="123">
        <f t="shared" si="60"/>
        <v>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0</v>
      </c>
      <c r="G98" s="124">
        <v>0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0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3.4380500000000008E-2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1.0869499999999999E-2</v>
      </c>
      <c r="AY99" s="129">
        <f t="shared" si="65"/>
        <v>-4.5249999999999999E-2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0.39064775000000002</v>
      </c>
      <c r="BQ99" s="129">
        <f t="shared" ref="BQ99:BT99" si="68">SUM(BQ3:BQ98)/4000</f>
        <v>2.1379249999999999E-2</v>
      </c>
      <c r="BR99" s="129">
        <f t="shared" si="68"/>
        <v>0</v>
      </c>
      <c r="BS99" s="129">
        <f t="shared" si="68"/>
        <v>0</v>
      </c>
      <c r="BT99" s="129">
        <f t="shared" si="68"/>
        <v>-0.41202700000000009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3.4380500000000001E-2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1.0869499999999999E-2</v>
      </c>
      <c r="CI99" s="131">
        <f t="shared" si="70"/>
        <v>4.5249999999999999E-2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0.39064775000000002</v>
      </c>
      <c r="DA99" s="131">
        <f t="shared" ref="DA99:DD99" si="73">SUM(DA3:DA98)/40000</f>
        <v>2.1379249999999999E-2</v>
      </c>
      <c r="DB99" s="131">
        <f t="shared" si="73"/>
        <v>0</v>
      </c>
      <c r="DC99" s="131">
        <f t="shared" si="73"/>
        <v>0</v>
      </c>
      <c r="DD99" s="131">
        <f t="shared" si="73"/>
        <v>0.41202700000000003</v>
      </c>
      <c r="DE99" s="128"/>
      <c r="DF99" s="123">
        <f t="shared" si="59"/>
        <v>0.42502825</v>
      </c>
      <c r="DG99" s="123">
        <f t="shared" si="60"/>
        <v>-2.387075E-2</v>
      </c>
      <c r="DH99" s="123">
        <f t="shared" si="61"/>
        <v>0</v>
      </c>
      <c r="DI99" s="123">
        <f t="shared" si="62"/>
        <v>0</v>
      </c>
      <c r="DJ99" s="123">
        <f t="shared" si="63"/>
        <v>-0.40115750000000011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44663</v>
      </c>
      <c r="B1" s="207" t="s">
        <v>220</v>
      </c>
      <c r="C1" s="207"/>
      <c r="D1" s="21"/>
      <c r="E1" s="21"/>
      <c r="F1" s="21"/>
      <c r="G1" s="21"/>
      <c r="H1" s="21"/>
      <c r="I1" s="21"/>
      <c r="J1" s="201" t="s">
        <v>308</v>
      </c>
      <c r="K1" s="202"/>
      <c r="L1" s="202"/>
      <c r="M1" s="202"/>
      <c r="N1" s="202"/>
      <c r="O1" s="203"/>
      <c r="P1" s="201" t="s">
        <v>307</v>
      </c>
      <c r="Q1" s="204" t="s">
        <v>142</v>
      </c>
      <c r="S1" s="205" t="s">
        <v>309</v>
      </c>
      <c r="T1" s="205"/>
      <c r="U1" s="205"/>
      <c r="V1" s="205"/>
      <c r="W1" s="205"/>
      <c r="Y1" s="208" t="s">
        <v>396</v>
      </c>
      <c r="Z1" s="208"/>
      <c r="AA1" s="206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06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44663</v>
      </c>
      <c r="B1" s="207" t="s">
        <v>202</v>
      </c>
      <c r="C1" s="207"/>
      <c r="D1" s="209" t="s">
        <v>314</v>
      </c>
      <c r="E1" s="209"/>
      <c r="F1" s="209"/>
      <c r="G1" s="209"/>
      <c r="H1" s="209"/>
      <c r="I1" s="210"/>
      <c r="J1" s="201" t="s">
        <v>308</v>
      </c>
      <c r="K1" s="202"/>
      <c r="L1" s="202"/>
      <c r="M1" s="202"/>
      <c r="N1" s="202"/>
      <c r="O1" s="203"/>
      <c r="P1" s="201"/>
      <c r="Q1" s="204" t="s">
        <v>142</v>
      </c>
      <c r="S1" s="205" t="s">
        <v>309</v>
      </c>
      <c r="T1" s="205"/>
      <c r="U1" s="205"/>
      <c r="V1" s="205"/>
      <c r="W1" s="205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1"/>
      <c r="Q2" s="204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U1" s="215" t="s">
        <v>343</v>
      </c>
      <c r="V1" s="216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152</v>
      </c>
      <c r="Z2" t="s">
        <v>360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123.64</v>
      </c>
      <c r="I3" s="95">
        <v>49.98</v>
      </c>
      <c r="J3" s="95">
        <v>44.03</v>
      </c>
      <c r="K3" s="95">
        <v>0</v>
      </c>
      <c r="L3" s="95">
        <v>0</v>
      </c>
      <c r="M3" s="114">
        <v>0.28000000000000003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0</v>
      </c>
      <c r="V3" s="116">
        <v>217.93</v>
      </c>
      <c r="W3">
        <v>123.64</v>
      </c>
      <c r="X3">
        <v>49.98</v>
      </c>
      <c r="Y3">
        <v>0</v>
      </c>
      <c r="Z3">
        <v>0.28000000000000003</v>
      </c>
      <c r="AA3">
        <v>44.03</v>
      </c>
    </row>
    <row r="4" spans="1:27">
      <c r="G4" t="s">
        <v>46</v>
      </c>
      <c r="H4" s="115">
        <v>106.82</v>
      </c>
      <c r="I4" s="88">
        <v>43.19</v>
      </c>
      <c r="J4" s="88">
        <v>35.61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>
        <v>0</v>
      </c>
      <c r="V4" s="116">
        <v>185.62</v>
      </c>
      <c r="W4">
        <v>106.82</v>
      </c>
      <c r="X4">
        <v>43.19</v>
      </c>
      <c r="Y4">
        <v>0</v>
      </c>
      <c r="Z4">
        <v>0</v>
      </c>
      <c r="AA4">
        <v>35.61</v>
      </c>
    </row>
    <row r="5" spans="1:27">
      <c r="G5" t="s">
        <v>47</v>
      </c>
      <c r="H5" s="115">
        <v>95.88</v>
      </c>
      <c r="I5" s="88">
        <v>36.92</v>
      </c>
      <c r="J5" s="88">
        <v>32.64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>
        <v>0</v>
      </c>
      <c r="V5" s="116">
        <v>165.44</v>
      </c>
      <c r="W5">
        <v>95.88</v>
      </c>
      <c r="X5">
        <v>36.92</v>
      </c>
      <c r="Y5">
        <v>0</v>
      </c>
      <c r="Z5">
        <v>0</v>
      </c>
      <c r="AA5">
        <v>32.64</v>
      </c>
    </row>
    <row r="6" spans="1:27">
      <c r="G6" t="s">
        <v>48</v>
      </c>
      <c r="H6" s="115">
        <v>78.86</v>
      </c>
      <c r="I6" s="88">
        <v>33.450000000000003</v>
      </c>
      <c r="J6" s="88">
        <v>26.4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>
        <v>0</v>
      </c>
      <c r="V6" s="116">
        <v>138.71</v>
      </c>
      <c r="W6">
        <v>78.86</v>
      </c>
      <c r="X6">
        <v>33.450000000000003</v>
      </c>
      <c r="Y6">
        <v>0</v>
      </c>
      <c r="Z6">
        <v>0</v>
      </c>
      <c r="AA6">
        <v>26.4</v>
      </c>
    </row>
    <row r="7" spans="1:27">
      <c r="G7" t="s">
        <v>49</v>
      </c>
      <c r="H7" s="115">
        <v>80.3</v>
      </c>
      <c r="I7" s="88">
        <v>31.54</v>
      </c>
      <c r="J7" s="88">
        <v>21.58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>
        <v>0</v>
      </c>
      <c r="V7" s="116">
        <v>133.41999999999999</v>
      </c>
      <c r="W7">
        <v>80.3</v>
      </c>
      <c r="X7">
        <v>31.54</v>
      </c>
      <c r="Y7">
        <v>0</v>
      </c>
      <c r="Z7">
        <v>0</v>
      </c>
      <c r="AA7">
        <v>21.58</v>
      </c>
    </row>
    <row r="8" spans="1:27">
      <c r="G8" t="s">
        <v>50</v>
      </c>
      <c r="H8" s="115">
        <v>74.260000000000005</v>
      </c>
      <c r="I8" s="88">
        <v>27.05</v>
      </c>
      <c r="J8" s="88">
        <v>16.670000000000002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>
        <v>0</v>
      </c>
      <c r="V8" s="116">
        <v>117.98</v>
      </c>
      <c r="W8">
        <v>74.260000000000005</v>
      </c>
      <c r="X8">
        <v>27.05</v>
      </c>
      <c r="Y8">
        <v>0</v>
      </c>
      <c r="Z8">
        <v>0</v>
      </c>
      <c r="AA8">
        <v>16.670000000000002</v>
      </c>
    </row>
    <row r="9" spans="1:27">
      <c r="G9" t="s">
        <v>51</v>
      </c>
      <c r="H9" s="115">
        <v>57.72</v>
      </c>
      <c r="I9" s="88">
        <v>22.32</v>
      </c>
      <c r="J9" s="88">
        <v>10.14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>
        <v>0</v>
      </c>
      <c r="V9" s="116">
        <v>90.18</v>
      </c>
      <c r="W9">
        <v>57.72</v>
      </c>
      <c r="X9">
        <v>22.32</v>
      </c>
      <c r="Y9">
        <v>0</v>
      </c>
      <c r="Z9">
        <v>0</v>
      </c>
      <c r="AA9">
        <v>10.14</v>
      </c>
    </row>
    <row r="10" spans="1:27">
      <c r="G10" t="s">
        <v>52</v>
      </c>
      <c r="H10" s="115">
        <v>49.6</v>
      </c>
      <c r="I10" s="88">
        <v>18.96</v>
      </c>
      <c r="J10" s="88">
        <v>6.56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>
        <v>0</v>
      </c>
      <c r="V10" s="116">
        <v>75.12</v>
      </c>
      <c r="W10">
        <v>49.6</v>
      </c>
      <c r="X10">
        <v>18.96</v>
      </c>
      <c r="Y10">
        <v>0</v>
      </c>
      <c r="Z10">
        <v>0</v>
      </c>
      <c r="AA10">
        <v>6.56</v>
      </c>
    </row>
    <row r="11" spans="1:27">
      <c r="G11" t="s">
        <v>53</v>
      </c>
      <c r="H11" s="115">
        <v>48.75</v>
      </c>
      <c r="I11" s="88">
        <v>0</v>
      </c>
      <c r="J11" s="88">
        <v>2.36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>
        <v>0</v>
      </c>
      <c r="V11" s="116">
        <v>51.11</v>
      </c>
      <c r="W11">
        <v>48.75</v>
      </c>
      <c r="X11">
        <v>0</v>
      </c>
      <c r="Y11">
        <v>0</v>
      </c>
      <c r="Z11">
        <v>0</v>
      </c>
      <c r="AA11">
        <v>2.36</v>
      </c>
    </row>
    <row r="12" spans="1:27">
      <c r="G12" t="s">
        <v>54</v>
      </c>
      <c r="H12" s="115">
        <v>33.200000000000003</v>
      </c>
      <c r="I12" s="88">
        <v>0</v>
      </c>
      <c r="J12" s="88">
        <v>0</v>
      </c>
      <c r="K12" s="88">
        <v>0</v>
      </c>
      <c r="L12" s="88">
        <v>0</v>
      </c>
      <c r="M12" s="116">
        <v>0.12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>
        <v>0</v>
      </c>
      <c r="V12" s="116">
        <v>33.32</v>
      </c>
      <c r="W12">
        <v>33.200000000000003</v>
      </c>
      <c r="X12">
        <v>0</v>
      </c>
      <c r="Y12">
        <v>0</v>
      </c>
      <c r="Z12">
        <v>0.12</v>
      </c>
      <c r="AA12">
        <v>0</v>
      </c>
    </row>
    <row r="13" spans="1:27">
      <c r="G13" t="s">
        <v>55</v>
      </c>
      <c r="H13" s="115">
        <v>10.6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>
        <v>0</v>
      </c>
      <c r="V13" s="116">
        <v>10.6</v>
      </c>
      <c r="W13">
        <v>10.6</v>
      </c>
      <c r="X13">
        <v>0</v>
      </c>
      <c r="Y13">
        <v>0</v>
      </c>
      <c r="Z13">
        <v>0</v>
      </c>
      <c r="AA13">
        <v>0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>
        <v>0</v>
      </c>
      <c r="V14" s="116">
        <v>0</v>
      </c>
      <c r="W14">
        <v>0</v>
      </c>
      <c r="X14">
        <v>0</v>
      </c>
      <c r="Y14">
        <v>0</v>
      </c>
      <c r="Z14">
        <v>0</v>
      </c>
      <c r="AA14">
        <v>0</v>
      </c>
    </row>
    <row r="15" spans="1:27">
      <c r="G15" t="s">
        <v>57</v>
      </c>
      <c r="H15" s="115">
        <v>54.13</v>
      </c>
      <c r="I15" s="88">
        <v>0</v>
      </c>
      <c r="J15" s="88">
        <v>0</v>
      </c>
      <c r="K15" s="88">
        <v>4.55</v>
      </c>
      <c r="L15" s="88">
        <v>0</v>
      </c>
      <c r="M15" s="116">
        <v>0</v>
      </c>
      <c r="N15" s="115">
        <v>0</v>
      </c>
      <c r="O15" s="88">
        <v>-40</v>
      </c>
      <c r="P15" s="88">
        <v>0</v>
      </c>
      <c r="Q15" s="88">
        <v>0</v>
      </c>
      <c r="R15" s="88">
        <v>0</v>
      </c>
      <c r="S15" s="116">
        <v>0</v>
      </c>
      <c r="U15" s="115">
        <v>-40</v>
      </c>
      <c r="V15" s="116">
        <v>58.68</v>
      </c>
      <c r="W15">
        <v>54.13</v>
      </c>
      <c r="X15">
        <v>-40</v>
      </c>
      <c r="Y15">
        <v>4.55</v>
      </c>
      <c r="Z15">
        <v>0</v>
      </c>
      <c r="AA15">
        <v>0</v>
      </c>
    </row>
    <row r="16" spans="1:27">
      <c r="G16" t="s">
        <v>58</v>
      </c>
      <c r="H16" s="115">
        <v>36.07</v>
      </c>
      <c r="I16" s="88">
        <v>0</v>
      </c>
      <c r="J16" s="88">
        <v>0</v>
      </c>
      <c r="K16" s="88">
        <v>4.3899999999999997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>
        <v>0</v>
      </c>
      <c r="V16" s="116">
        <v>40.46</v>
      </c>
      <c r="W16">
        <v>36.07</v>
      </c>
      <c r="X16">
        <v>0</v>
      </c>
      <c r="Y16">
        <v>4.3899999999999997</v>
      </c>
      <c r="Z16">
        <v>0</v>
      </c>
      <c r="AA16">
        <v>0</v>
      </c>
    </row>
    <row r="17" spans="7:27">
      <c r="G17" t="s">
        <v>59</v>
      </c>
      <c r="H17" s="115">
        <v>20.149999999999999</v>
      </c>
      <c r="I17" s="88">
        <v>0</v>
      </c>
      <c r="J17" s="88">
        <v>0</v>
      </c>
      <c r="K17" s="88">
        <v>4.38</v>
      </c>
      <c r="L17" s="88">
        <v>0</v>
      </c>
      <c r="M17" s="116">
        <v>0.66</v>
      </c>
      <c r="N17" s="115">
        <v>0</v>
      </c>
      <c r="O17" s="88">
        <v>-20</v>
      </c>
      <c r="P17" s="88">
        <v>0</v>
      </c>
      <c r="Q17" s="88">
        <v>0</v>
      </c>
      <c r="R17" s="88">
        <v>0</v>
      </c>
      <c r="S17" s="116">
        <v>0</v>
      </c>
      <c r="U17" s="115">
        <v>-20</v>
      </c>
      <c r="V17" s="116">
        <v>25.19</v>
      </c>
      <c r="W17">
        <v>20.149999999999999</v>
      </c>
      <c r="X17">
        <v>-20</v>
      </c>
      <c r="Y17">
        <v>4.38</v>
      </c>
      <c r="Z17">
        <v>0.66</v>
      </c>
      <c r="AA17">
        <v>0</v>
      </c>
    </row>
    <row r="18" spans="7:27">
      <c r="G18" t="s">
        <v>60</v>
      </c>
      <c r="H18" s="115">
        <v>4.1500000000000004</v>
      </c>
      <c r="I18" s="88">
        <v>0</v>
      </c>
      <c r="J18" s="88">
        <v>0</v>
      </c>
      <c r="K18" s="88">
        <v>4.62</v>
      </c>
      <c r="L18" s="88">
        <v>0</v>
      </c>
      <c r="M18" s="116">
        <v>2.58</v>
      </c>
      <c r="N18" s="115">
        <v>0</v>
      </c>
      <c r="O18" s="88">
        <v>-30</v>
      </c>
      <c r="P18" s="88">
        <v>0</v>
      </c>
      <c r="Q18" s="88">
        <v>0</v>
      </c>
      <c r="R18" s="88">
        <v>0</v>
      </c>
      <c r="S18" s="116">
        <v>0</v>
      </c>
      <c r="U18" s="115">
        <v>-30</v>
      </c>
      <c r="V18" s="116">
        <v>11.35</v>
      </c>
      <c r="W18">
        <v>4.1500000000000004</v>
      </c>
      <c r="X18">
        <v>-30</v>
      </c>
      <c r="Y18">
        <v>4.62</v>
      </c>
      <c r="Z18">
        <v>2.58</v>
      </c>
      <c r="AA18">
        <v>0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4.7699999999999996</v>
      </c>
      <c r="L19" s="88">
        <v>0</v>
      </c>
      <c r="M19" s="116">
        <v>0</v>
      </c>
      <c r="N19" s="115">
        <v>0</v>
      </c>
      <c r="O19" s="88">
        <v>-35</v>
      </c>
      <c r="P19" s="88">
        <v>0</v>
      </c>
      <c r="Q19" s="88">
        <v>0</v>
      </c>
      <c r="R19" s="88">
        <v>0</v>
      </c>
      <c r="S19" s="116">
        <v>0</v>
      </c>
      <c r="U19" s="115">
        <v>-35</v>
      </c>
      <c r="V19" s="116">
        <v>4.7699999999999996</v>
      </c>
      <c r="W19">
        <v>0</v>
      </c>
      <c r="X19">
        <v>-35</v>
      </c>
      <c r="Y19">
        <v>4.7699999999999996</v>
      </c>
      <c r="Z19">
        <v>0</v>
      </c>
      <c r="AA19">
        <v>0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4.68</v>
      </c>
      <c r="L20" s="88">
        <v>0</v>
      </c>
      <c r="M20" s="116">
        <v>0.56000000000000005</v>
      </c>
      <c r="N20" s="115">
        <v>0</v>
      </c>
      <c r="O20" s="88">
        <v>-50</v>
      </c>
      <c r="P20" s="88">
        <v>0</v>
      </c>
      <c r="Q20" s="88">
        <v>0</v>
      </c>
      <c r="R20" s="88">
        <v>0</v>
      </c>
      <c r="S20" s="116">
        <v>0</v>
      </c>
      <c r="U20" s="115">
        <v>-50</v>
      </c>
      <c r="V20" s="116">
        <v>5.24</v>
      </c>
      <c r="W20">
        <v>0</v>
      </c>
      <c r="X20">
        <v>-50</v>
      </c>
      <c r="Y20">
        <v>4.68</v>
      </c>
      <c r="Z20">
        <v>0.56000000000000005</v>
      </c>
      <c r="AA20">
        <v>0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4.5</v>
      </c>
      <c r="L21" s="88">
        <v>0</v>
      </c>
      <c r="M21" s="116">
        <v>0.81</v>
      </c>
      <c r="N21" s="115">
        <v>0</v>
      </c>
      <c r="O21" s="88">
        <v>-65</v>
      </c>
      <c r="P21" s="88">
        <v>0</v>
      </c>
      <c r="Q21" s="88">
        <v>0</v>
      </c>
      <c r="R21" s="88">
        <v>0</v>
      </c>
      <c r="S21" s="116">
        <v>0</v>
      </c>
      <c r="U21" s="115">
        <v>-65</v>
      </c>
      <c r="V21" s="116">
        <v>5.31</v>
      </c>
      <c r="W21">
        <v>0</v>
      </c>
      <c r="X21">
        <v>-65</v>
      </c>
      <c r="Y21">
        <v>4.5</v>
      </c>
      <c r="Z21">
        <v>0.81</v>
      </c>
      <c r="AA21">
        <v>0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4.49</v>
      </c>
      <c r="L22" s="88">
        <v>0</v>
      </c>
      <c r="M22" s="116">
        <v>0</v>
      </c>
      <c r="N22" s="115">
        <v>0</v>
      </c>
      <c r="O22" s="88">
        <v>-75</v>
      </c>
      <c r="P22" s="88">
        <v>-26</v>
      </c>
      <c r="Q22" s="88">
        <v>0</v>
      </c>
      <c r="R22" s="88">
        <v>0</v>
      </c>
      <c r="S22" s="116">
        <v>0</v>
      </c>
      <c r="U22" s="115">
        <v>-101</v>
      </c>
      <c r="V22" s="116">
        <v>4.49</v>
      </c>
      <c r="W22">
        <v>0</v>
      </c>
      <c r="X22">
        <v>-75</v>
      </c>
      <c r="Y22">
        <v>4.49</v>
      </c>
      <c r="Z22">
        <v>0</v>
      </c>
      <c r="AA22">
        <v>-26</v>
      </c>
    </row>
    <row r="23" spans="7:27">
      <c r="G23" t="s">
        <v>65</v>
      </c>
      <c r="H23" s="115">
        <v>0</v>
      </c>
      <c r="I23" s="88">
        <v>0</v>
      </c>
      <c r="J23" s="88">
        <v>0</v>
      </c>
      <c r="K23" s="88">
        <v>2.25</v>
      </c>
      <c r="L23" s="88">
        <v>0</v>
      </c>
      <c r="M23" s="116">
        <v>2.33</v>
      </c>
      <c r="N23" s="115">
        <v>0</v>
      </c>
      <c r="O23" s="88">
        <v>0</v>
      </c>
      <c r="P23" s="88">
        <v>-75</v>
      </c>
      <c r="Q23" s="88">
        <v>0</v>
      </c>
      <c r="R23" s="88">
        <v>0</v>
      </c>
      <c r="S23" s="116">
        <v>0</v>
      </c>
      <c r="U23" s="115">
        <v>-75</v>
      </c>
      <c r="V23" s="116">
        <v>4.58</v>
      </c>
      <c r="W23">
        <v>0</v>
      </c>
      <c r="X23">
        <v>0</v>
      </c>
      <c r="Y23">
        <v>2.25</v>
      </c>
      <c r="Z23">
        <v>2.33</v>
      </c>
      <c r="AA23">
        <v>-75</v>
      </c>
    </row>
    <row r="24" spans="7:27">
      <c r="G24" t="s">
        <v>66</v>
      </c>
      <c r="H24" s="115">
        <v>0</v>
      </c>
      <c r="I24" s="88">
        <v>0</v>
      </c>
      <c r="J24" s="88">
        <v>0</v>
      </c>
      <c r="K24" s="88">
        <v>2.12</v>
      </c>
      <c r="L24" s="88">
        <v>0</v>
      </c>
      <c r="M24" s="116">
        <v>2.37</v>
      </c>
      <c r="N24" s="115">
        <v>0</v>
      </c>
      <c r="O24" s="88">
        <v>0</v>
      </c>
      <c r="P24" s="88">
        <v>-97</v>
      </c>
      <c r="Q24" s="88">
        <v>0</v>
      </c>
      <c r="R24" s="88">
        <v>0</v>
      </c>
      <c r="S24" s="116">
        <v>0</v>
      </c>
      <c r="U24" s="115">
        <v>-97</v>
      </c>
      <c r="V24" s="116">
        <v>4.49</v>
      </c>
      <c r="W24">
        <v>0</v>
      </c>
      <c r="X24">
        <v>0</v>
      </c>
      <c r="Y24">
        <v>2.12</v>
      </c>
      <c r="Z24">
        <v>2.37</v>
      </c>
      <c r="AA24">
        <v>-97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2.21</v>
      </c>
      <c r="L25" s="88">
        <v>0</v>
      </c>
      <c r="M25" s="116">
        <v>4.41</v>
      </c>
      <c r="N25" s="115">
        <v>0</v>
      </c>
      <c r="O25" s="88">
        <v>0</v>
      </c>
      <c r="P25" s="88">
        <v>-108</v>
      </c>
      <c r="Q25" s="88">
        <v>0</v>
      </c>
      <c r="R25" s="88">
        <v>0</v>
      </c>
      <c r="S25" s="116">
        <v>0</v>
      </c>
      <c r="U25" s="115">
        <v>-108</v>
      </c>
      <c r="V25" s="116">
        <v>6.62</v>
      </c>
      <c r="W25">
        <v>0</v>
      </c>
      <c r="X25">
        <v>0</v>
      </c>
      <c r="Y25">
        <v>2.21</v>
      </c>
      <c r="Z25">
        <v>4.41</v>
      </c>
      <c r="AA25">
        <v>-108</v>
      </c>
    </row>
    <row r="26" spans="7:27">
      <c r="G26" t="s">
        <v>68</v>
      </c>
      <c r="H26" s="115">
        <v>0</v>
      </c>
      <c r="I26" s="88">
        <v>0</v>
      </c>
      <c r="J26" s="88">
        <v>0</v>
      </c>
      <c r="K26" s="88">
        <v>2.2999999999999998</v>
      </c>
      <c r="L26" s="88">
        <v>0</v>
      </c>
      <c r="M26" s="116">
        <v>1.24</v>
      </c>
      <c r="N26" s="115">
        <v>0</v>
      </c>
      <c r="O26" s="88">
        <v>0</v>
      </c>
      <c r="P26" s="88">
        <v>-134</v>
      </c>
      <c r="Q26" s="88">
        <v>0</v>
      </c>
      <c r="R26" s="88">
        <v>0</v>
      </c>
      <c r="S26" s="116">
        <v>0</v>
      </c>
      <c r="U26" s="115">
        <v>-134</v>
      </c>
      <c r="V26" s="116">
        <v>3.54</v>
      </c>
      <c r="W26">
        <v>0</v>
      </c>
      <c r="X26">
        <v>0</v>
      </c>
      <c r="Y26">
        <v>2.2999999999999998</v>
      </c>
      <c r="Z26">
        <v>1.24</v>
      </c>
      <c r="AA26">
        <v>-134</v>
      </c>
    </row>
    <row r="27" spans="7:27">
      <c r="G27" t="s">
        <v>69</v>
      </c>
      <c r="H27" s="115">
        <v>0</v>
      </c>
      <c r="I27" s="88">
        <v>0</v>
      </c>
      <c r="J27" s="88">
        <v>0</v>
      </c>
      <c r="K27" s="88">
        <v>2.5099999999999998</v>
      </c>
      <c r="L27" s="88">
        <v>0</v>
      </c>
      <c r="M27" s="116">
        <v>0.8</v>
      </c>
      <c r="N27" s="115">
        <v>0</v>
      </c>
      <c r="O27" s="88">
        <v>0</v>
      </c>
      <c r="P27" s="88">
        <v>-159</v>
      </c>
      <c r="Q27" s="88">
        <v>0</v>
      </c>
      <c r="R27" s="88">
        <v>0</v>
      </c>
      <c r="S27" s="116">
        <v>0</v>
      </c>
      <c r="U27" s="115">
        <v>-159</v>
      </c>
      <c r="V27" s="116">
        <v>3.31</v>
      </c>
      <c r="W27">
        <v>0</v>
      </c>
      <c r="X27">
        <v>0</v>
      </c>
      <c r="Y27">
        <v>2.5099999999999998</v>
      </c>
      <c r="Z27">
        <v>0.8</v>
      </c>
      <c r="AA27">
        <v>-159</v>
      </c>
    </row>
    <row r="28" spans="7:27">
      <c r="G28" t="s">
        <v>70</v>
      </c>
      <c r="H28" s="115">
        <v>0</v>
      </c>
      <c r="I28" s="88">
        <v>0</v>
      </c>
      <c r="J28" s="88">
        <v>0</v>
      </c>
      <c r="K28" s="88">
        <v>2.71</v>
      </c>
      <c r="L28" s="88">
        <v>0</v>
      </c>
      <c r="M28" s="116">
        <v>3.03</v>
      </c>
      <c r="N28" s="115">
        <v>0</v>
      </c>
      <c r="O28" s="88">
        <v>0</v>
      </c>
      <c r="P28" s="88">
        <v>-150</v>
      </c>
      <c r="Q28" s="88">
        <v>0</v>
      </c>
      <c r="R28" s="88">
        <v>0</v>
      </c>
      <c r="S28" s="116">
        <v>0</v>
      </c>
      <c r="U28" s="115">
        <v>-150</v>
      </c>
      <c r="V28" s="116">
        <v>5.74</v>
      </c>
      <c r="W28">
        <v>0</v>
      </c>
      <c r="X28">
        <v>0</v>
      </c>
      <c r="Y28">
        <v>2.71</v>
      </c>
      <c r="Z28">
        <v>3.03</v>
      </c>
      <c r="AA28">
        <v>-150</v>
      </c>
    </row>
    <row r="29" spans="7:27">
      <c r="G29" t="s">
        <v>71</v>
      </c>
      <c r="H29" s="115">
        <v>0</v>
      </c>
      <c r="I29" s="88">
        <v>0</v>
      </c>
      <c r="J29" s="88">
        <v>0</v>
      </c>
      <c r="K29" s="88">
        <v>2.87</v>
      </c>
      <c r="L29" s="88">
        <v>0</v>
      </c>
      <c r="M29" s="116">
        <v>0.8</v>
      </c>
      <c r="N29" s="115">
        <v>0</v>
      </c>
      <c r="O29" s="88">
        <v>0</v>
      </c>
      <c r="P29" s="88">
        <v>-167</v>
      </c>
      <c r="Q29" s="88">
        <v>0</v>
      </c>
      <c r="R29" s="88">
        <v>0</v>
      </c>
      <c r="S29" s="116">
        <v>0</v>
      </c>
      <c r="U29" s="115">
        <v>-167</v>
      </c>
      <c r="V29" s="116">
        <v>3.67</v>
      </c>
      <c r="W29">
        <v>0</v>
      </c>
      <c r="X29">
        <v>0</v>
      </c>
      <c r="Y29">
        <v>2.87</v>
      </c>
      <c r="Z29">
        <v>0.8</v>
      </c>
      <c r="AA29">
        <v>-167</v>
      </c>
    </row>
    <row r="30" spans="7:27">
      <c r="G30" t="s">
        <v>72</v>
      </c>
      <c r="H30" s="115">
        <v>0</v>
      </c>
      <c r="I30" s="88">
        <v>0</v>
      </c>
      <c r="J30" s="88">
        <v>0</v>
      </c>
      <c r="K30" s="88">
        <v>3.09</v>
      </c>
      <c r="L30" s="88">
        <v>0</v>
      </c>
      <c r="M30" s="116">
        <v>1.97</v>
      </c>
      <c r="N30" s="115">
        <v>0</v>
      </c>
      <c r="O30" s="88">
        <v>0</v>
      </c>
      <c r="P30" s="88">
        <v>-215</v>
      </c>
      <c r="Q30" s="88">
        <v>0</v>
      </c>
      <c r="R30" s="88">
        <v>0</v>
      </c>
      <c r="S30" s="116">
        <v>0</v>
      </c>
      <c r="U30" s="115">
        <v>-215</v>
      </c>
      <c r="V30" s="116">
        <v>5.0599999999999996</v>
      </c>
      <c r="W30">
        <v>0</v>
      </c>
      <c r="X30">
        <v>0</v>
      </c>
      <c r="Y30">
        <v>3.09</v>
      </c>
      <c r="Z30">
        <v>1.97</v>
      </c>
      <c r="AA30">
        <v>-215</v>
      </c>
    </row>
    <row r="31" spans="7:27">
      <c r="G31" t="s">
        <v>73</v>
      </c>
      <c r="H31" s="115">
        <v>0</v>
      </c>
      <c r="I31" s="88">
        <v>0</v>
      </c>
      <c r="J31" s="88">
        <v>0</v>
      </c>
      <c r="K31" s="88">
        <v>3.5</v>
      </c>
      <c r="L31" s="88">
        <v>0</v>
      </c>
      <c r="M31" s="116">
        <v>2.2999999999999998</v>
      </c>
      <c r="N31" s="115">
        <v>0</v>
      </c>
      <c r="O31" s="88">
        <v>0</v>
      </c>
      <c r="P31" s="88">
        <v>-237</v>
      </c>
      <c r="Q31" s="88">
        <v>0</v>
      </c>
      <c r="R31" s="88">
        <v>0</v>
      </c>
      <c r="S31" s="116">
        <v>0</v>
      </c>
      <c r="U31" s="115">
        <v>-237</v>
      </c>
      <c r="V31" s="116">
        <v>5.8</v>
      </c>
      <c r="W31">
        <v>0</v>
      </c>
      <c r="X31">
        <v>0</v>
      </c>
      <c r="Y31">
        <v>3.5</v>
      </c>
      <c r="Z31">
        <v>2.2999999999999998</v>
      </c>
      <c r="AA31">
        <v>-237</v>
      </c>
    </row>
    <row r="32" spans="7:27">
      <c r="G32" t="s">
        <v>74</v>
      </c>
      <c r="H32" s="115">
        <v>0</v>
      </c>
      <c r="I32" s="88">
        <v>0</v>
      </c>
      <c r="J32" s="88">
        <v>0</v>
      </c>
      <c r="K32" s="88">
        <v>3.7</v>
      </c>
      <c r="L32" s="88">
        <v>0</v>
      </c>
      <c r="M32" s="116">
        <v>7.1</v>
      </c>
      <c r="N32" s="115">
        <v>0</v>
      </c>
      <c r="O32" s="88">
        <v>0</v>
      </c>
      <c r="P32" s="88">
        <v>-250</v>
      </c>
      <c r="Q32" s="88">
        <v>0</v>
      </c>
      <c r="R32" s="88">
        <v>0</v>
      </c>
      <c r="S32" s="116">
        <v>0</v>
      </c>
      <c r="U32" s="115">
        <v>-250</v>
      </c>
      <c r="V32" s="116">
        <v>10.8</v>
      </c>
      <c r="W32">
        <v>0</v>
      </c>
      <c r="X32">
        <v>0</v>
      </c>
      <c r="Y32">
        <v>3.7</v>
      </c>
      <c r="Z32">
        <v>7.1</v>
      </c>
      <c r="AA32">
        <v>-250</v>
      </c>
    </row>
    <row r="33" spans="7:27">
      <c r="G33" t="s">
        <v>75</v>
      </c>
      <c r="H33" s="115">
        <v>0</v>
      </c>
      <c r="I33" s="88">
        <v>0</v>
      </c>
      <c r="J33" s="88">
        <v>0</v>
      </c>
      <c r="K33" s="88">
        <v>14.66</v>
      </c>
      <c r="L33" s="88">
        <v>0</v>
      </c>
      <c r="M33" s="116">
        <v>1.62</v>
      </c>
      <c r="N33" s="115">
        <v>0</v>
      </c>
      <c r="O33" s="88">
        <v>-5</v>
      </c>
      <c r="P33" s="88">
        <v>-250</v>
      </c>
      <c r="Q33" s="88">
        <v>0</v>
      </c>
      <c r="R33" s="88">
        <v>0</v>
      </c>
      <c r="S33" s="116">
        <v>0</v>
      </c>
      <c r="U33" s="115">
        <v>-255</v>
      </c>
      <c r="V33" s="116">
        <v>16.28</v>
      </c>
      <c r="W33">
        <v>0</v>
      </c>
      <c r="X33">
        <v>-5</v>
      </c>
      <c r="Y33">
        <v>14.66</v>
      </c>
      <c r="Z33">
        <v>1.62</v>
      </c>
      <c r="AA33">
        <v>-250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20.010000000000002</v>
      </c>
      <c r="L34" s="88">
        <v>0</v>
      </c>
      <c r="M34" s="116">
        <v>2.56</v>
      </c>
      <c r="N34" s="115">
        <v>0</v>
      </c>
      <c r="O34" s="88">
        <v>-25</v>
      </c>
      <c r="P34" s="88">
        <v>-279</v>
      </c>
      <c r="Q34" s="88">
        <v>0</v>
      </c>
      <c r="R34" s="88">
        <v>0</v>
      </c>
      <c r="S34" s="116">
        <v>0</v>
      </c>
      <c r="U34" s="115">
        <v>-304</v>
      </c>
      <c r="V34" s="116">
        <v>22.57</v>
      </c>
      <c r="W34">
        <v>0</v>
      </c>
      <c r="X34">
        <v>-25</v>
      </c>
      <c r="Y34">
        <v>20.010000000000002</v>
      </c>
      <c r="Z34">
        <v>2.56</v>
      </c>
      <c r="AA34">
        <v>-279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21.17</v>
      </c>
      <c r="L35" s="88">
        <v>0</v>
      </c>
      <c r="M35" s="116">
        <v>3.47</v>
      </c>
      <c r="N35" s="115">
        <v>0</v>
      </c>
      <c r="O35" s="88">
        <v>-35</v>
      </c>
      <c r="P35" s="88">
        <v>-302</v>
      </c>
      <c r="Q35" s="88">
        <v>0</v>
      </c>
      <c r="R35" s="88">
        <v>0</v>
      </c>
      <c r="S35" s="116">
        <v>0</v>
      </c>
      <c r="U35" s="115">
        <v>-337</v>
      </c>
      <c r="V35" s="116">
        <v>24.64</v>
      </c>
      <c r="W35">
        <v>0</v>
      </c>
      <c r="X35">
        <v>-35</v>
      </c>
      <c r="Y35">
        <v>21.17</v>
      </c>
      <c r="Z35">
        <v>3.47</v>
      </c>
      <c r="AA35">
        <v>-302</v>
      </c>
    </row>
    <row r="36" spans="7:27">
      <c r="G36" t="s">
        <v>78</v>
      </c>
      <c r="H36" s="115">
        <v>0</v>
      </c>
      <c r="I36" s="88">
        <v>0</v>
      </c>
      <c r="J36" s="88">
        <v>0</v>
      </c>
      <c r="K36" s="88">
        <v>22.18</v>
      </c>
      <c r="L36" s="88">
        <v>0</v>
      </c>
      <c r="M36" s="116">
        <v>0</v>
      </c>
      <c r="N36" s="115">
        <v>0</v>
      </c>
      <c r="O36" s="88">
        <v>-45</v>
      </c>
      <c r="P36" s="88">
        <v>-312</v>
      </c>
      <c r="Q36" s="88">
        <v>0</v>
      </c>
      <c r="R36" s="88">
        <v>0</v>
      </c>
      <c r="S36" s="116">
        <v>0</v>
      </c>
      <c r="U36" s="115">
        <v>-357</v>
      </c>
      <c r="V36" s="116">
        <v>22.18</v>
      </c>
      <c r="W36">
        <v>0</v>
      </c>
      <c r="X36">
        <v>-45</v>
      </c>
      <c r="Y36">
        <v>22.18</v>
      </c>
      <c r="Z36">
        <v>0</v>
      </c>
      <c r="AA36">
        <v>-312</v>
      </c>
    </row>
    <row r="37" spans="7:27">
      <c r="G37" t="s">
        <v>79</v>
      </c>
      <c r="H37" s="115">
        <v>0</v>
      </c>
      <c r="I37" s="88">
        <v>0</v>
      </c>
      <c r="J37" s="88">
        <v>0</v>
      </c>
      <c r="K37" s="88">
        <v>27.78</v>
      </c>
      <c r="L37" s="88">
        <v>0</v>
      </c>
      <c r="M37" s="116">
        <v>3.43</v>
      </c>
      <c r="N37" s="115">
        <v>0</v>
      </c>
      <c r="O37" s="88">
        <v>-80</v>
      </c>
      <c r="P37" s="88">
        <v>-321</v>
      </c>
      <c r="Q37" s="88">
        <v>0</v>
      </c>
      <c r="R37" s="88">
        <v>0</v>
      </c>
      <c r="S37" s="116">
        <v>0</v>
      </c>
      <c r="U37" s="115">
        <v>-401</v>
      </c>
      <c r="V37" s="116">
        <v>31.21</v>
      </c>
      <c r="W37">
        <v>0</v>
      </c>
      <c r="X37">
        <v>-80</v>
      </c>
      <c r="Y37">
        <v>27.78</v>
      </c>
      <c r="Z37">
        <v>3.43</v>
      </c>
      <c r="AA37">
        <v>-321</v>
      </c>
    </row>
    <row r="38" spans="7:27">
      <c r="G38" t="s">
        <v>80</v>
      </c>
      <c r="H38" s="115">
        <v>0</v>
      </c>
      <c r="I38" s="88">
        <v>0</v>
      </c>
      <c r="J38" s="88">
        <v>0</v>
      </c>
      <c r="K38" s="88">
        <v>43.55</v>
      </c>
      <c r="L38" s="88">
        <v>0</v>
      </c>
      <c r="M38" s="116">
        <v>5.23</v>
      </c>
      <c r="N38" s="115">
        <v>0</v>
      </c>
      <c r="O38" s="88">
        <v>-95</v>
      </c>
      <c r="P38" s="88">
        <v>-327</v>
      </c>
      <c r="Q38" s="88">
        <v>0</v>
      </c>
      <c r="R38" s="88">
        <v>0</v>
      </c>
      <c r="S38" s="116">
        <v>0</v>
      </c>
      <c r="U38" s="115">
        <v>-422</v>
      </c>
      <c r="V38" s="116">
        <v>48.78</v>
      </c>
      <c r="W38">
        <v>0</v>
      </c>
      <c r="X38">
        <v>-95</v>
      </c>
      <c r="Y38">
        <v>43.55</v>
      </c>
      <c r="Z38">
        <v>5.23</v>
      </c>
      <c r="AA38">
        <v>-327</v>
      </c>
    </row>
    <row r="39" spans="7:27">
      <c r="G39" t="s">
        <v>81</v>
      </c>
      <c r="H39" s="115">
        <v>0</v>
      </c>
      <c r="I39" s="88">
        <v>0</v>
      </c>
      <c r="J39" s="88">
        <v>0</v>
      </c>
      <c r="K39" s="88">
        <v>53.23</v>
      </c>
      <c r="L39" s="88">
        <v>0</v>
      </c>
      <c r="M39" s="116">
        <v>9.68</v>
      </c>
      <c r="N39" s="115">
        <v>0</v>
      </c>
      <c r="O39" s="88">
        <v>-190</v>
      </c>
      <c r="P39" s="88">
        <v>-310</v>
      </c>
      <c r="Q39" s="88">
        <v>0</v>
      </c>
      <c r="R39" s="88">
        <v>0</v>
      </c>
      <c r="S39" s="116">
        <v>0</v>
      </c>
      <c r="U39" s="115">
        <v>-500</v>
      </c>
      <c r="V39" s="116">
        <v>62.91</v>
      </c>
      <c r="W39">
        <v>0</v>
      </c>
      <c r="X39">
        <v>-190</v>
      </c>
      <c r="Y39">
        <v>53.23</v>
      </c>
      <c r="Z39">
        <v>9.68</v>
      </c>
      <c r="AA39">
        <v>-310</v>
      </c>
    </row>
    <row r="40" spans="7:27">
      <c r="G40" t="s">
        <v>82</v>
      </c>
      <c r="H40" s="115">
        <v>0</v>
      </c>
      <c r="I40" s="88">
        <v>0</v>
      </c>
      <c r="J40" s="88">
        <v>0</v>
      </c>
      <c r="K40" s="88">
        <v>62.92</v>
      </c>
      <c r="L40" s="88">
        <v>0</v>
      </c>
      <c r="M40" s="116">
        <v>3.87</v>
      </c>
      <c r="N40" s="115">
        <v>0</v>
      </c>
      <c r="O40" s="88">
        <v>-175</v>
      </c>
      <c r="P40" s="88">
        <v>-247</v>
      </c>
      <c r="Q40" s="88">
        <v>0</v>
      </c>
      <c r="R40" s="88">
        <v>0</v>
      </c>
      <c r="S40" s="116">
        <v>0</v>
      </c>
      <c r="U40" s="115">
        <v>-422</v>
      </c>
      <c r="V40" s="116">
        <v>66.790000000000006</v>
      </c>
      <c r="W40">
        <v>0</v>
      </c>
      <c r="X40">
        <v>-175</v>
      </c>
      <c r="Y40">
        <v>62.92</v>
      </c>
      <c r="Z40">
        <v>3.87</v>
      </c>
      <c r="AA40">
        <v>-247</v>
      </c>
    </row>
    <row r="41" spans="7:27">
      <c r="G41" t="s">
        <v>83</v>
      </c>
      <c r="H41" s="115">
        <v>0</v>
      </c>
      <c r="I41" s="88">
        <v>0</v>
      </c>
      <c r="J41" s="88">
        <v>0</v>
      </c>
      <c r="K41" s="88">
        <v>62.91</v>
      </c>
      <c r="L41" s="88">
        <v>0</v>
      </c>
      <c r="M41" s="116">
        <v>6.29</v>
      </c>
      <c r="N41" s="115">
        <v>0</v>
      </c>
      <c r="O41" s="88">
        <v>-160</v>
      </c>
      <c r="P41" s="88">
        <v>-193</v>
      </c>
      <c r="Q41" s="88">
        <v>0</v>
      </c>
      <c r="R41" s="88">
        <v>0</v>
      </c>
      <c r="S41" s="116">
        <v>0</v>
      </c>
      <c r="U41" s="115">
        <v>-353</v>
      </c>
      <c r="V41" s="116">
        <v>69.2</v>
      </c>
      <c r="W41">
        <v>0</v>
      </c>
      <c r="X41">
        <v>-160</v>
      </c>
      <c r="Y41">
        <v>62.91</v>
      </c>
      <c r="Z41">
        <v>6.29</v>
      </c>
      <c r="AA41">
        <v>-193</v>
      </c>
    </row>
    <row r="42" spans="7:27">
      <c r="G42" t="s">
        <v>84</v>
      </c>
      <c r="H42" s="115">
        <v>0</v>
      </c>
      <c r="I42" s="88">
        <v>0</v>
      </c>
      <c r="J42" s="88">
        <v>0</v>
      </c>
      <c r="K42" s="88">
        <v>62.91</v>
      </c>
      <c r="L42" s="88">
        <v>0</v>
      </c>
      <c r="M42" s="116">
        <v>4.6500000000000004</v>
      </c>
      <c r="N42" s="115">
        <v>0</v>
      </c>
      <c r="O42" s="88">
        <v>-150</v>
      </c>
      <c r="P42" s="88">
        <v>-160</v>
      </c>
      <c r="Q42" s="88">
        <v>0</v>
      </c>
      <c r="R42" s="88">
        <v>0</v>
      </c>
      <c r="S42" s="116">
        <v>0</v>
      </c>
      <c r="U42" s="115">
        <v>-310</v>
      </c>
      <c r="V42" s="116">
        <v>67.56</v>
      </c>
      <c r="W42">
        <v>0</v>
      </c>
      <c r="X42">
        <v>-150</v>
      </c>
      <c r="Y42">
        <v>62.91</v>
      </c>
      <c r="Z42">
        <v>4.6500000000000004</v>
      </c>
      <c r="AA42">
        <v>-160</v>
      </c>
    </row>
    <row r="43" spans="7:27">
      <c r="G43" t="s">
        <v>85</v>
      </c>
      <c r="H43" s="115">
        <v>0</v>
      </c>
      <c r="I43" s="88">
        <v>0</v>
      </c>
      <c r="J43" s="88">
        <v>0</v>
      </c>
      <c r="K43" s="88">
        <v>67.760000000000005</v>
      </c>
      <c r="L43" s="88">
        <v>0</v>
      </c>
      <c r="M43" s="116">
        <v>1.06</v>
      </c>
      <c r="N43" s="115">
        <v>0</v>
      </c>
      <c r="O43" s="88">
        <v>-140</v>
      </c>
      <c r="P43" s="88">
        <v>-138</v>
      </c>
      <c r="Q43" s="88">
        <v>0</v>
      </c>
      <c r="R43" s="88">
        <v>0</v>
      </c>
      <c r="S43" s="116">
        <v>0</v>
      </c>
      <c r="U43" s="115">
        <v>-278</v>
      </c>
      <c r="V43" s="116">
        <v>68.819999999999993</v>
      </c>
      <c r="W43">
        <v>0</v>
      </c>
      <c r="X43">
        <v>-140</v>
      </c>
      <c r="Y43">
        <v>67.760000000000005</v>
      </c>
      <c r="Z43">
        <v>1.06</v>
      </c>
      <c r="AA43">
        <v>-138</v>
      </c>
    </row>
    <row r="44" spans="7:27">
      <c r="G44" t="s">
        <v>86</v>
      </c>
      <c r="H44" s="115">
        <v>0</v>
      </c>
      <c r="I44" s="88">
        <v>0</v>
      </c>
      <c r="J44" s="88">
        <v>0</v>
      </c>
      <c r="K44" s="88">
        <v>58.07</v>
      </c>
      <c r="L44" s="88">
        <v>0</v>
      </c>
      <c r="M44" s="116">
        <v>3.68</v>
      </c>
      <c r="N44" s="115">
        <v>0</v>
      </c>
      <c r="O44" s="88">
        <v>-125</v>
      </c>
      <c r="P44" s="88">
        <v>-118</v>
      </c>
      <c r="Q44" s="88">
        <v>0</v>
      </c>
      <c r="R44" s="88">
        <v>0</v>
      </c>
      <c r="S44" s="116">
        <v>0</v>
      </c>
      <c r="U44" s="115">
        <v>-243</v>
      </c>
      <c r="V44" s="116">
        <v>61.75</v>
      </c>
      <c r="W44">
        <v>0</v>
      </c>
      <c r="X44">
        <v>-125</v>
      </c>
      <c r="Y44">
        <v>58.07</v>
      </c>
      <c r="Z44">
        <v>3.68</v>
      </c>
      <c r="AA44">
        <v>-118</v>
      </c>
    </row>
    <row r="45" spans="7:27">
      <c r="G45" t="s">
        <v>87</v>
      </c>
      <c r="H45" s="115">
        <v>0</v>
      </c>
      <c r="I45" s="88">
        <v>0</v>
      </c>
      <c r="J45" s="88">
        <v>0</v>
      </c>
      <c r="K45" s="88">
        <v>0</v>
      </c>
      <c r="L45" s="88">
        <v>0</v>
      </c>
      <c r="M45" s="116">
        <v>0.97</v>
      </c>
      <c r="N45" s="115">
        <v>0</v>
      </c>
      <c r="O45" s="88">
        <v>-105</v>
      </c>
      <c r="P45" s="88">
        <v>-94</v>
      </c>
      <c r="Q45" s="88">
        <v>0</v>
      </c>
      <c r="R45" s="88">
        <v>0</v>
      </c>
      <c r="S45" s="116">
        <v>0</v>
      </c>
      <c r="U45" s="115">
        <v>-199</v>
      </c>
      <c r="V45" s="116">
        <v>0.97</v>
      </c>
      <c r="W45">
        <v>0</v>
      </c>
      <c r="X45">
        <v>-105</v>
      </c>
      <c r="Y45">
        <v>0</v>
      </c>
      <c r="Z45">
        <v>0.97</v>
      </c>
      <c r="AA45">
        <v>-94</v>
      </c>
    </row>
    <row r="46" spans="7:27">
      <c r="G46" t="s">
        <v>88</v>
      </c>
      <c r="H46" s="115">
        <v>0</v>
      </c>
      <c r="I46" s="88">
        <v>0</v>
      </c>
      <c r="J46" s="88">
        <v>0</v>
      </c>
      <c r="K46" s="88">
        <v>0</v>
      </c>
      <c r="L46" s="88">
        <v>0</v>
      </c>
      <c r="M46" s="116">
        <v>5.61</v>
      </c>
      <c r="N46" s="115">
        <v>0</v>
      </c>
      <c r="O46" s="88">
        <v>-95</v>
      </c>
      <c r="P46" s="88">
        <v>-81</v>
      </c>
      <c r="Q46" s="88">
        <v>0</v>
      </c>
      <c r="R46" s="88">
        <v>0</v>
      </c>
      <c r="S46" s="116">
        <v>0</v>
      </c>
      <c r="U46" s="115">
        <v>-176</v>
      </c>
      <c r="V46" s="116">
        <v>5.61</v>
      </c>
      <c r="W46">
        <v>0</v>
      </c>
      <c r="X46">
        <v>-95</v>
      </c>
      <c r="Y46">
        <v>0</v>
      </c>
      <c r="Z46">
        <v>5.61</v>
      </c>
      <c r="AA46">
        <v>-81</v>
      </c>
    </row>
    <row r="47" spans="7:27">
      <c r="G47" t="s">
        <v>89</v>
      </c>
      <c r="H47" s="115">
        <v>0</v>
      </c>
      <c r="I47" s="88">
        <v>0</v>
      </c>
      <c r="J47" s="88">
        <v>0</v>
      </c>
      <c r="K47" s="88">
        <v>0</v>
      </c>
      <c r="L47" s="88">
        <v>0</v>
      </c>
      <c r="M47" s="116">
        <v>1.1599999999999999</v>
      </c>
      <c r="N47" s="115">
        <v>0</v>
      </c>
      <c r="O47" s="88">
        <v>-85</v>
      </c>
      <c r="P47" s="88">
        <v>-67</v>
      </c>
      <c r="Q47" s="88">
        <v>0</v>
      </c>
      <c r="R47" s="88">
        <v>0</v>
      </c>
      <c r="S47" s="116">
        <v>0</v>
      </c>
      <c r="U47" s="115">
        <v>-152</v>
      </c>
      <c r="V47" s="116">
        <v>1.1599999999999999</v>
      </c>
      <c r="W47">
        <v>0</v>
      </c>
      <c r="X47">
        <v>-85</v>
      </c>
      <c r="Y47">
        <v>0</v>
      </c>
      <c r="Z47">
        <v>1.1599999999999999</v>
      </c>
      <c r="AA47">
        <v>-67</v>
      </c>
    </row>
    <row r="48" spans="7:27">
      <c r="G48" t="s">
        <v>90</v>
      </c>
      <c r="H48" s="115">
        <v>0</v>
      </c>
      <c r="I48" s="88">
        <v>0</v>
      </c>
      <c r="J48" s="88">
        <v>0</v>
      </c>
      <c r="K48" s="88">
        <v>0</v>
      </c>
      <c r="L48" s="88">
        <v>0</v>
      </c>
      <c r="M48" s="116">
        <v>0.28999999999999998</v>
      </c>
      <c r="N48" s="115">
        <v>0</v>
      </c>
      <c r="O48" s="88">
        <v>-65</v>
      </c>
      <c r="P48" s="88">
        <v>-56</v>
      </c>
      <c r="Q48" s="88">
        <v>0</v>
      </c>
      <c r="R48" s="88">
        <v>0</v>
      </c>
      <c r="S48" s="116">
        <v>0</v>
      </c>
      <c r="U48" s="115">
        <v>-121</v>
      </c>
      <c r="V48" s="116">
        <v>0.28999999999999998</v>
      </c>
      <c r="W48">
        <v>0</v>
      </c>
      <c r="X48">
        <v>-65</v>
      </c>
      <c r="Y48">
        <v>0</v>
      </c>
      <c r="Z48">
        <v>0.28999999999999998</v>
      </c>
      <c r="AA48">
        <v>-56</v>
      </c>
    </row>
    <row r="49" spans="7:27">
      <c r="G49" t="s">
        <v>91</v>
      </c>
      <c r="H49" s="115">
        <v>0</v>
      </c>
      <c r="I49" s="88">
        <v>0</v>
      </c>
      <c r="J49" s="88">
        <v>0</v>
      </c>
      <c r="K49" s="88">
        <v>0</v>
      </c>
      <c r="L49" s="88">
        <v>0</v>
      </c>
      <c r="M49" s="116">
        <v>2.81</v>
      </c>
      <c r="N49" s="115">
        <v>0</v>
      </c>
      <c r="O49" s="88">
        <v>-45</v>
      </c>
      <c r="P49" s="88">
        <v>-46</v>
      </c>
      <c r="Q49" s="88">
        <v>0</v>
      </c>
      <c r="R49" s="88">
        <v>0</v>
      </c>
      <c r="S49" s="116">
        <v>0</v>
      </c>
      <c r="U49" s="115">
        <v>-91</v>
      </c>
      <c r="V49" s="116">
        <v>2.81</v>
      </c>
      <c r="W49">
        <v>0</v>
      </c>
      <c r="X49">
        <v>-45</v>
      </c>
      <c r="Y49">
        <v>0</v>
      </c>
      <c r="Z49">
        <v>2.81</v>
      </c>
      <c r="AA49">
        <v>-46</v>
      </c>
    </row>
    <row r="50" spans="7:27">
      <c r="G50" t="s">
        <v>92</v>
      </c>
      <c r="H50" s="115">
        <v>0</v>
      </c>
      <c r="I50" s="88">
        <v>0</v>
      </c>
      <c r="J50" s="88">
        <v>0</v>
      </c>
      <c r="K50" s="88">
        <v>0</v>
      </c>
      <c r="L50" s="88">
        <v>0</v>
      </c>
      <c r="M50" s="116">
        <v>0</v>
      </c>
      <c r="N50" s="115">
        <v>0</v>
      </c>
      <c r="O50" s="88">
        <v>-35</v>
      </c>
      <c r="P50" s="88">
        <v>-43</v>
      </c>
      <c r="Q50" s="88">
        <v>0</v>
      </c>
      <c r="R50" s="88">
        <v>0</v>
      </c>
      <c r="S50" s="116">
        <v>0</v>
      </c>
      <c r="U50" s="115">
        <v>-78</v>
      </c>
      <c r="V50" s="116">
        <v>0</v>
      </c>
      <c r="W50">
        <v>0</v>
      </c>
      <c r="X50">
        <v>-35</v>
      </c>
      <c r="Y50">
        <v>0</v>
      </c>
      <c r="Z50">
        <v>0</v>
      </c>
      <c r="AA50">
        <v>-43</v>
      </c>
    </row>
    <row r="51" spans="7:27">
      <c r="G51" t="s">
        <v>93</v>
      </c>
      <c r="H51" s="115">
        <v>0</v>
      </c>
      <c r="I51" s="88">
        <v>0</v>
      </c>
      <c r="J51" s="88">
        <v>0</v>
      </c>
      <c r="K51" s="88">
        <v>0</v>
      </c>
      <c r="L51" s="88">
        <v>0</v>
      </c>
      <c r="M51" s="116">
        <v>4.9400000000000004</v>
      </c>
      <c r="N51" s="115">
        <v>0</v>
      </c>
      <c r="O51" s="88">
        <v>-20</v>
      </c>
      <c r="P51" s="88">
        <v>-32</v>
      </c>
      <c r="Q51" s="88">
        <v>0</v>
      </c>
      <c r="R51" s="88">
        <v>0</v>
      </c>
      <c r="S51" s="116">
        <v>0</v>
      </c>
      <c r="U51" s="115">
        <v>-52</v>
      </c>
      <c r="V51" s="116">
        <v>4.9400000000000004</v>
      </c>
      <c r="W51">
        <v>0</v>
      </c>
      <c r="X51">
        <v>-20</v>
      </c>
      <c r="Y51">
        <v>0</v>
      </c>
      <c r="Z51">
        <v>4.9400000000000004</v>
      </c>
      <c r="AA51">
        <v>-32</v>
      </c>
    </row>
    <row r="52" spans="7:27">
      <c r="G52" t="s">
        <v>94</v>
      </c>
      <c r="H52" s="115">
        <v>0</v>
      </c>
      <c r="I52" s="88">
        <v>0</v>
      </c>
      <c r="J52" s="88">
        <v>0</v>
      </c>
      <c r="K52" s="88">
        <v>0</v>
      </c>
      <c r="L52" s="88">
        <v>0</v>
      </c>
      <c r="M52" s="116">
        <v>1.74</v>
      </c>
      <c r="N52" s="115">
        <v>0</v>
      </c>
      <c r="O52" s="88">
        <v>-20</v>
      </c>
      <c r="P52" s="88">
        <v>-29</v>
      </c>
      <c r="Q52" s="88">
        <v>0</v>
      </c>
      <c r="R52" s="88">
        <v>0</v>
      </c>
      <c r="S52" s="116">
        <v>0</v>
      </c>
      <c r="U52" s="115">
        <v>-49</v>
      </c>
      <c r="V52" s="116">
        <v>1.74</v>
      </c>
      <c r="W52">
        <v>0</v>
      </c>
      <c r="X52">
        <v>-20</v>
      </c>
      <c r="Y52">
        <v>0</v>
      </c>
      <c r="Z52">
        <v>1.74</v>
      </c>
      <c r="AA52">
        <v>-29</v>
      </c>
    </row>
    <row r="53" spans="7:27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7.16</v>
      </c>
      <c r="N53" s="115">
        <v>0</v>
      </c>
      <c r="O53" s="88">
        <v>-15</v>
      </c>
      <c r="P53" s="88">
        <v>-26</v>
      </c>
      <c r="Q53" s="88">
        <v>0</v>
      </c>
      <c r="R53" s="88">
        <v>0</v>
      </c>
      <c r="S53" s="116">
        <v>0</v>
      </c>
      <c r="U53" s="115">
        <v>-41</v>
      </c>
      <c r="V53" s="116">
        <v>7.16</v>
      </c>
      <c r="W53">
        <v>0</v>
      </c>
      <c r="X53">
        <v>-15</v>
      </c>
      <c r="Y53">
        <v>0</v>
      </c>
      <c r="Z53">
        <v>7.16</v>
      </c>
      <c r="AA53">
        <v>-26</v>
      </c>
    </row>
    <row r="54" spans="7:27">
      <c r="G54" t="s">
        <v>96</v>
      </c>
      <c r="H54" s="115">
        <v>0</v>
      </c>
      <c r="I54" s="88">
        <v>0</v>
      </c>
      <c r="J54" s="88">
        <v>0</v>
      </c>
      <c r="K54" s="88">
        <v>0</v>
      </c>
      <c r="L54" s="88">
        <v>0</v>
      </c>
      <c r="M54" s="116">
        <v>3.1</v>
      </c>
      <c r="N54" s="115">
        <v>0</v>
      </c>
      <c r="O54" s="88">
        <v>-10</v>
      </c>
      <c r="P54" s="88">
        <v>-48</v>
      </c>
      <c r="Q54" s="88">
        <v>0</v>
      </c>
      <c r="R54" s="88">
        <v>0</v>
      </c>
      <c r="S54" s="116">
        <v>0</v>
      </c>
      <c r="U54" s="115">
        <v>-58</v>
      </c>
      <c r="V54" s="116">
        <v>3.1</v>
      </c>
      <c r="W54">
        <v>0</v>
      </c>
      <c r="X54">
        <v>-10</v>
      </c>
      <c r="Y54">
        <v>0</v>
      </c>
      <c r="Z54">
        <v>3.1</v>
      </c>
      <c r="AA54">
        <v>-48</v>
      </c>
    </row>
    <row r="55" spans="7:27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3</v>
      </c>
      <c r="N55" s="115">
        <v>0</v>
      </c>
      <c r="O55" s="88">
        <v>-30</v>
      </c>
      <c r="P55" s="88">
        <v>-9.6999999999999993</v>
      </c>
      <c r="Q55" s="88">
        <v>0</v>
      </c>
      <c r="R55" s="88">
        <v>0</v>
      </c>
      <c r="S55" s="116">
        <v>0</v>
      </c>
      <c r="U55" s="115">
        <v>-39.700000000000003</v>
      </c>
      <c r="V55" s="116">
        <v>3</v>
      </c>
      <c r="W55">
        <v>0</v>
      </c>
      <c r="X55">
        <v>-30</v>
      </c>
      <c r="Y55">
        <v>0</v>
      </c>
      <c r="Z55">
        <v>3</v>
      </c>
      <c r="AA55">
        <v>-9.6999999999999993</v>
      </c>
    </row>
    <row r="56" spans="7:27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4.45</v>
      </c>
      <c r="N56" s="115">
        <v>0</v>
      </c>
      <c r="O56" s="88">
        <v>-40</v>
      </c>
      <c r="P56" s="88">
        <v>-148</v>
      </c>
      <c r="Q56" s="88">
        <v>0</v>
      </c>
      <c r="R56" s="88">
        <v>0</v>
      </c>
      <c r="S56" s="116">
        <v>0</v>
      </c>
      <c r="U56" s="115">
        <v>-188</v>
      </c>
      <c r="V56" s="116">
        <v>4.45</v>
      </c>
      <c r="W56">
        <v>0</v>
      </c>
      <c r="X56">
        <v>-40</v>
      </c>
      <c r="Y56">
        <v>0</v>
      </c>
      <c r="Z56">
        <v>4.45</v>
      </c>
      <c r="AA56">
        <v>-148</v>
      </c>
    </row>
    <row r="57" spans="7:27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0</v>
      </c>
      <c r="N57" s="115">
        <v>0</v>
      </c>
      <c r="O57" s="88">
        <v>-30</v>
      </c>
      <c r="P57" s="88">
        <v>-110</v>
      </c>
      <c r="Q57" s="88">
        <v>0</v>
      </c>
      <c r="R57" s="88">
        <v>0</v>
      </c>
      <c r="S57" s="116">
        <v>0</v>
      </c>
      <c r="U57" s="115">
        <v>-140</v>
      </c>
      <c r="V57" s="116">
        <v>0</v>
      </c>
      <c r="W57">
        <v>0</v>
      </c>
      <c r="X57">
        <v>-30</v>
      </c>
      <c r="Y57">
        <v>0</v>
      </c>
      <c r="Z57">
        <v>0</v>
      </c>
      <c r="AA57">
        <v>-110</v>
      </c>
    </row>
    <row r="58" spans="7:27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-20</v>
      </c>
      <c r="P58" s="88">
        <v>-60</v>
      </c>
      <c r="Q58" s="88">
        <v>0</v>
      </c>
      <c r="R58" s="88">
        <v>0</v>
      </c>
      <c r="S58" s="116">
        <v>0</v>
      </c>
      <c r="U58" s="115">
        <v>-80</v>
      </c>
      <c r="V58" s="116">
        <v>0.28999999999999998</v>
      </c>
      <c r="W58">
        <v>0</v>
      </c>
      <c r="X58">
        <v>-20</v>
      </c>
      <c r="Y58">
        <v>0</v>
      </c>
      <c r="Z58">
        <v>0.28999999999999998</v>
      </c>
      <c r="AA58">
        <v>-60</v>
      </c>
    </row>
    <row r="59" spans="7:27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-15</v>
      </c>
      <c r="P59" s="88">
        <v>-34</v>
      </c>
      <c r="Q59" s="88">
        <v>0</v>
      </c>
      <c r="R59" s="88">
        <v>0</v>
      </c>
      <c r="S59" s="116">
        <v>0</v>
      </c>
      <c r="U59" s="115">
        <v>-49</v>
      </c>
      <c r="V59" s="116">
        <v>0</v>
      </c>
      <c r="W59">
        <v>0</v>
      </c>
      <c r="X59">
        <v>-15</v>
      </c>
      <c r="Y59">
        <v>0</v>
      </c>
      <c r="Z59">
        <v>0</v>
      </c>
      <c r="AA59">
        <v>-34</v>
      </c>
    </row>
    <row r="60" spans="7:27">
      <c r="G60" t="s">
        <v>102</v>
      </c>
      <c r="H60" s="115">
        <v>0</v>
      </c>
      <c r="I60" s="88">
        <v>0</v>
      </c>
      <c r="J60" s="88">
        <v>0</v>
      </c>
      <c r="K60" s="88">
        <v>0</v>
      </c>
      <c r="L60" s="88">
        <v>0</v>
      </c>
      <c r="M60" s="116">
        <v>4.3600000000000003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4.3600000000000003</v>
      </c>
      <c r="W60">
        <v>0</v>
      </c>
      <c r="X60">
        <v>0</v>
      </c>
      <c r="Y60">
        <v>0</v>
      </c>
      <c r="Z60">
        <v>4.3600000000000003</v>
      </c>
      <c r="AA60">
        <v>0</v>
      </c>
    </row>
    <row r="61" spans="7:27">
      <c r="G61" t="s">
        <v>103</v>
      </c>
      <c r="H61" s="115">
        <v>0</v>
      </c>
      <c r="I61" s="88">
        <v>0</v>
      </c>
      <c r="J61" s="88">
        <v>27.1</v>
      </c>
      <c r="K61" s="88">
        <v>0</v>
      </c>
      <c r="L61" s="88">
        <v>0</v>
      </c>
      <c r="M61" s="116">
        <v>1.94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29.04</v>
      </c>
      <c r="W61">
        <v>0</v>
      </c>
      <c r="X61">
        <v>0</v>
      </c>
      <c r="Y61">
        <v>0</v>
      </c>
      <c r="Z61">
        <v>1.94</v>
      </c>
      <c r="AA61">
        <v>27.1</v>
      </c>
    </row>
    <row r="62" spans="7:27">
      <c r="G62" t="s">
        <v>104</v>
      </c>
      <c r="H62" s="115">
        <v>0</v>
      </c>
      <c r="I62" s="88">
        <v>0</v>
      </c>
      <c r="J62" s="88">
        <v>41.04</v>
      </c>
      <c r="K62" s="88">
        <v>0</v>
      </c>
      <c r="L62" s="88">
        <v>0</v>
      </c>
      <c r="M62" s="116">
        <v>0.65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41.69</v>
      </c>
      <c r="W62">
        <v>0</v>
      </c>
      <c r="X62">
        <v>0</v>
      </c>
      <c r="Y62">
        <v>0</v>
      </c>
      <c r="Z62">
        <v>0.65</v>
      </c>
      <c r="AA62">
        <v>41.04</v>
      </c>
    </row>
    <row r="63" spans="7:27">
      <c r="G63" t="s">
        <v>105</v>
      </c>
      <c r="H63" s="115">
        <v>0</v>
      </c>
      <c r="I63" s="88">
        <v>0</v>
      </c>
      <c r="J63" s="88">
        <v>43.24</v>
      </c>
      <c r="K63" s="88">
        <v>0</v>
      </c>
      <c r="L63" s="88">
        <v>0</v>
      </c>
      <c r="M63" s="116">
        <v>1.04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44.28</v>
      </c>
      <c r="W63">
        <v>0</v>
      </c>
      <c r="X63">
        <v>0</v>
      </c>
      <c r="Y63">
        <v>0</v>
      </c>
      <c r="Z63">
        <v>1.04</v>
      </c>
      <c r="AA63">
        <v>43.24</v>
      </c>
    </row>
    <row r="64" spans="7:27">
      <c r="G64" t="s">
        <v>106</v>
      </c>
      <c r="H64" s="115">
        <v>0</v>
      </c>
      <c r="I64" s="88">
        <v>0</v>
      </c>
      <c r="J64" s="88">
        <v>57.59</v>
      </c>
      <c r="K64" s="88">
        <v>0</v>
      </c>
      <c r="L64" s="88">
        <v>0</v>
      </c>
      <c r="M64" s="116">
        <v>0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0</v>
      </c>
      <c r="V64" s="116">
        <v>57.59</v>
      </c>
      <c r="W64">
        <v>0</v>
      </c>
      <c r="X64">
        <v>0</v>
      </c>
      <c r="Y64">
        <v>0</v>
      </c>
      <c r="Z64">
        <v>0</v>
      </c>
      <c r="AA64">
        <v>57.59</v>
      </c>
    </row>
    <row r="65" spans="7:27">
      <c r="G65" t="s">
        <v>107</v>
      </c>
      <c r="H65" s="115">
        <v>39.619999999999997</v>
      </c>
      <c r="I65" s="88">
        <v>0</v>
      </c>
      <c r="J65" s="88">
        <v>65.25</v>
      </c>
      <c r="K65" s="88">
        <v>0</v>
      </c>
      <c r="L65" s="88">
        <v>0</v>
      </c>
      <c r="M65" s="116">
        <v>3.73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108.6</v>
      </c>
      <c r="W65">
        <v>39.619999999999997</v>
      </c>
      <c r="X65">
        <v>0</v>
      </c>
      <c r="Y65">
        <v>0</v>
      </c>
      <c r="Z65">
        <v>3.73</v>
      </c>
      <c r="AA65">
        <v>65.25</v>
      </c>
    </row>
    <row r="66" spans="7:27">
      <c r="G66" t="s">
        <v>108</v>
      </c>
      <c r="H66" s="115">
        <v>50.91</v>
      </c>
      <c r="I66" s="88">
        <v>0</v>
      </c>
      <c r="J66" s="88">
        <v>65.05</v>
      </c>
      <c r="K66" s="88">
        <v>0</v>
      </c>
      <c r="L66" s="88">
        <v>0</v>
      </c>
      <c r="M66" s="116">
        <v>0.71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116.67</v>
      </c>
      <c r="W66">
        <v>50.91</v>
      </c>
      <c r="X66">
        <v>0</v>
      </c>
      <c r="Y66">
        <v>0</v>
      </c>
      <c r="Z66">
        <v>0.71</v>
      </c>
      <c r="AA66">
        <v>65.05</v>
      </c>
    </row>
    <row r="67" spans="7:27">
      <c r="G67" t="s">
        <v>109</v>
      </c>
      <c r="H67" s="115">
        <v>0</v>
      </c>
      <c r="I67" s="88">
        <v>0</v>
      </c>
      <c r="J67" s="88">
        <v>67.84</v>
      </c>
      <c r="K67" s="88">
        <v>0</v>
      </c>
      <c r="L67" s="88">
        <v>0</v>
      </c>
      <c r="M67" s="116">
        <v>4.72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>
        <v>0</v>
      </c>
      <c r="V67" s="116">
        <v>72.56</v>
      </c>
      <c r="W67">
        <v>0</v>
      </c>
      <c r="X67">
        <v>0</v>
      </c>
      <c r="Y67">
        <v>0</v>
      </c>
      <c r="Z67">
        <v>4.72</v>
      </c>
      <c r="AA67">
        <v>67.84</v>
      </c>
    </row>
    <row r="68" spans="7:27">
      <c r="G68" t="s">
        <v>110</v>
      </c>
      <c r="H68" s="115">
        <v>11.8</v>
      </c>
      <c r="I68" s="88">
        <v>3.4</v>
      </c>
      <c r="J68" s="88">
        <v>66.63</v>
      </c>
      <c r="K68" s="88">
        <v>0</v>
      </c>
      <c r="L68" s="88">
        <v>0</v>
      </c>
      <c r="M68" s="116">
        <v>3.68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0</v>
      </c>
      <c r="V68" s="116">
        <v>85.51</v>
      </c>
      <c r="W68">
        <v>11.8</v>
      </c>
      <c r="X68">
        <v>3.4</v>
      </c>
      <c r="Y68">
        <v>0</v>
      </c>
      <c r="Z68">
        <v>3.68</v>
      </c>
      <c r="AA68">
        <v>66.63</v>
      </c>
    </row>
    <row r="69" spans="7:27">
      <c r="G69" t="s">
        <v>111</v>
      </c>
      <c r="H69" s="115">
        <v>25.18</v>
      </c>
      <c r="I69" s="88">
        <v>6.63</v>
      </c>
      <c r="J69" s="88">
        <v>64.3</v>
      </c>
      <c r="K69" s="88">
        <v>0</v>
      </c>
      <c r="L69" s="88">
        <v>0</v>
      </c>
      <c r="M69" s="116">
        <v>3.12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0</v>
      </c>
      <c r="V69" s="116">
        <v>99.23</v>
      </c>
      <c r="W69">
        <v>25.18</v>
      </c>
      <c r="X69">
        <v>6.63</v>
      </c>
      <c r="Y69">
        <v>0</v>
      </c>
      <c r="Z69">
        <v>3.12</v>
      </c>
      <c r="AA69">
        <v>64.3</v>
      </c>
    </row>
    <row r="70" spans="7:27">
      <c r="G70" t="s">
        <v>112</v>
      </c>
      <c r="H70" s="115">
        <v>26.17</v>
      </c>
      <c r="I70" s="88">
        <v>1.74</v>
      </c>
      <c r="J70" s="88">
        <v>63.75</v>
      </c>
      <c r="K70" s="88">
        <v>0</v>
      </c>
      <c r="L70" s="88">
        <v>0</v>
      </c>
      <c r="M70" s="116">
        <v>1.35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93.01</v>
      </c>
      <c r="W70">
        <v>26.17</v>
      </c>
      <c r="X70">
        <v>1.74</v>
      </c>
      <c r="Y70">
        <v>0</v>
      </c>
      <c r="Z70">
        <v>1.35</v>
      </c>
      <c r="AA70">
        <v>63.75</v>
      </c>
    </row>
    <row r="71" spans="7:27">
      <c r="G71" t="s">
        <v>113</v>
      </c>
      <c r="H71" s="115">
        <v>36.71</v>
      </c>
      <c r="I71" s="88">
        <v>8.75</v>
      </c>
      <c r="J71" s="88">
        <v>53.85</v>
      </c>
      <c r="K71" s="88">
        <v>0</v>
      </c>
      <c r="L71" s="88">
        <v>0</v>
      </c>
      <c r="M71" s="116">
        <v>0.18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99.49</v>
      </c>
      <c r="W71">
        <v>36.71</v>
      </c>
      <c r="X71">
        <v>8.75</v>
      </c>
      <c r="Y71">
        <v>0</v>
      </c>
      <c r="Z71">
        <v>0.18</v>
      </c>
      <c r="AA71">
        <v>53.85</v>
      </c>
    </row>
    <row r="72" spans="7:27">
      <c r="G72" t="s">
        <v>114</v>
      </c>
      <c r="H72" s="115">
        <v>41.65</v>
      </c>
      <c r="I72" s="88">
        <v>12.23</v>
      </c>
      <c r="J72" s="88">
        <v>54.67</v>
      </c>
      <c r="K72" s="88">
        <v>0</v>
      </c>
      <c r="L72" s="88">
        <v>0</v>
      </c>
      <c r="M72" s="116">
        <v>3.39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111.94</v>
      </c>
      <c r="W72">
        <v>41.65</v>
      </c>
      <c r="X72">
        <v>12.23</v>
      </c>
      <c r="Y72">
        <v>0</v>
      </c>
      <c r="Z72">
        <v>3.39</v>
      </c>
      <c r="AA72">
        <v>54.67</v>
      </c>
    </row>
    <row r="73" spans="7:27">
      <c r="G73" t="s">
        <v>115</v>
      </c>
      <c r="H73" s="115">
        <v>55.95</v>
      </c>
      <c r="I73" s="88">
        <v>19.21</v>
      </c>
      <c r="J73" s="88">
        <v>43.53</v>
      </c>
      <c r="K73" s="88">
        <v>68.39</v>
      </c>
      <c r="L73" s="88">
        <v>0</v>
      </c>
      <c r="M73" s="116">
        <v>2.2400000000000002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189.32</v>
      </c>
      <c r="W73">
        <v>55.95</v>
      </c>
      <c r="X73">
        <v>19.21</v>
      </c>
      <c r="Y73">
        <v>68.39</v>
      </c>
      <c r="Z73">
        <v>2.2400000000000002</v>
      </c>
      <c r="AA73">
        <v>43.53</v>
      </c>
    </row>
    <row r="74" spans="7:27">
      <c r="G74" t="s">
        <v>116</v>
      </c>
      <c r="H74" s="115">
        <v>43.92</v>
      </c>
      <c r="I74" s="88">
        <v>25.75</v>
      </c>
      <c r="J74" s="88">
        <v>31.14</v>
      </c>
      <c r="K74" s="88">
        <v>55.59</v>
      </c>
      <c r="L74" s="88">
        <v>0</v>
      </c>
      <c r="M74" s="116">
        <v>5.1100000000000003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161.51</v>
      </c>
      <c r="W74">
        <v>43.92</v>
      </c>
      <c r="X74">
        <v>25.75</v>
      </c>
      <c r="Y74">
        <v>55.59</v>
      </c>
      <c r="Z74">
        <v>5.1100000000000003</v>
      </c>
      <c r="AA74">
        <v>31.14</v>
      </c>
    </row>
    <row r="75" spans="7:27">
      <c r="G75" t="s">
        <v>117</v>
      </c>
      <c r="H75" s="115">
        <v>24.02</v>
      </c>
      <c r="I75" s="88">
        <v>37.14</v>
      </c>
      <c r="J75" s="88">
        <v>25.53</v>
      </c>
      <c r="K75" s="88">
        <v>50.07</v>
      </c>
      <c r="L75" s="88">
        <v>0</v>
      </c>
      <c r="M75" s="116">
        <v>2.6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139.36000000000001</v>
      </c>
      <c r="W75">
        <v>24.02</v>
      </c>
      <c r="X75">
        <v>37.14</v>
      </c>
      <c r="Y75">
        <v>50.07</v>
      </c>
      <c r="Z75">
        <v>2.6</v>
      </c>
      <c r="AA75">
        <v>25.53</v>
      </c>
    </row>
    <row r="76" spans="7:27">
      <c r="G76" t="s">
        <v>118</v>
      </c>
      <c r="H76" s="115">
        <v>12.85</v>
      </c>
      <c r="I76" s="88">
        <v>34.520000000000003</v>
      </c>
      <c r="J76" s="88">
        <v>16.18</v>
      </c>
      <c r="K76" s="88">
        <v>47.62</v>
      </c>
      <c r="L76" s="88">
        <v>0</v>
      </c>
      <c r="M76" s="116">
        <v>1.66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112.83</v>
      </c>
      <c r="W76">
        <v>12.85</v>
      </c>
      <c r="X76">
        <v>34.520000000000003</v>
      </c>
      <c r="Y76">
        <v>47.62</v>
      </c>
      <c r="Z76">
        <v>1.66</v>
      </c>
      <c r="AA76">
        <v>16.18</v>
      </c>
    </row>
    <row r="77" spans="7:27">
      <c r="G77" t="s">
        <v>119</v>
      </c>
      <c r="H77" s="115">
        <v>14.49</v>
      </c>
      <c r="I77" s="88">
        <v>31.71</v>
      </c>
      <c r="J77" s="88">
        <v>11.08</v>
      </c>
      <c r="K77" s="88">
        <v>38.35</v>
      </c>
      <c r="L77" s="88">
        <v>0</v>
      </c>
      <c r="M77" s="116">
        <v>0.94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96.57</v>
      </c>
      <c r="W77">
        <v>14.49</v>
      </c>
      <c r="X77">
        <v>31.71</v>
      </c>
      <c r="Y77">
        <v>38.35</v>
      </c>
      <c r="Z77">
        <v>0.94</v>
      </c>
      <c r="AA77">
        <v>11.08</v>
      </c>
    </row>
    <row r="78" spans="7:27">
      <c r="G78" t="s">
        <v>120</v>
      </c>
      <c r="H78" s="115">
        <v>11.04</v>
      </c>
      <c r="I78" s="88">
        <v>26.75</v>
      </c>
      <c r="J78" s="88">
        <v>9.77</v>
      </c>
      <c r="K78" s="88">
        <v>38.22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0</v>
      </c>
      <c r="V78" s="116">
        <v>85.78</v>
      </c>
      <c r="W78">
        <v>11.04</v>
      </c>
      <c r="X78">
        <v>26.75</v>
      </c>
      <c r="Y78">
        <v>38.22</v>
      </c>
      <c r="Z78">
        <v>0</v>
      </c>
      <c r="AA78">
        <v>9.77</v>
      </c>
    </row>
    <row r="79" spans="7:27">
      <c r="G79" t="s">
        <v>121</v>
      </c>
      <c r="H79" s="115">
        <v>0</v>
      </c>
      <c r="I79" s="88">
        <v>23.52</v>
      </c>
      <c r="J79" s="88">
        <v>0.93</v>
      </c>
      <c r="K79" s="88">
        <v>39.58</v>
      </c>
      <c r="L79" s="88">
        <v>0</v>
      </c>
      <c r="M79" s="116">
        <v>0.42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64.45</v>
      </c>
      <c r="W79">
        <v>0</v>
      </c>
      <c r="X79">
        <v>23.52</v>
      </c>
      <c r="Y79">
        <v>39.58</v>
      </c>
      <c r="Z79">
        <v>0.42</v>
      </c>
      <c r="AA79">
        <v>0.93</v>
      </c>
    </row>
    <row r="80" spans="7:27">
      <c r="G80" t="s">
        <v>122</v>
      </c>
      <c r="H80" s="115">
        <v>0</v>
      </c>
      <c r="I80" s="88">
        <v>28.06</v>
      </c>
      <c r="J80" s="88">
        <v>2.86</v>
      </c>
      <c r="K80" s="88">
        <v>38.1</v>
      </c>
      <c r="L80" s="88">
        <v>0</v>
      </c>
      <c r="M80" s="116">
        <v>1.29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70.31</v>
      </c>
      <c r="W80">
        <v>0</v>
      </c>
      <c r="X80">
        <v>28.06</v>
      </c>
      <c r="Y80">
        <v>38.1</v>
      </c>
      <c r="Z80">
        <v>1.29</v>
      </c>
      <c r="AA80">
        <v>2.86</v>
      </c>
    </row>
    <row r="81" spans="7:27">
      <c r="G81" t="s">
        <v>123</v>
      </c>
      <c r="H81" s="115">
        <v>0</v>
      </c>
      <c r="I81" s="88">
        <v>26.36</v>
      </c>
      <c r="J81" s="88">
        <v>3.87</v>
      </c>
      <c r="K81" s="88">
        <v>36.26</v>
      </c>
      <c r="L81" s="88">
        <v>0</v>
      </c>
      <c r="M81" s="116">
        <v>4.84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71.33</v>
      </c>
      <c r="W81">
        <v>0</v>
      </c>
      <c r="X81">
        <v>26.36</v>
      </c>
      <c r="Y81">
        <v>36.26</v>
      </c>
      <c r="Z81">
        <v>4.84</v>
      </c>
      <c r="AA81">
        <v>3.87</v>
      </c>
    </row>
    <row r="82" spans="7:27">
      <c r="G82" t="s">
        <v>124</v>
      </c>
      <c r="H82" s="115">
        <v>0</v>
      </c>
      <c r="I82" s="88">
        <v>23.1</v>
      </c>
      <c r="J82" s="88">
        <v>2.0099999999999998</v>
      </c>
      <c r="K82" s="88">
        <v>35.25</v>
      </c>
      <c r="L82" s="88">
        <v>0</v>
      </c>
      <c r="M82" s="116">
        <v>2.97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63.33</v>
      </c>
      <c r="W82">
        <v>0</v>
      </c>
      <c r="X82">
        <v>23.1</v>
      </c>
      <c r="Y82">
        <v>35.25</v>
      </c>
      <c r="Z82">
        <v>2.97</v>
      </c>
      <c r="AA82">
        <v>2.0099999999999998</v>
      </c>
    </row>
    <row r="83" spans="7:27">
      <c r="G83" t="s">
        <v>125</v>
      </c>
      <c r="H83" s="115">
        <v>0</v>
      </c>
      <c r="I83" s="88">
        <v>17.88</v>
      </c>
      <c r="J83" s="88">
        <v>0</v>
      </c>
      <c r="K83" s="88">
        <v>0</v>
      </c>
      <c r="L83" s="88">
        <v>0</v>
      </c>
      <c r="M83" s="116">
        <v>4.25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0</v>
      </c>
      <c r="V83" s="116">
        <v>22.13</v>
      </c>
      <c r="W83">
        <v>0</v>
      </c>
      <c r="X83">
        <v>17.88</v>
      </c>
      <c r="Y83">
        <v>0</v>
      </c>
      <c r="Z83">
        <v>4.25</v>
      </c>
      <c r="AA83">
        <v>0</v>
      </c>
    </row>
    <row r="84" spans="7:27">
      <c r="G84" t="s">
        <v>126</v>
      </c>
      <c r="H84" s="115">
        <v>10.1</v>
      </c>
      <c r="I84" s="88">
        <v>13.69</v>
      </c>
      <c r="J84" s="88">
        <v>0</v>
      </c>
      <c r="K84" s="88">
        <v>0</v>
      </c>
      <c r="L84" s="88">
        <v>0</v>
      </c>
      <c r="M84" s="116">
        <v>4.09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27.88</v>
      </c>
      <c r="W84">
        <v>10.1</v>
      </c>
      <c r="X84">
        <v>13.69</v>
      </c>
      <c r="Y84">
        <v>0</v>
      </c>
      <c r="Z84">
        <v>4.09</v>
      </c>
      <c r="AA84">
        <v>0</v>
      </c>
    </row>
    <row r="85" spans="7:27">
      <c r="G85" t="s">
        <v>127</v>
      </c>
      <c r="H85" s="115">
        <v>36.39</v>
      </c>
      <c r="I85" s="88">
        <v>9.36</v>
      </c>
      <c r="J85" s="88">
        <v>0</v>
      </c>
      <c r="K85" s="88">
        <v>0</v>
      </c>
      <c r="L85" s="88">
        <v>0</v>
      </c>
      <c r="M85" s="116">
        <v>0.17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45.92</v>
      </c>
      <c r="W85">
        <v>36.39</v>
      </c>
      <c r="X85">
        <v>9.36</v>
      </c>
      <c r="Y85">
        <v>0</v>
      </c>
      <c r="Z85">
        <v>0.17</v>
      </c>
      <c r="AA85">
        <v>0</v>
      </c>
    </row>
    <row r="86" spans="7:27">
      <c r="G86" t="s">
        <v>128</v>
      </c>
      <c r="H86" s="115">
        <v>60.95</v>
      </c>
      <c r="I86" s="88">
        <v>0</v>
      </c>
      <c r="J86" s="88">
        <v>0</v>
      </c>
      <c r="K86" s="88">
        <v>0</v>
      </c>
      <c r="L86" s="88">
        <v>0</v>
      </c>
      <c r="M86" s="116">
        <v>2.5499999999999998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0</v>
      </c>
      <c r="V86" s="116">
        <v>63.5</v>
      </c>
      <c r="W86">
        <v>60.95</v>
      </c>
      <c r="X86">
        <v>0</v>
      </c>
      <c r="Y86">
        <v>0</v>
      </c>
      <c r="Z86">
        <v>2.5499999999999998</v>
      </c>
      <c r="AA86">
        <v>0</v>
      </c>
    </row>
    <row r="87" spans="7:27">
      <c r="G87" t="s">
        <v>129</v>
      </c>
      <c r="H87" s="115">
        <v>0</v>
      </c>
      <c r="I87" s="88">
        <v>17.39</v>
      </c>
      <c r="J87" s="88">
        <v>0</v>
      </c>
      <c r="K87" s="88">
        <v>0</v>
      </c>
      <c r="L87" s="88">
        <v>0</v>
      </c>
      <c r="M87" s="116">
        <v>1.31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18.7</v>
      </c>
      <c r="W87">
        <v>0</v>
      </c>
      <c r="X87">
        <v>17.39</v>
      </c>
      <c r="Y87">
        <v>0</v>
      </c>
      <c r="Z87">
        <v>1.31</v>
      </c>
      <c r="AA87">
        <v>0</v>
      </c>
    </row>
    <row r="88" spans="7:27">
      <c r="G88" t="s">
        <v>130</v>
      </c>
      <c r="H88" s="115">
        <v>0</v>
      </c>
      <c r="I88" s="88">
        <v>26.59</v>
      </c>
      <c r="J88" s="88">
        <v>0</v>
      </c>
      <c r="K88" s="88">
        <v>0</v>
      </c>
      <c r="L88" s="88">
        <v>0</v>
      </c>
      <c r="M88" s="116">
        <v>4.34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30.93</v>
      </c>
      <c r="W88">
        <v>0</v>
      </c>
      <c r="X88">
        <v>26.59</v>
      </c>
      <c r="Y88">
        <v>0</v>
      </c>
      <c r="Z88">
        <v>4.34</v>
      </c>
      <c r="AA88">
        <v>0</v>
      </c>
    </row>
    <row r="89" spans="7:27">
      <c r="G89" t="s">
        <v>131</v>
      </c>
      <c r="H89" s="115">
        <v>17.829999999999998</v>
      </c>
      <c r="I89" s="88">
        <v>25.85</v>
      </c>
      <c r="J89" s="88">
        <v>6.89</v>
      </c>
      <c r="K89" s="88">
        <v>0</v>
      </c>
      <c r="L89" s="88">
        <v>0</v>
      </c>
      <c r="M89" s="116">
        <v>1.74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52.31</v>
      </c>
      <c r="W89">
        <v>17.829999999999998</v>
      </c>
      <c r="X89">
        <v>25.85</v>
      </c>
      <c r="Y89">
        <v>0</v>
      </c>
      <c r="Z89">
        <v>1.74</v>
      </c>
      <c r="AA89">
        <v>6.89</v>
      </c>
    </row>
    <row r="90" spans="7:27">
      <c r="G90" t="s">
        <v>132</v>
      </c>
      <c r="H90" s="115">
        <v>33.78</v>
      </c>
      <c r="I90" s="88">
        <v>37.25</v>
      </c>
      <c r="J90" s="88">
        <v>22.21</v>
      </c>
      <c r="K90" s="88">
        <v>0</v>
      </c>
      <c r="L90" s="88">
        <v>0</v>
      </c>
      <c r="M90" s="116">
        <v>0.83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>
        <v>0</v>
      </c>
      <c r="V90" s="116">
        <v>94.07</v>
      </c>
      <c r="W90">
        <v>33.78</v>
      </c>
      <c r="X90">
        <v>37.25</v>
      </c>
      <c r="Y90">
        <v>0</v>
      </c>
      <c r="Z90">
        <v>0.83</v>
      </c>
      <c r="AA90">
        <v>22.21</v>
      </c>
    </row>
    <row r="91" spans="7:27">
      <c r="G91" t="s">
        <v>133</v>
      </c>
      <c r="H91" s="115">
        <v>0</v>
      </c>
      <c r="I91" s="88">
        <v>41.82</v>
      </c>
      <c r="J91" s="88">
        <v>26.21</v>
      </c>
      <c r="K91" s="88">
        <v>0</v>
      </c>
      <c r="L91" s="88">
        <v>0</v>
      </c>
      <c r="M91" s="116">
        <v>1.44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69.47</v>
      </c>
      <c r="W91">
        <v>0</v>
      </c>
      <c r="X91">
        <v>41.82</v>
      </c>
      <c r="Y91">
        <v>0</v>
      </c>
      <c r="Z91">
        <v>1.44</v>
      </c>
      <c r="AA91">
        <v>26.21</v>
      </c>
    </row>
    <row r="92" spans="7:27">
      <c r="G92" t="s">
        <v>134</v>
      </c>
      <c r="H92" s="115">
        <v>3.78</v>
      </c>
      <c r="I92" s="88">
        <v>47.45</v>
      </c>
      <c r="J92" s="88">
        <v>33.200000000000003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>
        <v>0</v>
      </c>
      <c r="V92" s="116">
        <v>84.43</v>
      </c>
      <c r="W92">
        <v>3.78</v>
      </c>
      <c r="X92">
        <v>47.45</v>
      </c>
      <c r="Y92">
        <v>0</v>
      </c>
      <c r="Z92">
        <v>0</v>
      </c>
      <c r="AA92">
        <v>33.200000000000003</v>
      </c>
    </row>
    <row r="93" spans="7:27">
      <c r="G93" t="s">
        <v>135</v>
      </c>
      <c r="H93" s="115">
        <v>15.77</v>
      </c>
      <c r="I93" s="88">
        <v>51.76</v>
      </c>
      <c r="J93" s="88">
        <v>40.479999999999997</v>
      </c>
      <c r="K93" s="88">
        <v>0</v>
      </c>
      <c r="L93" s="88">
        <v>0</v>
      </c>
      <c r="M93" s="116">
        <v>0.6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0</v>
      </c>
      <c r="V93" s="116">
        <v>108.61</v>
      </c>
      <c r="W93">
        <v>15.77</v>
      </c>
      <c r="X93">
        <v>51.76</v>
      </c>
      <c r="Y93">
        <v>0</v>
      </c>
      <c r="Z93">
        <v>0.6</v>
      </c>
      <c r="AA93">
        <v>40.479999999999997</v>
      </c>
    </row>
    <row r="94" spans="7:27">
      <c r="G94" t="s">
        <v>136</v>
      </c>
      <c r="H94" s="115">
        <v>23.93</v>
      </c>
      <c r="I94" s="88">
        <v>55.64</v>
      </c>
      <c r="J94" s="88">
        <v>45.38</v>
      </c>
      <c r="K94" s="88">
        <v>0</v>
      </c>
      <c r="L94" s="88">
        <v>0</v>
      </c>
      <c r="M94" s="116">
        <v>0.62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0</v>
      </c>
      <c r="V94" s="116">
        <v>125.57</v>
      </c>
      <c r="W94">
        <v>23.93</v>
      </c>
      <c r="X94">
        <v>55.64</v>
      </c>
      <c r="Y94">
        <v>0</v>
      </c>
      <c r="Z94">
        <v>0.62</v>
      </c>
      <c r="AA94">
        <v>45.38</v>
      </c>
    </row>
    <row r="95" spans="7:27">
      <c r="G95" t="s">
        <v>137</v>
      </c>
      <c r="H95" s="115">
        <v>29.61</v>
      </c>
      <c r="I95" s="88">
        <v>59.29</v>
      </c>
      <c r="J95" s="88">
        <v>50.26</v>
      </c>
      <c r="K95" s="88">
        <v>0</v>
      </c>
      <c r="L95" s="88">
        <v>0</v>
      </c>
      <c r="M95" s="116">
        <v>0.31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>
        <v>0</v>
      </c>
      <c r="V95" s="116">
        <v>139.47</v>
      </c>
      <c r="W95">
        <v>29.61</v>
      </c>
      <c r="X95">
        <v>59.29</v>
      </c>
      <c r="Y95">
        <v>0</v>
      </c>
      <c r="Z95">
        <v>0.31</v>
      </c>
      <c r="AA95">
        <v>50.26</v>
      </c>
    </row>
    <row r="96" spans="7:27">
      <c r="G96" t="s">
        <v>138</v>
      </c>
      <c r="H96" s="115">
        <v>27.32</v>
      </c>
      <c r="I96" s="88">
        <v>60.3</v>
      </c>
      <c r="J96" s="88">
        <v>50.41</v>
      </c>
      <c r="K96" s="88">
        <v>0</v>
      </c>
      <c r="L96" s="88">
        <v>0</v>
      </c>
      <c r="M96" s="116">
        <v>0.19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>
        <v>0</v>
      </c>
      <c r="V96" s="116">
        <v>138.22</v>
      </c>
      <c r="W96">
        <v>27.32</v>
      </c>
      <c r="X96">
        <v>60.3</v>
      </c>
      <c r="Y96">
        <v>0</v>
      </c>
      <c r="Z96">
        <v>0.19</v>
      </c>
      <c r="AA96">
        <v>50.41</v>
      </c>
    </row>
    <row r="97" spans="1:83">
      <c r="G97" t="s">
        <v>139</v>
      </c>
      <c r="H97" s="115">
        <v>24.46</v>
      </c>
      <c r="I97" s="88">
        <v>58.89</v>
      </c>
      <c r="J97" s="88">
        <v>51.55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>
        <v>0</v>
      </c>
      <c r="V97" s="116">
        <v>134.9</v>
      </c>
      <c r="W97">
        <v>24.46</v>
      </c>
      <c r="X97">
        <v>58.89</v>
      </c>
      <c r="Y97">
        <v>0</v>
      </c>
      <c r="Z97">
        <v>0</v>
      </c>
      <c r="AA97">
        <v>51.55</v>
      </c>
    </row>
    <row r="98" spans="1:83">
      <c r="G98" t="s">
        <v>140</v>
      </c>
      <c r="H98" s="115">
        <v>19.989999999999998</v>
      </c>
      <c r="I98" s="88">
        <v>57.9</v>
      </c>
      <c r="J98" s="88">
        <v>50.35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>
        <v>0</v>
      </c>
      <c r="V98" s="116">
        <v>128.24</v>
      </c>
      <c r="W98">
        <v>19.989999999999998</v>
      </c>
      <c r="X98">
        <v>57.9</v>
      </c>
      <c r="Y98">
        <v>0</v>
      </c>
      <c r="Z98">
        <v>0</v>
      </c>
      <c r="AA98">
        <v>50.35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0.39308749999999998</v>
      </c>
      <c r="I99" s="111">
        <f t="shared" ref="I99:BQ99" si="1">SUM(I3:I98)/4000</f>
        <v>0.28833500000000006</v>
      </c>
      <c r="J99" s="111">
        <f t="shared" si="1"/>
        <v>0.34753499999999998</v>
      </c>
      <c r="K99" s="111">
        <f t="shared" si="1"/>
        <v>0.25705500000000009</v>
      </c>
      <c r="L99" s="111">
        <f t="shared" si="1"/>
        <v>0</v>
      </c>
      <c r="M99" s="111">
        <f t="shared" si="1"/>
        <v>4.6450000000000012E-2</v>
      </c>
      <c r="N99" s="110">
        <f t="shared" si="1"/>
        <v>0</v>
      </c>
      <c r="O99" s="111">
        <f t="shared" si="1"/>
        <v>-0.54249999999999998</v>
      </c>
      <c r="P99" s="111">
        <f t="shared" si="1"/>
        <v>-1.3646749999999999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-1.9071750000000001</v>
      </c>
      <c r="V99" s="112">
        <f t="shared" si="1"/>
        <v>1.3324625000000001</v>
      </c>
      <c r="W99">
        <f t="shared" si="1"/>
        <v>0.39308749999999998</v>
      </c>
      <c r="X99">
        <f t="shared" si="1"/>
        <v>-0.25416499999999997</v>
      </c>
      <c r="Y99">
        <f t="shared" si="1"/>
        <v>0.25705500000000009</v>
      </c>
      <c r="Z99">
        <f t="shared" si="1"/>
        <v>4.6450000000000012E-2</v>
      </c>
      <c r="AA99">
        <f t="shared" si="1"/>
        <v>-1.0171399999999995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E3" sqref="E3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4" ht="15" customHeight="1">
      <c r="A1" s="211" t="s">
        <v>229</v>
      </c>
      <c r="B1" s="211"/>
      <c r="C1" s="211"/>
      <c r="D1" s="211"/>
      <c r="E1" s="109"/>
      <c r="F1" s="109"/>
      <c r="G1" s="211" t="s">
        <v>44</v>
      </c>
      <c r="H1" s="212" t="s">
        <v>230</v>
      </c>
      <c r="I1" s="213"/>
      <c r="J1" s="213"/>
      <c r="K1" s="213"/>
      <c r="L1" s="213"/>
      <c r="M1" s="214"/>
      <c r="N1" s="212" t="s">
        <v>231</v>
      </c>
      <c r="O1" s="213"/>
      <c r="P1" s="213"/>
      <c r="Q1" s="213"/>
      <c r="R1" s="213"/>
      <c r="S1" s="214"/>
      <c r="T1">
        <v>3</v>
      </c>
      <c r="W1" t="s">
        <v>431</v>
      </c>
      <c r="X1" t="s">
        <v>431</v>
      </c>
      <c r="Y1" t="s">
        <v>431</v>
      </c>
      <c r="Z1" t="s">
        <v>431</v>
      </c>
      <c r="AA1" t="s">
        <v>431</v>
      </c>
      <c r="AB1" t="s">
        <v>436</v>
      </c>
      <c r="AC1" t="s">
        <v>435</v>
      </c>
      <c r="AD1" t="s">
        <v>432</v>
      </c>
      <c r="AE1" t="s">
        <v>433</v>
      </c>
      <c r="AF1" t="s">
        <v>434</v>
      </c>
      <c r="AG1" t="s">
        <v>432</v>
      </c>
      <c r="AH1" t="s">
        <v>435</v>
      </c>
      <c r="AI1" t="s">
        <v>437</v>
      </c>
      <c r="AJ1" t="s">
        <v>438</v>
      </c>
      <c r="AK1" t="s">
        <v>436</v>
      </c>
      <c r="AL1" t="s">
        <v>433</v>
      </c>
      <c r="AM1" t="s">
        <v>439</v>
      </c>
      <c r="AN1" t="s">
        <v>439</v>
      </c>
      <c r="AO1" t="s">
        <v>440</v>
      </c>
      <c r="AP1" t="s">
        <v>431</v>
      </c>
      <c r="AQ1" t="s">
        <v>431</v>
      </c>
      <c r="AR1" t="s">
        <v>441</v>
      </c>
      <c r="AS1" t="s">
        <v>432</v>
      </c>
      <c r="AT1" t="s">
        <v>442</v>
      </c>
      <c r="AU1" t="s">
        <v>432</v>
      </c>
      <c r="AV1" t="s">
        <v>443</v>
      </c>
      <c r="AW1" t="s">
        <v>431</v>
      </c>
      <c r="AX1" t="s">
        <v>150</v>
      </c>
      <c r="AY1" t="s">
        <v>150</v>
      </c>
      <c r="AZ1" t="s">
        <v>446</v>
      </c>
      <c r="BA1" t="s">
        <v>446</v>
      </c>
      <c r="BB1" t="s">
        <v>447</v>
      </c>
    </row>
    <row r="2" spans="1:5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1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44663</v>
      </c>
      <c r="W2" s="30" t="s">
        <v>240</v>
      </c>
      <c r="X2" t="s">
        <v>283</v>
      </c>
      <c r="Y2" t="s">
        <v>281</v>
      </c>
      <c r="Z2" t="s">
        <v>282</v>
      </c>
      <c r="AA2" t="s">
        <v>232</v>
      </c>
      <c r="AB2" t="s">
        <v>149</v>
      </c>
      <c r="AC2" t="s">
        <v>149</v>
      </c>
      <c r="AD2" t="s">
        <v>149</v>
      </c>
      <c r="AE2" t="s">
        <v>149</v>
      </c>
      <c r="AF2" t="s">
        <v>149</v>
      </c>
      <c r="AG2" t="s">
        <v>149</v>
      </c>
      <c r="AH2" t="s">
        <v>149</v>
      </c>
      <c r="AI2" t="s">
        <v>150</v>
      </c>
      <c r="AJ2" t="s">
        <v>150</v>
      </c>
      <c r="AK2" t="s">
        <v>150</v>
      </c>
      <c r="AL2" t="s">
        <v>150</v>
      </c>
      <c r="AM2" t="s">
        <v>246</v>
      </c>
      <c r="AN2" t="s">
        <v>246</v>
      </c>
      <c r="AO2" t="s">
        <v>390</v>
      </c>
      <c r="AP2" t="s">
        <v>268</v>
      </c>
      <c r="AQ2" t="s">
        <v>270</v>
      </c>
      <c r="AR2" t="s">
        <v>405</v>
      </c>
      <c r="AS2" t="s">
        <v>152</v>
      </c>
      <c r="AT2" t="s">
        <v>152</v>
      </c>
      <c r="AU2" t="s">
        <v>152</v>
      </c>
      <c r="AV2" t="s">
        <v>153</v>
      </c>
      <c r="AW2" t="s">
        <v>269</v>
      </c>
      <c r="AX2" t="s">
        <v>444</v>
      </c>
      <c r="AY2" t="s">
        <v>445</v>
      </c>
      <c r="AZ2" t="s">
        <v>149</v>
      </c>
      <c r="BA2" t="s">
        <v>150</v>
      </c>
      <c r="BB2" t="s">
        <v>152</v>
      </c>
    </row>
    <row r="3" spans="1:54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388.90000000000009</v>
      </c>
      <c r="I3" s="95">
        <v>0.64</v>
      </c>
      <c r="J3" s="95">
        <v>6.2</v>
      </c>
      <c r="K3" s="95">
        <v>24.2</v>
      </c>
      <c r="L3" s="95">
        <v>4.84</v>
      </c>
      <c r="M3" s="114">
        <v>0</v>
      </c>
      <c r="N3" s="113">
        <v>0</v>
      </c>
      <c r="O3" s="95">
        <v>85</v>
      </c>
      <c r="P3" s="95">
        <v>0</v>
      </c>
      <c r="Q3" s="95">
        <v>0</v>
      </c>
      <c r="R3" s="95">
        <v>0</v>
      </c>
      <c r="S3" s="114">
        <v>0</v>
      </c>
      <c r="W3">
        <v>0.61</v>
      </c>
      <c r="X3">
        <v>0.35</v>
      </c>
      <c r="Y3">
        <v>0.4</v>
      </c>
      <c r="Z3">
        <v>0.8</v>
      </c>
      <c r="AA3">
        <v>0.64</v>
      </c>
      <c r="AB3">
        <v>0</v>
      </c>
      <c r="AC3">
        <v>96.79</v>
      </c>
      <c r="AD3">
        <v>25.07</v>
      </c>
      <c r="AE3">
        <v>0</v>
      </c>
      <c r="AF3">
        <v>94.14</v>
      </c>
      <c r="AG3">
        <v>0</v>
      </c>
      <c r="AH3">
        <v>145.18</v>
      </c>
      <c r="AI3">
        <v>0</v>
      </c>
      <c r="AJ3">
        <v>0</v>
      </c>
      <c r="AK3">
        <v>0</v>
      </c>
      <c r="AL3">
        <v>0</v>
      </c>
      <c r="AM3">
        <v>0</v>
      </c>
      <c r="AN3">
        <v>23.42</v>
      </c>
      <c r="AO3">
        <v>0.48</v>
      </c>
      <c r="AP3">
        <v>0.75</v>
      </c>
      <c r="AQ3">
        <v>0.61</v>
      </c>
      <c r="AR3">
        <v>4.84</v>
      </c>
      <c r="AS3">
        <v>24.2</v>
      </c>
      <c r="AT3">
        <v>0</v>
      </c>
      <c r="AU3">
        <v>0</v>
      </c>
      <c r="AV3">
        <v>6.2</v>
      </c>
      <c r="AW3">
        <v>0.3</v>
      </c>
      <c r="AX3">
        <v>20</v>
      </c>
      <c r="AY3">
        <v>65</v>
      </c>
      <c r="AZ3">
        <v>0</v>
      </c>
      <c r="BA3">
        <v>0</v>
      </c>
      <c r="BB3">
        <v>0</v>
      </c>
    </row>
    <row r="4" spans="1:54">
      <c r="A4" t="s">
        <v>240</v>
      </c>
      <c r="B4" t="s">
        <v>232</v>
      </c>
      <c r="C4" t="s">
        <v>234</v>
      </c>
      <c r="G4" t="s">
        <v>46</v>
      </c>
      <c r="H4" s="115">
        <v>388.95000000000005</v>
      </c>
      <c r="I4" s="88">
        <v>96.47</v>
      </c>
      <c r="J4" s="88">
        <v>6.2</v>
      </c>
      <c r="K4" s="88">
        <v>24.2</v>
      </c>
      <c r="L4" s="88">
        <v>4.84</v>
      </c>
      <c r="M4" s="116">
        <v>0</v>
      </c>
      <c r="N4" s="115">
        <v>0</v>
      </c>
      <c r="O4" s="88">
        <v>85</v>
      </c>
      <c r="P4" s="88">
        <v>0</v>
      </c>
      <c r="Q4" s="88">
        <v>0</v>
      </c>
      <c r="R4" s="88">
        <v>0</v>
      </c>
      <c r="S4" s="116">
        <v>0</v>
      </c>
      <c r="W4">
        <v>0.61</v>
      </c>
      <c r="X4">
        <v>0.35</v>
      </c>
      <c r="Y4">
        <v>0.4</v>
      </c>
      <c r="Z4">
        <v>0.8</v>
      </c>
      <c r="AA4">
        <v>0.64</v>
      </c>
      <c r="AB4">
        <v>0</v>
      </c>
      <c r="AC4">
        <v>96.79</v>
      </c>
      <c r="AD4">
        <v>25.07</v>
      </c>
      <c r="AE4">
        <v>0</v>
      </c>
      <c r="AF4">
        <v>94.14</v>
      </c>
      <c r="AG4">
        <v>0</v>
      </c>
      <c r="AH4">
        <v>145.18</v>
      </c>
      <c r="AI4">
        <v>0</v>
      </c>
      <c r="AJ4">
        <v>48.4</v>
      </c>
      <c r="AK4">
        <v>47.43</v>
      </c>
      <c r="AL4">
        <v>0</v>
      </c>
      <c r="AM4">
        <v>0</v>
      </c>
      <c r="AN4">
        <v>23.42</v>
      </c>
      <c r="AO4">
        <v>0.53</v>
      </c>
      <c r="AP4">
        <v>0.75</v>
      </c>
      <c r="AQ4">
        <v>0.61</v>
      </c>
      <c r="AR4">
        <v>4.84</v>
      </c>
      <c r="AS4">
        <v>24.2</v>
      </c>
      <c r="AT4">
        <v>0</v>
      </c>
      <c r="AU4">
        <v>0</v>
      </c>
      <c r="AV4">
        <v>6.2</v>
      </c>
      <c r="AW4">
        <v>0.3</v>
      </c>
      <c r="AX4">
        <v>20</v>
      </c>
      <c r="AY4">
        <v>65</v>
      </c>
      <c r="AZ4">
        <v>0</v>
      </c>
      <c r="BA4">
        <v>0</v>
      </c>
      <c r="BB4">
        <v>0</v>
      </c>
    </row>
    <row r="5" spans="1:54">
      <c r="A5" t="s">
        <v>241</v>
      </c>
      <c r="B5" t="s">
        <v>233</v>
      </c>
      <c r="C5" t="s">
        <v>235</v>
      </c>
      <c r="G5" t="s">
        <v>47</v>
      </c>
      <c r="H5" s="115">
        <v>388.95000000000005</v>
      </c>
      <c r="I5" s="88">
        <v>96.47</v>
      </c>
      <c r="J5" s="88">
        <v>6.2</v>
      </c>
      <c r="K5" s="88">
        <v>24.2</v>
      </c>
      <c r="L5" s="88">
        <v>4.84</v>
      </c>
      <c r="M5" s="116">
        <v>0</v>
      </c>
      <c r="N5" s="115">
        <v>0</v>
      </c>
      <c r="O5" s="88">
        <v>85</v>
      </c>
      <c r="P5" s="88">
        <v>0</v>
      </c>
      <c r="Q5" s="88">
        <v>0</v>
      </c>
      <c r="R5" s="88">
        <v>0</v>
      </c>
      <c r="S5" s="116">
        <v>0</v>
      </c>
      <c r="W5">
        <v>0.61</v>
      </c>
      <c r="X5">
        <v>0.35</v>
      </c>
      <c r="Y5">
        <v>0.4</v>
      </c>
      <c r="Z5">
        <v>0.8</v>
      </c>
      <c r="AA5">
        <v>0.64</v>
      </c>
      <c r="AB5">
        <v>0</v>
      </c>
      <c r="AC5">
        <v>96.79</v>
      </c>
      <c r="AD5">
        <v>25.07</v>
      </c>
      <c r="AE5">
        <v>0</v>
      </c>
      <c r="AF5">
        <v>94.14</v>
      </c>
      <c r="AG5">
        <v>0</v>
      </c>
      <c r="AH5">
        <v>145.18</v>
      </c>
      <c r="AI5">
        <v>0</v>
      </c>
      <c r="AJ5">
        <v>48.4</v>
      </c>
      <c r="AK5">
        <v>47.43</v>
      </c>
      <c r="AL5">
        <v>0</v>
      </c>
      <c r="AM5">
        <v>0</v>
      </c>
      <c r="AN5">
        <v>23.42</v>
      </c>
      <c r="AO5">
        <v>0.53</v>
      </c>
      <c r="AP5">
        <v>0.75</v>
      </c>
      <c r="AQ5">
        <v>0.61</v>
      </c>
      <c r="AR5">
        <v>4.84</v>
      </c>
      <c r="AS5">
        <v>24.2</v>
      </c>
      <c r="AT5">
        <v>0</v>
      </c>
      <c r="AU5">
        <v>0</v>
      </c>
      <c r="AV5">
        <v>6.2</v>
      </c>
      <c r="AW5">
        <v>0.3</v>
      </c>
      <c r="AX5">
        <v>20</v>
      </c>
      <c r="AY5">
        <v>65</v>
      </c>
      <c r="AZ5">
        <v>0</v>
      </c>
      <c r="BA5">
        <v>0</v>
      </c>
      <c r="BB5">
        <v>0</v>
      </c>
    </row>
    <row r="6" spans="1:54">
      <c r="A6" t="s">
        <v>242</v>
      </c>
      <c r="B6" t="s">
        <v>264</v>
      </c>
      <c r="C6" t="s">
        <v>236</v>
      </c>
      <c r="G6" t="s">
        <v>48</v>
      </c>
      <c r="H6" s="115">
        <v>388.95000000000005</v>
      </c>
      <c r="I6" s="88">
        <v>96.47</v>
      </c>
      <c r="J6" s="88">
        <v>6.2</v>
      </c>
      <c r="K6" s="88">
        <v>24.2</v>
      </c>
      <c r="L6" s="88">
        <v>4.84</v>
      </c>
      <c r="M6" s="116">
        <v>0</v>
      </c>
      <c r="N6" s="115">
        <v>0</v>
      </c>
      <c r="O6" s="88">
        <v>85</v>
      </c>
      <c r="P6" s="88">
        <v>0</v>
      </c>
      <c r="Q6" s="88">
        <v>0</v>
      </c>
      <c r="R6" s="88">
        <v>0</v>
      </c>
      <c r="S6" s="116">
        <v>0</v>
      </c>
      <c r="W6">
        <v>0.61</v>
      </c>
      <c r="X6">
        <v>0.35</v>
      </c>
      <c r="Y6">
        <v>0.4</v>
      </c>
      <c r="Z6">
        <v>0.8</v>
      </c>
      <c r="AA6">
        <v>0.64</v>
      </c>
      <c r="AB6">
        <v>0</v>
      </c>
      <c r="AC6">
        <v>96.79</v>
      </c>
      <c r="AD6">
        <v>25.07</v>
      </c>
      <c r="AE6">
        <v>0</v>
      </c>
      <c r="AF6">
        <v>94.14</v>
      </c>
      <c r="AG6">
        <v>0</v>
      </c>
      <c r="AH6">
        <v>145.18</v>
      </c>
      <c r="AI6">
        <v>0</v>
      </c>
      <c r="AJ6">
        <v>48.4</v>
      </c>
      <c r="AK6">
        <v>47.43</v>
      </c>
      <c r="AL6">
        <v>0</v>
      </c>
      <c r="AM6">
        <v>0</v>
      </c>
      <c r="AN6">
        <v>23.42</v>
      </c>
      <c r="AO6">
        <v>0.53</v>
      </c>
      <c r="AP6">
        <v>0.75</v>
      </c>
      <c r="AQ6">
        <v>0.61</v>
      </c>
      <c r="AR6">
        <v>4.84</v>
      </c>
      <c r="AS6">
        <v>24.2</v>
      </c>
      <c r="AT6">
        <v>0</v>
      </c>
      <c r="AU6">
        <v>0</v>
      </c>
      <c r="AV6">
        <v>6.2</v>
      </c>
      <c r="AW6">
        <v>0.3</v>
      </c>
      <c r="AX6">
        <v>20</v>
      </c>
      <c r="AY6">
        <v>65</v>
      </c>
      <c r="AZ6">
        <v>0</v>
      </c>
      <c r="BA6">
        <v>0</v>
      </c>
      <c r="BB6">
        <v>0</v>
      </c>
    </row>
    <row r="7" spans="1:54">
      <c r="A7" t="s">
        <v>243</v>
      </c>
      <c r="B7" t="s">
        <v>299</v>
      </c>
      <c r="C7" t="s">
        <v>265</v>
      </c>
      <c r="G7" t="s">
        <v>49</v>
      </c>
      <c r="H7" s="115">
        <v>388.95000000000005</v>
      </c>
      <c r="I7" s="88">
        <v>48.07</v>
      </c>
      <c r="J7" s="88">
        <v>6.2</v>
      </c>
      <c r="K7" s="88">
        <v>19.36</v>
      </c>
      <c r="L7" s="88">
        <v>4.84</v>
      </c>
      <c r="M7" s="116">
        <v>0</v>
      </c>
      <c r="N7" s="115">
        <v>0</v>
      </c>
      <c r="O7" s="88">
        <v>85</v>
      </c>
      <c r="P7" s="88">
        <v>0</v>
      </c>
      <c r="Q7" s="88">
        <v>0</v>
      </c>
      <c r="R7" s="88">
        <v>0</v>
      </c>
      <c r="S7" s="116">
        <v>0</v>
      </c>
      <c r="W7">
        <v>0.61</v>
      </c>
      <c r="X7">
        <v>0.35</v>
      </c>
      <c r="Y7">
        <v>0.4</v>
      </c>
      <c r="Z7">
        <v>0.8</v>
      </c>
      <c r="AA7">
        <v>0.64</v>
      </c>
      <c r="AB7">
        <v>0</v>
      </c>
      <c r="AC7">
        <v>96.79</v>
      </c>
      <c r="AD7">
        <v>25.07</v>
      </c>
      <c r="AE7">
        <v>0</v>
      </c>
      <c r="AF7">
        <v>94.14</v>
      </c>
      <c r="AG7">
        <v>0</v>
      </c>
      <c r="AH7">
        <v>145.18</v>
      </c>
      <c r="AI7">
        <v>0</v>
      </c>
      <c r="AJ7">
        <v>0</v>
      </c>
      <c r="AK7">
        <v>47.43</v>
      </c>
      <c r="AL7">
        <v>0</v>
      </c>
      <c r="AM7">
        <v>0</v>
      </c>
      <c r="AN7">
        <v>23.42</v>
      </c>
      <c r="AO7">
        <v>0.53</v>
      </c>
      <c r="AP7">
        <v>0.75</v>
      </c>
      <c r="AQ7">
        <v>0.61</v>
      </c>
      <c r="AR7">
        <v>4.84</v>
      </c>
      <c r="AS7">
        <v>19.36</v>
      </c>
      <c r="AT7">
        <v>0</v>
      </c>
      <c r="AU7">
        <v>0</v>
      </c>
      <c r="AV7">
        <v>6.2</v>
      </c>
      <c r="AW7">
        <v>0.3</v>
      </c>
      <c r="AX7">
        <v>20</v>
      </c>
      <c r="AY7">
        <v>65</v>
      </c>
      <c r="AZ7">
        <v>0</v>
      </c>
      <c r="BA7">
        <v>0</v>
      </c>
      <c r="BB7">
        <v>0</v>
      </c>
    </row>
    <row r="8" spans="1:54">
      <c r="A8" t="s">
        <v>244</v>
      </c>
      <c r="B8" t="s">
        <v>341</v>
      </c>
      <c r="C8" t="s">
        <v>237</v>
      </c>
      <c r="G8" t="s">
        <v>50</v>
      </c>
      <c r="H8" s="115">
        <v>388.95000000000005</v>
      </c>
      <c r="I8" s="88">
        <v>48.07</v>
      </c>
      <c r="J8" s="88">
        <v>6.2</v>
      </c>
      <c r="K8" s="88">
        <v>19.36</v>
      </c>
      <c r="L8" s="88">
        <v>4.84</v>
      </c>
      <c r="M8" s="116">
        <v>0</v>
      </c>
      <c r="N8" s="115">
        <v>0</v>
      </c>
      <c r="O8" s="88">
        <v>85</v>
      </c>
      <c r="P8" s="88">
        <v>0</v>
      </c>
      <c r="Q8" s="88">
        <v>0</v>
      </c>
      <c r="R8" s="88">
        <v>0</v>
      </c>
      <c r="S8" s="116">
        <v>0</v>
      </c>
      <c r="W8">
        <v>0.61</v>
      </c>
      <c r="X8">
        <v>0.35</v>
      </c>
      <c r="Y8">
        <v>0.4</v>
      </c>
      <c r="Z8">
        <v>0.8</v>
      </c>
      <c r="AA8">
        <v>0.64</v>
      </c>
      <c r="AB8">
        <v>0</v>
      </c>
      <c r="AC8">
        <v>96.79</v>
      </c>
      <c r="AD8">
        <v>25.07</v>
      </c>
      <c r="AE8">
        <v>0</v>
      </c>
      <c r="AF8">
        <v>94.14</v>
      </c>
      <c r="AG8">
        <v>0</v>
      </c>
      <c r="AH8">
        <v>145.18</v>
      </c>
      <c r="AI8">
        <v>0</v>
      </c>
      <c r="AJ8">
        <v>0</v>
      </c>
      <c r="AK8">
        <v>47.43</v>
      </c>
      <c r="AL8">
        <v>0</v>
      </c>
      <c r="AM8">
        <v>0</v>
      </c>
      <c r="AN8">
        <v>23.42</v>
      </c>
      <c r="AO8">
        <v>0.53</v>
      </c>
      <c r="AP8">
        <v>0.75</v>
      </c>
      <c r="AQ8">
        <v>0.61</v>
      </c>
      <c r="AR8">
        <v>4.84</v>
      </c>
      <c r="AS8">
        <v>19.36</v>
      </c>
      <c r="AT8">
        <v>0</v>
      </c>
      <c r="AU8">
        <v>0</v>
      </c>
      <c r="AV8">
        <v>6.2</v>
      </c>
      <c r="AW8">
        <v>0.3</v>
      </c>
      <c r="AX8">
        <v>20</v>
      </c>
      <c r="AY8">
        <v>65</v>
      </c>
      <c r="AZ8">
        <v>0</v>
      </c>
      <c r="BA8">
        <v>0</v>
      </c>
      <c r="BB8">
        <v>0</v>
      </c>
    </row>
    <row r="9" spans="1:54">
      <c r="A9" t="s">
        <v>245</v>
      </c>
      <c r="B9" t="s">
        <v>361</v>
      </c>
      <c r="C9" t="s">
        <v>238</v>
      </c>
      <c r="G9" t="s">
        <v>51</v>
      </c>
      <c r="H9" s="115">
        <v>388.95000000000005</v>
      </c>
      <c r="I9" s="88">
        <v>41.29</v>
      </c>
      <c r="J9" s="88">
        <v>6.2</v>
      </c>
      <c r="K9" s="88">
        <v>19.36</v>
      </c>
      <c r="L9" s="88">
        <v>4.84</v>
      </c>
      <c r="M9" s="116">
        <v>0</v>
      </c>
      <c r="N9" s="115">
        <v>0</v>
      </c>
      <c r="O9" s="88">
        <v>85</v>
      </c>
      <c r="P9" s="88">
        <v>0</v>
      </c>
      <c r="Q9" s="88">
        <v>0</v>
      </c>
      <c r="R9" s="88">
        <v>0</v>
      </c>
      <c r="S9" s="116">
        <v>0</v>
      </c>
      <c r="W9">
        <v>0.61</v>
      </c>
      <c r="X9">
        <v>0.35</v>
      </c>
      <c r="Y9">
        <v>0.4</v>
      </c>
      <c r="Z9">
        <v>0.8</v>
      </c>
      <c r="AA9">
        <v>0.64</v>
      </c>
      <c r="AB9">
        <v>0</v>
      </c>
      <c r="AC9">
        <v>96.79</v>
      </c>
      <c r="AD9">
        <v>25.07</v>
      </c>
      <c r="AE9">
        <v>0</v>
      </c>
      <c r="AF9">
        <v>94.14</v>
      </c>
      <c r="AG9">
        <v>0</v>
      </c>
      <c r="AH9">
        <v>145.18</v>
      </c>
      <c r="AI9">
        <v>0</v>
      </c>
      <c r="AJ9">
        <v>0</v>
      </c>
      <c r="AK9">
        <v>40.65</v>
      </c>
      <c r="AL9">
        <v>0</v>
      </c>
      <c r="AM9">
        <v>0</v>
      </c>
      <c r="AN9">
        <v>23.42</v>
      </c>
      <c r="AO9">
        <v>0.53</v>
      </c>
      <c r="AP9">
        <v>0.75</v>
      </c>
      <c r="AQ9">
        <v>0.61</v>
      </c>
      <c r="AR9">
        <v>4.84</v>
      </c>
      <c r="AS9">
        <v>19.36</v>
      </c>
      <c r="AT9">
        <v>0</v>
      </c>
      <c r="AU9">
        <v>0</v>
      </c>
      <c r="AV9">
        <v>6.2</v>
      </c>
      <c r="AW9">
        <v>0.3</v>
      </c>
      <c r="AX9">
        <v>20</v>
      </c>
      <c r="AY9">
        <v>65</v>
      </c>
      <c r="AZ9">
        <v>0</v>
      </c>
      <c r="BA9">
        <v>0</v>
      </c>
      <c r="BB9">
        <v>0</v>
      </c>
    </row>
    <row r="10" spans="1:54">
      <c r="A10" t="s">
        <v>266</v>
      </c>
      <c r="C10" t="s">
        <v>239</v>
      </c>
      <c r="G10" t="s">
        <v>52</v>
      </c>
      <c r="H10" s="115">
        <v>388.95000000000005</v>
      </c>
      <c r="I10" s="88">
        <v>41.29</v>
      </c>
      <c r="J10" s="88">
        <v>6.2</v>
      </c>
      <c r="K10" s="88">
        <v>19.36</v>
      </c>
      <c r="L10" s="88">
        <v>4.84</v>
      </c>
      <c r="M10" s="116">
        <v>0</v>
      </c>
      <c r="N10" s="115">
        <v>0</v>
      </c>
      <c r="O10" s="88">
        <v>85</v>
      </c>
      <c r="P10" s="88">
        <v>0</v>
      </c>
      <c r="Q10" s="88">
        <v>0</v>
      </c>
      <c r="R10" s="88">
        <v>0</v>
      </c>
      <c r="S10" s="116">
        <v>0</v>
      </c>
      <c r="W10">
        <v>0.61</v>
      </c>
      <c r="X10">
        <v>0.35</v>
      </c>
      <c r="Y10">
        <v>0.4</v>
      </c>
      <c r="Z10">
        <v>0.8</v>
      </c>
      <c r="AA10">
        <v>0.64</v>
      </c>
      <c r="AB10">
        <v>0</v>
      </c>
      <c r="AC10">
        <v>96.79</v>
      </c>
      <c r="AD10">
        <v>25.07</v>
      </c>
      <c r="AE10">
        <v>0</v>
      </c>
      <c r="AF10">
        <v>94.14</v>
      </c>
      <c r="AG10">
        <v>0</v>
      </c>
      <c r="AH10">
        <v>145.18</v>
      </c>
      <c r="AI10">
        <v>0</v>
      </c>
      <c r="AJ10">
        <v>0</v>
      </c>
      <c r="AK10">
        <v>40.65</v>
      </c>
      <c r="AL10">
        <v>0</v>
      </c>
      <c r="AM10">
        <v>0</v>
      </c>
      <c r="AN10">
        <v>23.42</v>
      </c>
      <c r="AO10">
        <v>0.53</v>
      </c>
      <c r="AP10">
        <v>0.75</v>
      </c>
      <c r="AQ10">
        <v>0.61</v>
      </c>
      <c r="AR10">
        <v>4.84</v>
      </c>
      <c r="AS10">
        <v>19.36</v>
      </c>
      <c r="AT10">
        <v>0</v>
      </c>
      <c r="AU10">
        <v>0</v>
      </c>
      <c r="AV10">
        <v>6.2</v>
      </c>
      <c r="AW10">
        <v>0.3</v>
      </c>
      <c r="AX10">
        <v>20</v>
      </c>
      <c r="AY10">
        <v>65</v>
      </c>
      <c r="AZ10">
        <v>0</v>
      </c>
      <c r="BA10">
        <v>0</v>
      </c>
      <c r="BB10">
        <v>0</v>
      </c>
    </row>
    <row r="11" spans="1:54">
      <c r="A11" t="s">
        <v>246</v>
      </c>
      <c r="C11" t="s">
        <v>342</v>
      </c>
      <c r="G11" t="s">
        <v>53</v>
      </c>
      <c r="H11" s="115">
        <v>388.95000000000005</v>
      </c>
      <c r="I11" s="88">
        <v>41.29</v>
      </c>
      <c r="J11" s="88">
        <v>6.12</v>
      </c>
      <c r="K11" s="88">
        <v>14.52</v>
      </c>
      <c r="L11" s="88">
        <v>4.84</v>
      </c>
      <c r="M11" s="116">
        <v>0</v>
      </c>
      <c r="N11" s="115">
        <v>0</v>
      </c>
      <c r="O11" s="88">
        <v>85</v>
      </c>
      <c r="P11" s="88">
        <v>0</v>
      </c>
      <c r="Q11" s="88">
        <v>0</v>
      </c>
      <c r="R11" s="88">
        <v>0</v>
      </c>
      <c r="S11" s="116">
        <v>0</v>
      </c>
      <c r="W11">
        <v>0.61</v>
      </c>
      <c r="X11">
        <v>0.35</v>
      </c>
      <c r="Y11">
        <v>0.4</v>
      </c>
      <c r="Z11">
        <v>0.8</v>
      </c>
      <c r="AA11">
        <v>0.64</v>
      </c>
      <c r="AB11">
        <v>0</v>
      </c>
      <c r="AC11">
        <v>96.79</v>
      </c>
      <c r="AD11">
        <v>25.07</v>
      </c>
      <c r="AE11">
        <v>0</v>
      </c>
      <c r="AF11">
        <v>94.14</v>
      </c>
      <c r="AG11">
        <v>0</v>
      </c>
      <c r="AH11">
        <v>145.18</v>
      </c>
      <c r="AI11">
        <v>0</v>
      </c>
      <c r="AJ11">
        <v>0</v>
      </c>
      <c r="AK11">
        <v>40.65</v>
      </c>
      <c r="AL11">
        <v>0</v>
      </c>
      <c r="AM11">
        <v>0</v>
      </c>
      <c r="AN11">
        <v>23.42</v>
      </c>
      <c r="AO11">
        <v>0.53</v>
      </c>
      <c r="AP11">
        <v>0.75</v>
      </c>
      <c r="AQ11">
        <v>0.61</v>
      </c>
      <c r="AR11">
        <v>4.84</v>
      </c>
      <c r="AS11">
        <v>14.52</v>
      </c>
      <c r="AT11">
        <v>0</v>
      </c>
      <c r="AU11">
        <v>0</v>
      </c>
      <c r="AV11">
        <v>6.12</v>
      </c>
      <c r="AW11">
        <v>0.3</v>
      </c>
      <c r="AX11">
        <v>20</v>
      </c>
      <c r="AY11">
        <v>65</v>
      </c>
      <c r="AZ11">
        <v>0</v>
      </c>
      <c r="BA11">
        <v>0</v>
      </c>
      <c r="BB11">
        <v>0</v>
      </c>
    </row>
    <row r="12" spans="1:54">
      <c r="A12" t="s">
        <v>247</v>
      </c>
      <c r="C12" t="s">
        <v>362</v>
      </c>
      <c r="G12" t="s">
        <v>54</v>
      </c>
      <c r="H12" s="115">
        <v>388.95000000000005</v>
      </c>
      <c r="I12" s="88">
        <v>41.29</v>
      </c>
      <c r="J12" s="88">
        <v>6.12</v>
      </c>
      <c r="K12" s="88">
        <v>14.52</v>
      </c>
      <c r="L12" s="88">
        <v>4.84</v>
      </c>
      <c r="M12" s="116">
        <v>0</v>
      </c>
      <c r="N12" s="115">
        <v>0</v>
      </c>
      <c r="O12" s="88">
        <v>85</v>
      </c>
      <c r="P12" s="88">
        <v>0</v>
      </c>
      <c r="Q12" s="88">
        <v>0</v>
      </c>
      <c r="R12" s="88">
        <v>0</v>
      </c>
      <c r="S12" s="116">
        <v>0</v>
      </c>
      <c r="W12">
        <v>0.61</v>
      </c>
      <c r="X12">
        <v>0.35</v>
      </c>
      <c r="Y12">
        <v>0.4</v>
      </c>
      <c r="Z12">
        <v>0.8</v>
      </c>
      <c r="AA12">
        <v>0.64</v>
      </c>
      <c r="AB12">
        <v>0</v>
      </c>
      <c r="AC12">
        <v>96.79</v>
      </c>
      <c r="AD12">
        <v>25.07</v>
      </c>
      <c r="AE12">
        <v>0</v>
      </c>
      <c r="AF12">
        <v>94.14</v>
      </c>
      <c r="AG12">
        <v>0</v>
      </c>
      <c r="AH12">
        <v>145.18</v>
      </c>
      <c r="AI12">
        <v>0</v>
      </c>
      <c r="AJ12">
        <v>0</v>
      </c>
      <c r="AK12">
        <v>40.65</v>
      </c>
      <c r="AL12">
        <v>0</v>
      </c>
      <c r="AM12">
        <v>0</v>
      </c>
      <c r="AN12">
        <v>23.42</v>
      </c>
      <c r="AO12">
        <v>0.53</v>
      </c>
      <c r="AP12">
        <v>0.75</v>
      </c>
      <c r="AQ12">
        <v>0.61</v>
      </c>
      <c r="AR12">
        <v>4.84</v>
      </c>
      <c r="AS12">
        <v>14.52</v>
      </c>
      <c r="AT12">
        <v>0</v>
      </c>
      <c r="AU12">
        <v>0</v>
      </c>
      <c r="AV12">
        <v>6.12</v>
      </c>
      <c r="AW12">
        <v>0.3</v>
      </c>
      <c r="AX12">
        <v>20</v>
      </c>
      <c r="AY12">
        <v>65</v>
      </c>
      <c r="AZ12">
        <v>0</v>
      </c>
      <c r="BA12">
        <v>0</v>
      </c>
      <c r="BB12">
        <v>0</v>
      </c>
    </row>
    <row r="13" spans="1:54">
      <c r="A13" t="s">
        <v>248</v>
      </c>
      <c r="G13" t="s">
        <v>55</v>
      </c>
      <c r="H13" s="115">
        <v>388.95000000000005</v>
      </c>
      <c r="I13" s="88">
        <v>41.29</v>
      </c>
      <c r="J13" s="88">
        <v>6.12</v>
      </c>
      <c r="K13" s="88">
        <v>14.52</v>
      </c>
      <c r="L13" s="88">
        <v>4.84</v>
      </c>
      <c r="M13" s="116">
        <v>0</v>
      </c>
      <c r="N13" s="115">
        <v>0</v>
      </c>
      <c r="O13" s="88">
        <v>85</v>
      </c>
      <c r="P13" s="88">
        <v>0</v>
      </c>
      <c r="Q13" s="88">
        <v>0</v>
      </c>
      <c r="R13" s="88">
        <v>0</v>
      </c>
      <c r="S13" s="116">
        <v>0</v>
      </c>
      <c r="W13">
        <v>0.61</v>
      </c>
      <c r="X13">
        <v>0.35</v>
      </c>
      <c r="Y13">
        <v>0.4</v>
      </c>
      <c r="Z13">
        <v>0.8</v>
      </c>
      <c r="AA13">
        <v>0.64</v>
      </c>
      <c r="AB13">
        <v>0</v>
      </c>
      <c r="AC13">
        <v>96.79</v>
      </c>
      <c r="AD13">
        <v>25.07</v>
      </c>
      <c r="AE13">
        <v>0</v>
      </c>
      <c r="AF13">
        <v>94.14</v>
      </c>
      <c r="AG13">
        <v>0</v>
      </c>
      <c r="AH13">
        <v>145.18</v>
      </c>
      <c r="AI13">
        <v>0</v>
      </c>
      <c r="AJ13">
        <v>0</v>
      </c>
      <c r="AK13">
        <v>40.65</v>
      </c>
      <c r="AL13">
        <v>0</v>
      </c>
      <c r="AM13">
        <v>0</v>
      </c>
      <c r="AN13">
        <v>23.42</v>
      </c>
      <c r="AO13">
        <v>0.53</v>
      </c>
      <c r="AP13">
        <v>0.75</v>
      </c>
      <c r="AQ13">
        <v>0.61</v>
      </c>
      <c r="AR13">
        <v>4.84</v>
      </c>
      <c r="AS13">
        <v>14.52</v>
      </c>
      <c r="AT13">
        <v>0</v>
      </c>
      <c r="AU13">
        <v>0</v>
      </c>
      <c r="AV13">
        <v>6.12</v>
      </c>
      <c r="AW13">
        <v>0.3</v>
      </c>
      <c r="AX13">
        <v>20</v>
      </c>
      <c r="AY13">
        <v>65</v>
      </c>
      <c r="AZ13">
        <v>0</v>
      </c>
      <c r="BA13">
        <v>0</v>
      </c>
      <c r="BB13">
        <v>0</v>
      </c>
    </row>
    <row r="14" spans="1:54">
      <c r="A14" t="s">
        <v>249</v>
      </c>
      <c r="G14" t="s">
        <v>56</v>
      </c>
      <c r="H14" s="115">
        <v>388.95000000000005</v>
      </c>
      <c r="I14" s="88">
        <v>41.29</v>
      </c>
      <c r="J14" s="88">
        <v>6.12</v>
      </c>
      <c r="K14" s="88">
        <v>14.52</v>
      </c>
      <c r="L14" s="88">
        <v>4.84</v>
      </c>
      <c r="M14" s="116">
        <v>0</v>
      </c>
      <c r="N14" s="115">
        <v>0</v>
      </c>
      <c r="O14" s="88">
        <v>85</v>
      </c>
      <c r="P14" s="88">
        <v>0</v>
      </c>
      <c r="Q14" s="88">
        <v>0</v>
      </c>
      <c r="R14" s="88">
        <v>0</v>
      </c>
      <c r="S14" s="116">
        <v>0</v>
      </c>
      <c r="W14">
        <v>0.61</v>
      </c>
      <c r="X14">
        <v>0.35</v>
      </c>
      <c r="Y14">
        <v>0.4</v>
      </c>
      <c r="Z14">
        <v>0.8</v>
      </c>
      <c r="AA14">
        <v>0.64</v>
      </c>
      <c r="AB14">
        <v>0</v>
      </c>
      <c r="AC14">
        <v>96.79</v>
      </c>
      <c r="AD14">
        <v>25.07</v>
      </c>
      <c r="AE14">
        <v>0</v>
      </c>
      <c r="AF14">
        <v>94.14</v>
      </c>
      <c r="AG14">
        <v>0</v>
      </c>
      <c r="AH14">
        <v>145.18</v>
      </c>
      <c r="AI14">
        <v>0</v>
      </c>
      <c r="AJ14">
        <v>0</v>
      </c>
      <c r="AK14">
        <v>40.65</v>
      </c>
      <c r="AL14">
        <v>0</v>
      </c>
      <c r="AM14">
        <v>0</v>
      </c>
      <c r="AN14">
        <v>23.42</v>
      </c>
      <c r="AO14">
        <v>0.53</v>
      </c>
      <c r="AP14">
        <v>0.75</v>
      </c>
      <c r="AQ14">
        <v>0.61</v>
      </c>
      <c r="AR14">
        <v>4.84</v>
      </c>
      <c r="AS14">
        <v>14.52</v>
      </c>
      <c r="AT14">
        <v>0</v>
      </c>
      <c r="AU14">
        <v>0</v>
      </c>
      <c r="AV14">
        <v>6.12</v>
      </c>
      <c r="AW14">
        <v>0.3</v>
      </c>
      <c r="AX14">
        <v>20</v>
      </c>
      <c r="AY14">
        <v>65</v>
      </c>
      <c r="AZ14">
        <v>0</v>
      </c>
      <c r="BA14">
        <v>0</v>
      </c>
      <c r="BB14">
        <v>0</v>
      </c>
    </row>
    <row r="15" spans="1:54">
      <c r="A15" t="s">
        <v>250</v>
      </c>
      <c r="G15" t="s">
        <v>57</v>
      </c>
      <c r="H15" s="115">
        <v>267.09000000000003</v>
      </c>
      <c r="I15" s="88">
        <v>0.64</v>
      </c>
      <c r="J15" s="88">
        <v>6.12</v>
      </c>
      <c r="K15" s="88">
        <v>0</v>
      </c>
      <c r="L15" s="88">
        <v>4.84</v>
      </c>
      <c r="M15" s="116">
        <v>0</v>
      </c>
      <c r="N15" s="115">
        <v>0</v>
      </c>
      <c r="O15" s="88">
        <v>85</v>
      </c>
      <c r="P15" s="88">
        <v>0</v>
      </c>
      <c r="Q15" s="88">
        <v>0</v>
      </c>
      <c r="R15" s="88">
        <v>0</v>
      </c>
      <c r="S15" s="116">
        <v>0</v>
      </c>
      <c r="W15">
        <v>0.61</v>
      </c>
      <c r="X15">
        <v>0.35</v>
      </c>
      <c r="Y15">
        <v>0.4</v>
      </c>
      <c r="Z15">
        <v>0.8</v>
      </c>
      <c r="AA15">
        <v>0.64</v>
      </c>
      <c r="AB15">
        <v>0</v>
      </c>
      <c r="AC15">
        <v>0</v>
      </c>
      <c r="AD15">
        <v>0</v>
      </c>
      <c r="AE15">
        <v>0</v>
      </c>
      <c r="AF15">
        <v>94.14</v>
      </c>
      <c r="AG15">
        <v>0</v>
      </c>
      <c r="AH15">
        <v>145.18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23.42</v>
      </c>
      <c r="AO15">
        <v>0.53</v>
      </c>
      <c r="AP15">
        <v>0.75</v>
      </c>
      <c r="AQ15">
        <v>0.61</v>
      </c>
      <c r="AR15">
        <v>4.84</v>
      </c>
      <c r="AS15">
        <v>0</v>
      </c>
      <c r="AT15">
        <v>0</v>
      </c>
      <c r="AU15">
        <v>0</v>
      </c>
      <c r="AV15">
        <v>6.12</v>
      </c>
      <c r="AW15">
        <v>0.3</v>
      </c>
      <c r="AX15">
        <v>20</v>
      </c>
      <c r="AY15">
        <v>65</v>
      </c>
      <c r="AZ15">
        <v>0</v>
      </c>
      <c r="BA15">
        <v>0</v>
      </c>
      <c r="BB15">
        <v>0</v>
      </c>
    </row>
    <row r="16" spans="1:54">
      <c r="A16" t="s">
        <v>251</v>
      </c>
      <c r="G16" t="s">
        <v>58</v>
      </c>
      <c r="H16" s="115">
        <v>267.09000000000003</v>
      </c>
      <c r="I16" s="88">
        <v>0.64</v>
      </c>
      <c r="J16" s="88">
        <v>6.12</v>
      </c>
      <c r="K16" s="88">
        <v>0</v>
      </c>
      <c r="L16" s="88">
        <v>4.84</v>
      </c>
      <c r="M16" s="116">
        <v>0</v>
      </c>
      <c r="N16" s="115">
        <v>0</v>
      </c>
      <c r="O16" s="88">
        <v>85</v>
      </c>
      <c r="P16" s="88">
        <v>0</v>
      </c>
      <c r="Q16" s="88">
        <v>0</v>
      </c>
      <c r="R16" s="88">
        <v>0</v>
      </c>
      <c r="S16" s="116">
        <v>0</v>
      </c>
      <c r="W16">
        <v>0.61</v>
      </c>
      <c r="X16">
        <v>0.35</v>
      </c>
      <c r="Y16">
        <v>0.4</v>
      </c>
      <c r="Z16">
        <v>0.8</v>
      </c>
      <c r="AA16">
        <v>0.64</v>
      </c>
      <c r="AB16">
        <v>0</v>
      </c>
      <c r="AC16">
        <v>0</v>
      </c>
      <c r="AD16">
        <v>0</v>
      </c>
      <c r="AE16">
        <v>0</v>
      </c>
      <c r="AF16">
        <v>94.14</v>
      </c>
      <c r="AG16">
        <v>0</v>
      </c>
      <c r="AH16">
        <v>145.18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23.42</v>
      </c>
      <c r="AO16">
        <v>0.53</v>
      </c>
      <c r="AP16">
        <v>0.75</v>
      </c>
      <c r="AQ16">
        <v>0.61</v>
      </c>
      <c r="AR16">
        <v>4.84</v>
      </c>
      <c r="AS16">
        <v>0</v>
      </c>
      <c r="AT16">
        <v>0</v>
      </c>
      <c r="AU16">
        <v>0</v>
      </c>
      <c r="AV16">
        <v>6.12</v>
      </c>
      <c r="AW16">
        <v>0.3</v>
      </c>
      <c r="AX16">
        <v>20</v>
      </c>
      <c r="AY16">
        <v>65</v>
      </c>
      <c r="AZ16">
        <v>0</v>
      </c>
      <c r="BA16">
        <v>0</v>
      </c>
      <c r="BB16">
        <v>0</v>
      </c>
    </row>
    <row r="17" spans="1:54">
      <c r="A17" t="s">
        <v>252</v>
      </c>
      <c r="G17" t="s">
        <v>59</v>
      </c>
      <c r="H17" s="115">
        <v>267.09000000000003</v>
      </c>
      <c r="I17" s="88">
        <v>0.64</v>
      </c>
      <c r="J17" s="88">
        <v>6.12</v>
      </c>
      <c r="K17" s="88">
        <v>0</v>
      </c>
      <c r="L17" s="88">
        <v>4.84</v>
      </c>
      <c r="M17" s="116">
        <v>0</v>
      </c>
      <c r="N17" s="115">
        <v>0</v>
      </c>
      <c r="O17" s="88">
        <v>85</v>
      </c>
      <c r="P17" s="88">
        <v>0</v>
      </c>
      <c r="Q17" s="88">
        <v>0</v>
      </c>
      <c r="R17" s="88">
        <v>0</v>
      </c>
      <c r="S17" s="116">
        <v>0</v>
      </c>
      <c r="W17">
        <v>0.61</v>
      </c>
      <c r="X17">
        <v>0.35</v>
      </c>
      <c r="Y17">
        <v>0.4</v>
      </c>
      <c r="Z17">
        <v>0.8</v>
      </c>
      <c r="AA17">
        <v>0.64</v>
      </c>
      <c r="AB17">
        <v>0</v>
      </c>
      <c r="AC17">
        <v>0</v>
      </c>
      <c r="AD17">
        <v>0</v>
      </c>
      <c r="AE17">
        <v>0</v>
      </c>
      <c r="AF17">
        <v>94.14</v>
      </c>
      <c r="AG17">
        <v>0</v>
      </c>
      <c r="AH17">
        <v>145.18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23.42</v>
      </c>
      <c r="AO17">
        <v>0.53</v>
      </c>
      <c r="AP17">
        <v>0.75</v>
      </c>
      <c r="AQ17">
        <v>0.61</v>
      </c>
      <c r="AR17">
        <v>4.84</v>
      </c>
      <c r="AS17">
        <v>0</v>
      </c>
      <c r="AT17">
        <v>0</v>
      </c>
      <c r="AU17">
        <v>0</v>
      </c>
      <c r="AV17">
        <v>6.12</v>
      </c>
      <c r="AW17">
        <v>0.3</v>
      </c>
      <c r="AX17">
        <v>20</v>
      </c>
      <c r="AY17">
        <v>65</v>
      </c>
      <c r="AZ17">
        <v>0</v>
      </c>
      <c r="BA17">
        <v>0</v>
      </c>
      <c r="BB17">
        <v>0</v>
      </c>
    </row>
    <row r="18" spans="1:54">
      <c r="A18" t="s">
        <v>253</v>
      </c>
      <c r="G18" t="s">
        <v>60</v>
      </c>
      <c r="H18" s="115">
        <v>267.09000000000003</v>
      </c>
      <c r="I18" s="88">
        <v>0.64</v>
      </c>
      <c r="J18" s="88">
        <v>6.12</v>
      </c>
      <c r="K18" s="88">
        <v>0</v>
      </c>
      <c r="L18" s="88">
        <v>4.84</v>
      </c>
      <c r="M18" s="116">
        <v>0</v>
      </c>
      <c r="N18" s="115">
        <v>0</v>
      </c>
      <c r="O18" s="88">
        <v>85</v>
      </c>
      <c r="P18" s="88">
        <v>0</v>
      </c>
      <c r="Q18" s="88">
        <v>0</v>
      </c>
      <c r="R18" s="88">
        <v>0</v>
      </c>
      <c r="S18" s="116">
        <v>0</v>
      </c>
      <c r="W18">
        <v>0.61</v>
      </c>
      <c r="X18">
        <v>0.35</v>
      </c>
      <c r="Y18">
        <v>0.4</v>
      </c>
      <c r="Z18">
        <v>0.8</v>
      </c>
      <c r="AA18">
        <v>0.64</v>
      </c>
      <c r="AB18">
        <v>0</v>
      </c>
      <c r="AC18">
        <v>0</v>
      </c>
      <c r="AD18">
        <v>0</v>
      </c>
      <c r="AE18">
        <v>0</v>
      </c>
      <c r="AF18">
        <v>94.14</v>
      </c>
      <c r="AG18">
        <v>0</v>
      </c>
      <c r="AH18">
        <v>145.18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23.42</v>
      </c>
      <c r="AO18">
        <v>0.53</v>
      </c>
      <c r="AP18">
        <v>0.75</v>
      </c>
      <c r="AQ18">
        <v>0.61</v>
      </c>
      <c r="AR18">
        <v>4.84</v>
      </c>
      <c r="AS18">
        <v>0</v>
      </c>
      <c r="AT18">
        <v>0</v>
      </c>
      <c r="AU18">
        <v>0</v>
      </c>
      <c r="AV18">
        <v>6.12</v>
      </c>
      <c r="AW18">
        <v>0.3</v>
      </c>
      <c r="AX18">
        <v>20</v>
      </c>
      <c r="AY18">
        <v>65</v>
      </c>
      <c r="AZ18">
        <v>0</v>
      </c>
      <c r="BA18">
        <v>0</v>
      </c>
      <c r="BB18">
        <v>0</v>
      </c>
    </row>
    <row r="19" spans="1:54">
      <c r="A19" t="s">
        <v>267</v>
      </c>
      <c r="G19" t="s">
        <v>61</v>
      </c>
      <c r="H19" s="115">
        <v>267.09000000000003</v>
      </c>
      <c r="I19" s="88">
        <v>0.64</v>
      </c>
      <c r="J19" s="88">
        <v>6.02</v>
      </c>
      <c r="K19" s="88">
        <v>0</v>
      </c>
      <c r="L19" s="88">
        <v>4.84</v>
      </c>
      <c r="M19" s="116">
        <v>0</v>
      </c>
      <c r="N19" s="115">
        <v>0</v>
      </c>
      <c r="O19" s="88">
        <v>85</v>
      </c>
      <c r="P19" s="88">
        <v>0</v>
      </c>
      <c r="Q19" s="88">
        <v>0</v>
      </c>
      <c r="R19" s="88">
        <v>0</v>
      </c>
      <c r="S19" s="116">
        <v>0</v>
      </c>
      <c r="W19">
        <v>0.61</v>
      </c>
      <c r="X19">
        <v>0.35</v>
      </c>
      <c r="Y19">
        <v>0.4</v>
      </c>
      <c r="Z19">
        <v>0.8</v>
      </c>
      <c r="AA19">
        <v>0.64</v>
      </c>
      <c r="AB19">
        <v>0</v>
      </c>
      <c r="AC19">
        <v>0</v>
      </c>
      <c r="AD19">
        <v>0</v>
      </c>
      <c r="AE19">
        <v>0</v>
      </c>
      <c r="AF19">
        <v>94.14</v>
      </c>
      <c r="AG19">
        <v>0</v>
      </c>
      <c r="AH19">
        <v>145.18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23.42</v>
      </c>
      <c r="AO19">
        <v>0.53</v>
      </c>
      <c r="AP19">
        <v>0.75</v>
      </c>
      <c r="AQ19">
        <v>0.61</v>
      </c>
      <c r="AR19">
        <v>4.84</v>
      </c>
      <c r="AS19">
        <v>0</v>
      </c>
      <c r="AT19">
        <v>0</v>
      </c>
      <c r="AU19">
        <v>0</v>
      </c>
      <c r="AV19">
        <v>6.02</v>
      </c>
      <c r="AW19">
        <v>0.3</v>
      </c>
      <c r="AX19">
        <v>20</v>
      </c>
      <c r="AY19">
        <v>65</v>
      </c>
      <c r="AZ19">
        <v>0</v>
      </c>
      <c r="BA19">
        <v>0</v>
      </c>
      <c r="BB19">
        <v>0</v>
      </c>
    </row>
    <row r="20" spans="1:54">
      <c r="A20" t="s">
        <v>268</v>
      </c>
      <c r="G20" t="s">
        <v>62</v>
      </c>
      <c r="H20" s="115">
        <v>267.09000000000003</v>
      </c>
      <c r="I20" s="88">
        <v>0.64</v>
      </c>
      <c r="J20" s="88">
        <v>6.02</v>
      </c>
      <c r="K20" s="88">
        <v>0</v>
      </c>
      <c r="L20" s="88">
        <v>4.84</v>
      </c>
      <c r="M20" s="116">
        <v>0</v>
      </c>
      <c r="N20" s="115">
        <v>0</v>
      </c>
      <c r="O20" s="88">
        <v>85</v>
      </c>
      <c r="P20" s="88">
        <v>0</v>
      </c>
      <c r="Q20" s="88">
        <v>0</v>
      </c>
      <c r="R20" s="88">
        <v>0</v>
      </c>
      <c r="S20" s="116">
        <v>0</v>
      </c>
      <c r="W20">
        <v>0.61</v>
      </c>
      <c r="X20">
        <v>0.35</v>
      </c>
      <c r="Y20">
        <v>0.4</v>
      </c>
      <c r="Z20">
        <v>0.8</v>
      </c>
      <c r="AA20">
        <v>0.64</v>
      </c>
      <c r="AB20">
        <v>0</v>
      </c>
      <c r="AC20">
        <v>0</v>
      </c>
      <c r="AD20">
        <v>0</v>
      </c>
      <c r="AE20">
        <v>0</v>
      </c>
      <c r="AF20">
        <v>94.14</v>
      </c>
      <c r="AG20">
        <v>0</v>
      </c>
      <c r="AH20">
        <v>145.18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23.42</v>
      </c>
      <c r="AO20">
        <v>0.53</v>
      </c>
      <c r="AP20">
        <v>0.75</v>
      </c>
      <c r="AQ20">
        <v>0.61</v>
      </c>
      <c r="AR20">
        <v>4.84</v>
      </c>
      <c r="AS20">
        <v>0</v>
      </c>
      <c r="AT20">
        <v>0</v>
      </c>
      <c r="AU20">
        <v>0</v>
      </c>
      <c r="AV20">
        <v>6.02</v>
      </c>
      <c r="AW20">
        <v>0.3</v>
      </c>
      <c r="AX20">
        <v>20</v>
      </c>
      <c r="AY20">
        <v>65</v>
      </c>
      <c r="AZ20">
        <v>0</v>
      </c>
      <c r="BA20">
        <v>0</v>
      </c>
      <c r="BB20">
        <v>0</v>
      </c>
    </row>
    <row r="21" spans="1:54">
      <c r="A21" t="s">
        <v>254</v>
      </c>
      <c r="G21" t="s">
        <v>63</v>
      </c>
      <c r="H21" s="115">
        <v>267.09000000000003</v>
      </c>
      <c r="I21" s="88">
        <v>0.64</v>
      </c>
      <c r="J21" s="88">
        <v>6.02</v>
      </c>
      <c r="K21" s="88">
        <v>0</v>
      </c>
      <c r="L21" s="88">
        <v>4.84</v>
      </c>
      <c r="M21" s="116">
        <v>0</v>
      </c>
      <c r="N21" s="115">
        <v>0</v>
      </c>
      <c r="O21" s="88">
        <v>85</v>
      </c>
      <c r="P21" s="88">
        <v>0</v>
      </c>
      <c r="Q21" s="88">
        <v>0</v>
      </c>
      <c r="R21" s="88">
        <v>0</v>
      </c>
      <c r="S21" s="116">
        <v>0</v>
      </c>
      <c r="W21">
        <v>0.61</v>
      </c>
      <c r="X21">
        <v>0.35</v>
      </c>
      <c r="Y21">
        <v>0.4</v>
      </c>
      <c r="Z21">
        <v>0.8</v>
      </c>
      <c r="AA21">
        <v>0.64</v>
      </c>
      <c r="AB21">
        <v>0</v>
      </c>
      <c r="AC21">
        <v>0</v>
      </c>
      <c r="AD21">
        <v>0</v>
      </c>
      <c r="AE21">
        <v>0</v>
      </c>
      <c r="AF21">
        <v>94.14</v>
      </c>
      <c r="AG21">
        <v>0</v>
      </c>
      <c r="AH21">
        <v>145.18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23.42</v>
      </c>
      <c r="AO21">
        <v>0.53</v>
      </c>
      <c r="AP21">
        <v>0.75</v>
      </c>
      <c r="AQ21">
        <v>0.61</v>
      </c>
      <c r="AR21">
        <v>4.84</v>
      </c>
      <c r="AS21">
        <v>0</v>
      </c>
      <c r="AT21">
        <v>0</v>
      </c>
      <c r="AU21">
        <v>0</v>
      </c>
      <c r="AV21">
        <v>6.02</v>
      </c>
      <c r="AW21">
        <v>0.3</v>
      </c>
      <c r="AX21">
        <v>20</v>
      </c>
      <c r="AY21">
        <v>65</v>
      </c>
      <c r="AZ21">
        <v>0</v>
      </c>
      <c r="BA21">
        <v>0</v>
      </c>
      <c r="BB21">
        <v>0</v>
      </c>
    </row>
    <row r="22" spans="1:54">
      <c r="A22" t="s">
        <v>255</v>
      </c>
      <c r="G22" t="s">
        <v>64</v>
      </c>
      <c r="H22" s="115">
        <v>267.09000000000003</v>
      </c>
      <c r="I22" s="88">
        <v>0.64</v>
      </c>
      <c r="J22" s="88">
        <v>6.02</v>
      </c>
      <c r="K22" s="88">
        <v>0</v>
      </c>
      <c r="L22" s="88">
        <v>4.84</v>
      </c>
      <c r="M22" s="116">
        <v>0</v>
      </c>
      <c r="N22" s="115">
        <v>0</v>
      </c>
      <c r="O22" s="88">
        <v>85</v>
      </c>
      <c r="P22" s="88">
        <v>0</v>
      </c>
      <c r="Q22" s="88">
        <v>0</v>
      </c>
      <c r="R22" s="88">
        <v>0</v>
      </c>
      <c r="S22" s="116">
        <v>0</v>
      </c>
      <c r="W22">
        <v>0.61</v>
      </c>
      <c r="X22">
        <v>0.35</v>
      </c>
      <c r="Y22">
        <v>0.4</v>
      </c>
      <c r="Z22">
        <v>0.8</v>
      </c>
      <c r="AA22">
        <v>0.64</v>
      </c>
      <c r="AB22">
        <v>0</v>
      </c>
      <c r="AC22">
        <v>0</v>
      </c>
      <c r="AD22">
        <v>0</v>
      </c>
      <c r="AE22">
        <v>0</v>
      </c>
      <c r="AF22">
        <v>94.14</v>
      </c>
      <c r="AG22">
        <v>0</v>
      </c>
      <c r="AH22">
        <v>145.18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23.42</v>
      </c>
      <c r="AO22">
        <v>0.53</v>
      </c>
      <c r="AP22">
        <v>0.75</v>
      </c>
      <c r="AQ22">
        <v>0.61</v>
      </c>
      <c r="AR22">
        <v>4.84</v>
      </c>
      <c r="AS22">
        <v>0</v>
      </c>
      <c r="AT22">
        <v>0</v>
      </c>
      <c r="AU22">
        <v>0</v>
      </c>
      <c r="AV22">
        <v>6.02</v>
      </c>
      <c r="AW22">
        <v>0.3</v>
      </c>
      <c r="AX22">
        <v>20</v>
      </c>
      <c r="AY22">
        <v>65</v>
      </c>
      <c r="AZ22">
        <v>0</v>
      </c>
      <c r="BA22">
        <v>0</v>
      </c>
      <c r="BB22">
        <v>0</v>
      </c>
    </row>
    <row r="23" spans="1:54">
      <c r="A23" t="s">
        <v>256</v>
      </c>
      <c r="G23" t="s">
        <v>65</v>
      </c>
      <c r="H23" s="115">
        <v>267.09000000000003</v>
      </c>
      <c r="I23" s="88">
        <v>0.64</v>
      </c>
      <c r="J23" s="88">
        <v>5.92</v>
      </c>
      <c r="K23" s="88">
        <v>0</v>
      </c>
      <c r="L23" s="88">
        <v>4.84</v>
      </c>
      <c r="M23" s="116">
        <v>0</v>
      </c>
      <c r="N23" s="115">
        <v>0</v>
      </c>
      <c r="O23" s="88">
        <v>185</v>
      </c>
      <c r="P23" s="88">
        <v>0</v>
      </c>
      <c r="Q23" s="88">
        <v>0</v>
      </c>
      <c r="R23" s="88">
        <v>0</v>
      </c>
      <c r="S23" s="116">
        <v>0</v>
      </c>
      <c r="W23">
        <v>0.61</v>
      </c>
      <c r="X23">
        <v>0.35</v>
      </c>
      <c r="Y23">
        <v>0.4</v>
      </c>
      <c r="Z23">
        <v>0.8</v>
      </c>
      <c r="AA23">
        <v>0.64</v>
      </c>
      <c r="AB23">
        <v>0</v>
      </c>
      <c r="AC23">
        <v>0</v>
      </c>
      <c r="AD23">
        <v>0</v>
      </c>
      <c r="AE23">
        <v>0</v>
      </c>
      <c r="AF23">
        <v>94.14</v>
      </c>
      <c r="AG23">
        <v>0</v>
      </c>
      <c r="AH23">
        <v>145.18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23.42</v>
      </c>
      <c r="AO23">
        <v>0.53</v>
      </c>
      <c r="AP23">
        <v>0.75</v>
      </c>
      <c r="AQ23">
        <v>0.61</v>
      </c>
      <c r="AR23">
        <v>4.84</v>
      </c>
      <c r="AS23">
        <v>0</v>
      </c>
      <c r="AT23">
        <v>0</v>
      </c>
      <c r="AU23">
        <v>0</v>
      </c>
      <c r="AV23">
        <v>5.92</v>
      </c>
      <c r="AW23">
        <v>0.3</v>
      </c>
      <c r="AX23">
        <v>20</v>
      </c>
      <c r="AY23">
        <v>165</v>
      </c>
      <c r="AZ23">
        <v>0</v>
      </c>
      <c r="BA23">
        <v>0</v>
      </c>
      <c r="BB23">
        <v>0</v>
      </c>
    </row>
    <row r="24" spans="1:54">
      <c r="A24" t="s">
        <v>257</v>
      </c>
      <c r="G24" t="s">
        <v>66</v>
      </c>
      <c r="H24" s="115">
        <v>267.09000000000003</v>
      </c>
      <c r="I24" s="88">
        <v>0.64</v>
      </c>
      <c r="J24" s="88">
        <v>5.92</v>
      </c>
      <c r="K24" s="88">
        <v>0</v>
      </c>
      <c r="L24" s="88">
        <v>4.84</v>
      </c>
      <c r="M24" s="116">
        <v>0</v>
      </c>
      <c r="N24" s="115">
        <v>0</v>
      </c>
      <c r="O24" s="88">
        <v>185</v>
      </c>
      <c r="P24" s="88">
        <v>0</v>
      </c>
      <c r="Q24" s="88">
        <v>0</v>
      </c>
      <c r="R24" s="88">
        <v>0</v>
      </c>
      <c r="S24" s="116">
        <v>0</v>
      </c>
      <c r="W24">
        <v>0.61</v>
      </c>
      <c r="X24">
        <v>0.35</v>
      </c>
      <c r="Y24">
        <v>0.4</v>
      </c>
      <c r="Z24">
        <v>0.8</v>
      </c>
      <c r="AA24">
        <v>0.64</v>
      </c>
      <c r="AB24">
        <v>0</v>
      </c>
      <c r="AC24">
        <v>0</v>
      </c>
      <c r="AD24">
        <v>0</v>
      </c>
      <c r="AE24">
        <v>0</v>
      </c>
      <c r="AF24">
        <v>94.14</v>
      </c>
      <c r="AG24">
        <v>0</v>
      </c>
      <c r="AH24">
        <v>145.18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23.42</v>
      </c>
      <c r="AO24">
        <v>0.53</v>
      </c>
      <c r="AP24">
        <v>0.75</v>
      </c>
      <c r="AQ24">
        <v>0.61</v>
      </c>
      <c r="AR24">
        <v>4.84</v>
      </c>
      <c r="AS24">
        <v>0</v>
      </c>
      <c r="AT24">
        <v>0</v>
      </c>
      <c r="AU24">
        <v>0</v>
      </c>
      <c r="AV24">
        <v>5.92</v>
      </c>
      <c r="AW24">
        <v>0.3</v>
      </c>
      <c r="AX24">
        <v>20</v>
      </c>
      <c r="AY24">
        <v>165</v>
      </c>
      <c r="AZ24">
        <v>0</v>
      </c>
      <c r="BA24">
        <v>0</v>
      </c>
      <c r="BB24">
        <v>0</v>
      </c>
    </row>
    <row r="25" spans="1:54">
      <c r="A25" t="s">
        <v>258</v>
      </c>
      <c r="G25" t="s">
        <v>67</v>
      </c>
      <c r="H25" s="115">
        <v>267.09000000000003</v>
      </c>
      <c r="I25" s="88">
        <v>0.64</v>
      </c>
      <c r="J25" s="88">
        <v>5.92</v>
      </c>
      <c r="K25" s="88">
        <v>0</v>
      </c>
      <c r="L25" s="88">
        <v>4.84</v>
      </c>
      <c r="M25" s="116">
        <v>0</v>
      </c>
      <c r="N25" s="115">
        <v>0</v>
      </c>
      <c r="O25" s="88">
        <v>185</v>
      </c>
      <c r="P25" s="88">
        <v>0</v>
      </c>
      <c r="Q25" s="88">
        <v>0</v>
      </c>
      <c r="R25" s="88">
        <v>0</v>
      </c>
      <c r="S25" s="116">
        <v>0</v>
      </c>
      <c r="W25">
        <v>0.61</v>
      </c>
      <c r="X25">
        <v>0.35</v>
      </c>
      <c r="Y25">
        <v>0.4</v>
      </c>
      <c r="Z25">
        <v>0.8</v>
      </c>
      <c r="AA25">
        <v>0.64</v>
      </c>
      <c r="AB25">
        <v>0</v>
      </c>
      <c r="AC25">
        <v>0</v>
      </c>
      <c r="AD25">
        <v>0</v>
      </c>
      <c r="AE25">
        <v>0</v>
      </c>
      <c r="AF25">
        <v>94.14</v>
      </c>
      <c r="AG25">
        <v>0</v>
      </c>
      <c r="AH25">
        <v>145.18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23.42</v>
      </c>
      <c r="AO25">
        <v>0.53</v>
      </c>
      <c r="AP25">
        <v>0.75</v>
      </c>
      <c r="AQ25">
        <v>0.61</v>
      </c>
      <c r="AR25">
        <v>4.84</v>
      </c>
      <c r="AS25">
        <v>0</v>
      </c>
      <c r="AT25">
        <v>0</v>
      </c>
      <c r="AU25">
        <v>0</v>
      </c>
      <c r="AV25">
        <v>5.92</v>
      </c>
      <c r="AW25">
        <v>0.3</v>
      </c>
      <c r="AX25">
        <v>20</v>
      </c>
      <c r="AY25">
        <v>165</v>
      </c>
      <c r="AZ25">
        <v>0</v>
      </c>
      <c r="BA25">
        <v>0</v>
      </c>
      <c r="BB25">
        <v>0</v>
      </c>
    </row>
    <row r="26" spans="1:54">
      <c r="A26" t="s">
        <v>259</v>
      </c>
      <c r="G26" t="s">
        <v>68</v>
      </c>
      <c r="H26" s="115">
        <v>267.09000000000003</v>
      </c>
      <c r="I26" s="88">
        <v>0.64</v>
      </c>
      <c r="J26" s="88">
        <v>5.92</v>
      </c>
      <c r="K26" s="88">
        <v>0</v>
      </c>
      <c r="L26" s="88">
        <v>4.84</v>
      </c>
      <c r="M26" s="116">
        <v>0</v>
      </c>
      <c r="N26" s="115">
        <v>0</v>
      </c>
      <c r="O26" s="88">
        <v>185</v>
      </c>
      <c r="P26" s="88">
        <v>0</v>
      </c>
      <c r="Q26" s="88">
        <v>0</v>
      </c>
      <c r="R26" s="88">
        <v>0</v>
      </c>
      <c r="S26" s="116">
        <v>0</v>
      </c>
      <c r="W26">
        <v>0.61</v>
      </c>
      <c r="X26">
        <v>0.35</v>
      </c>
      <c r="Y26">
        <v>0.4</v>
      </c>
      <c r="Z26">
        <v>0.8</v>
      </c>
      <c r="AA26">
        <v>0.64</v>
      </c>
      <c r="AB26">
        <v>0</v>
      </c>
      <c r="AC26">
        <v>0</v>
      </c>
      <c r="AD26">
        <v>0</v>
      </c>
      <c r="AE26">
        <v>0</v>
      </c>
      <c r="AF26">
        <v>94.14</v>
      </c>
      <c r="AG26">
        <v>0</v>
      </c>
      <c r="AH26">
        <v>145.18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23.42</v>
      </c>
      <c r="AO26">
        <v>0.53</v>
      </c>
      <c r="AP26">
        <v>0.75</v>
      </c>
      <c r="AQ26">
        <v>0.61</v>
      </c>
      <c r="AR26">
        <v>4.84</v>
      </c>
      <c r="AS26">
        <v>0</v>
      </c>
      <c r="AT26">
        <v>0</v>
      </c>
      <c r="AU26">
        <v>0</v>
      </c>
      <c r="AV26">
        <v>5.92</v>
      </c>
      <c r="AW26">
        <v>0.3</v>
      </c>
      <c r="AX26">
        <v>20</v>
      </c>
      <c r="AY26">
        <v>165</v>
      </c>
      <c r="AZ26">
        <v>0</v>
      </c>
      <c r="BA26">
        <v>0</v>
      </c>
      <c r="BB26">
        <v>0</v>
      </c>
    </row>
    <row r="27" spans="1:54">
      <c r="A27" t="s">
        <v>260</v>
      </c>
      <c r="G27" t="s">
        <v>69</v>
      </c>
      <c r="H27" s="115">
        <v>264.09000000000003</v>
      </c>
      <c r="I27" s="88">
        <v>0.64</v>
      </c>
      <c r="J27" s="88">
        <v>5.74</v>
      </c>
      <c r="K27" s="88">
        <v>0</v>
      </c>
      <c r="L27" s="88">
        <v>7.74</v>
      </c>
      <c r="M27" s="116">
        <v>0</v>
      </c>
      <c r="N27" s="115">
        <v>0</v>
      </c>
      <c r="O27" s="88">
        <v>185</v>
      </c>
      <c r="P27" s="88">
        <v>0</v>
      </c>
      <c r="Q27" s="88">
        <v>0</v>
      </c>
      <c r="R27" s="88">
        <v>0</v>
      </c>
      <c r="S27" s="116">
        <v>0</v>
      </c>
      <c r="W27">
        <v>0.61</v>
      </c>
      <c r="X27">
        <v>0.35</v>
      </c>
      <c r="Y27">
        <v>0.4</v>
      </c>
      <c r="Z27">
        <v>0.8</v>
      </c>
      <c r="AA27">
        <v>0.64</v>
      </c>
      <c r="AB27">
        <v>0</v>
      </c>
      <c r="AC27">
        <v>0</v>
      </c>
      <c r="AD27">
        <v>0</v>
      </c>
      <c r="AE27">
        <v>0</v>
      </c>
      <c r="AF27">
        <v>94.14</v>
      </c>
      <c r="AG27">
        <v>0</v>
      </c>
      <c r="AH27">
        <v>145.18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20.420000000000002</v>
      </c>
      <c r="AO27">
        <v>0.53</v>
      </c>
      <c r="AP27">
        <v>0.75</v>
      </c>
      <c r="AQ27">
        <v>0.61</v>
      </c>
      <c r="AR27">
        <v>7.74</v>
      </c>
      <c r="AS27">
        <v>0</v>
      </c>
      <c r="AT27">
        <v>0</v>
      </c>
      <c r="AU27">
        <v>0</v>
      </c>
      <c r="AV27">
        <v>5.74</v>
      </c>
      <c r="AW27">
        <v>0.3</v>
      </c>
      <c r="AX27">
        <v>20</v>
      </c>
      <c r="AY27">
        <v>165</v>
      </c>
      <c r="AZ27">
        <v>0</v>
      </c>
      <c r="BA27">
        <v>0</v>
      </c>
      <c r="BB27">
        <v>0</v>
      </c>
    </row>
    <row r="28" spans="1:54">
      <c r="A28" t="s">
        <v>261</v>
      </c>
      <c r="G28" t="s">
        <v>70</v>
      </c>
      <c r="H28" s="115">
        <v>264.09000000000003</v>
      </c>
      <c r="I28" s="88">
        <v>0.64</v>
      </c>
      <c r="J28" s="88">
        <v>5.74</v>
      </c>
      <c r="K28" s="88">
        <v>0</v>
      </c>
      <c r="L28" s="88">
        <v>7.74</v>
      </c>
      <c r="M28" s="116">
        <v>0</v>
      </c>
      <c r="N28" s="115">
        <v>0</v>
      </c>
      <c r="O28" s="88">
        <v>185</v>
      </c>
      <c r="P28" s="88">
        <v>0</v>
      </c>
      <c r="Q28" s="88">
        <v>0</v>
      </c>
      <c r="R28" s="88">
        <v>0</v>
      </c>
      <c r="S28" s="116">
        <v>0</v>
      </c>
      <c r="W28">
        <v>0.61</v>
      </c>
      <c r="X28">
        <v>0.35</v>
      </c>
      <c r="Y28">
        <v>0.4</v>
      </c>
      <c r="Z28">
        <v>0.8</v>
      </c>
      <c r="AA28">
        <v>0.64</v>
      </c>
      <c r="AB28">
        <v>0</v>
      </c>
      <c r="AC28">
        <v>0</v>
      </c>
      <c r="AD28">
        <v>0</v>
      </c>
      <c r="AE28">
        <v>0</v>
      </c>
      <c r="AF28">
        <v>94.14</v>
      </c>
      <c r="AG28">
        <v>0</v>
      </c>
      <c r="AH28">
        <v>145.18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20.420000000000002</v>
      </c>
      <c r="AO28">
        <v>0.53</v>
      </c>
      <c r="AP28">
        <v>0.75</v>
      </c>
      <c r="AQ28">
        <v>0.61</v>
      </c>
      <c r="AR28">
        <v>7.74</v>
      </c>
      <c r="AS28">
        <v>0</v>
      </c>
      <c r="AT28">
        <v>0</v>
      </c>
      <c r="AU28">
        <v>0</v>
      </c>
      <c r="AV28">
        <v>5.74</v>
      </c>
      <c r="AW28">
        <v>0.3</v>
      </c>
      <c r="AX28">
        <v>20</v>
      </c>
      <c r="AY28">
        <v>165</v>
      </c>
      <c r="AZ28">
        <v>0</v>
      </c>
      <c r="BA28">
        <v>0</v>
      </c>
      <c r="BB28">
        <v>0</v>
      </c>
    </row>
    <row r="29" spans="1:54">
      <c r="A29" t="s">
        <v>269</v>
      </c>
      <c r="G29" t="s">
        <v>71</v>
      </c>
      <c r="H29" s="115">
        <v>264.79000000000002</v>
      </c>
      <c r="I29" s="88">
        <v>0.94</v>
      </c>
      <c r="J29" s="88">
        <v>5.74</v>
      </c>
      <c r="K29" s="88">
        <v>0</v>
      </c>
      <c r="L29" s="88">
        <v>7.74</v>
      </c>
      <c r="M29" s="116">
        <v>0</v>
      </c>
      <c r="N29" s="115">
        <v>0</v>
      </c>
      <c r="O29" s="88">
        <v>185</v>
      </c>
      <c r="P29" s="88">
        <v>0</v>
      </c>
      <c r="Q29" s="88">
        <v>0</v>
      </c>
      <c r="R29" s="88">
        <v>0</v>
      </c>
      <c r="S29" s="116">
        <v>0</v>
      </c>
      <c r="W29">
        <v>0.61</v>
      </c>
      <c r="X29">
        <v>0.35</v>
      </c>
      <c r="Y29">
        <v>0.4</v>
      </c>
      <c r="Z29">
        <v>0.8</v>
      </c>
      <c r="AA29">
        <v>0.64</v>
      </c>
      <c r="AB29">
        <v>0</v>
      </c>
      <c r="AC29">
        <v>0</v>
      </c>
      <c r="AD29">
        <v>0</v>
      </c>
      <c r="AE29">
        <v>0</v>
      </c>
      <c r="AF29">
        <v>94.14</v>
      </c>
      <c r="AG29">
        <v>0</v>
      </c>
      <c r="AH29">
        <v>145.18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20.420000000000002</v>
      </c>
      <c r="AO29">
        <v>0.53</v>
      </c>
      <c r="AP29">
        <v>0.75</v>
      </c>
      <c r="AQ29">
        <v>0.61</v>
      </c>
      <c r="AR29">
        <v>7.74</v>
      </c>
      <c r="AS29">
        <v>0</v>
      </c>
      <c r="AT29">
        <v>0</v>
      </c>
      <c r="AU29">
        <v>0</v>
      </c>
      <c r="AV29">
        <v>5.74</v>
      </c>
      <c r="AW29">
        <v>0.3</v>
      </c>
      <c r="AX29">
        <v>20</v>
      </c>
      <c r="AY29">
        <v>165</v>
      </c>
      <c r="AZ29">
        <v>0.7</v>
      </c>
      <c r="BA29">
        <v>0.3</v>
      </c>
      <c r="BB29">
        <v>0</v>
      </c>
    </row>
    <row r="30" spans="1:54">
      <c r="A30" t="s">
        <v>270</v>
      </c>
      <c r="G30" t="s">
        <v>72</v>
      </c>
      <c r="H30" s="115">
        <v>265.49</v>
      </c>
      <c r="I30" s="88">
        <v>1.24</v>
      </c>
      <c r="J30" s="88">
        <v>5.74</v>
      </c>
      <c r="K30" s="88">
        <v>0</v>
      </c>
      <c r="L30" s="88">
        <v>7.74</v>
      </c>
      <c r="M30" s="116">
        <v>0</v>
      </c>
      <c r="N30" s="115">
        <v>0</v>
      </c>
      <c r="O30" s="88">
        <v>185</v>
      </c>
      <c r="P30" s="88">
        <v>0</v>
      </c>
      <c r="Q30" s="88">
        <v>0</v>
      </c>
      <c r="R30" s="88">
        <v>0</v>
      </c>
      <c r="S30" s="116">
        <v>0</v>
      </c>
      <c r="W30">
        <v>0.61</v>
      </c>
      <c r="X30">
        <v>0.35</v>
      </c>
      <c r="Y30">
        <v>0.4</v>
      </c>
      <c r="Z30">
        <v>0.8</v>
      </c>
      <c r="AA30">
        <v>0.64</v>
      </c>
      <c r="AB30">
        <v>0</v>
      </c>
      <c r="AC30">
        <v>0</v>
      </c>
      <c r="AD30">
        <v>0</v>
      </c>
      <c r="AE30">
        <v>0</v>
      </c>
      <c r="AF30">
        <v>94.14</v>
      </c>
      <c r="AG30">
        <v>0</v>
      </c>
      <c r="AH30">
        <v>145.18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20.420000000000002</v>
      </c>
      <c r="AO30">
        <v>0.53</v>
      </c>
      <c r="AP30">
        <v>0.75</v>
      </c>
      <c r="AQ30">
        <v>0.61</v>
      </c>
      <c r="AR30">
        <v>7.74</v>
      </c>
      <c r="AS30">
        <v>0</v>
      </c>
      <c r="AT30">
        <v>0</v>
      </c>
      <c r="AU30">
        <v>0</v>
      </c>
      <c r="AV30">
        <v>5.74</v>
      </c>
      <c r="AW30">
        <v>0.3</v>
      </c>
      <c r="AX30">
        <v>20</v>
      </c>
      <c r="AY30">
        <v>165</v>
      </c>
      <c r="AZ30">
        <v>1.4</v>
      </c>
      <c r="BA30">
        <v>0.6</v>
      </c>
      <c r="BB30">
        <v>0</v>
      </c>
    </row>
    <row r="31" spans="1:54">
      <c r="A31" t="s">
        <v>280</v>
      </c>
      <c r="G31" t="s">
        <v>73</v>
      </c>
      <c r="H31" s="115">
        <v>266.19000000000005</v>
      </c>
      <c r="I31" s="88">
        <v>1.54</v>
      </c>
      <c r="J31" s="88">
        <v>5.65</v>
      </c>
      <c r="K31" s="88">
        <v>0</v>
      </c>
      <c r="L31" s="88">
        <v>7.74</v>
      </c>
      <c r="M31" s="116">
        <v>0</v>
      </c>
      <c r="N31" s="115">
        <v>0</v>
      </c>
      <c r="O31" s="88">
        <v>185</v>
      </c>
      <c r="P31" s="88">
        <v>0</v>
      </c>
      <c r="Q31" s="88">
        <v>0</v>
      </c>
      <c r="R31" s="88">
        <v>0</v>
      </c>
      <c r="S31" s="116">
        <v>0</v>
      </c>
      <c r="W31">
        <v>0.61</v>
      </c>
      <c r="X31">
        <v>0.35</v>
      </c>
      <c r="Y31">
        <v>0.4</v>
      </c>
      <c r="Z31">
        <v>0.8</v>
      </c>
      <c r="AA31">
        <v>0.64</v>
      </c>
      <c r="AB31">
        <v>0</v>
      </c>
      <c r="AC31">
        <v>0</v>
      </c>
      <c r="AD31">
        <v>0</v>
      </c>
      <c r="AE31">
        <v>0</v>
      </c>
      <c r="AF31">
        <v>94.14</v>
      </c>
      <c r="AG31">
        <v>0</v>
      </c>
      <c r="AH31">
        <v>145.18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20.420000000000002</v>
      </c>
      <c r="AO31">
        <v>0.53</v>
      </c>
      <c r="AP31">
        <v>0.75</v>
      </c>
      <c r="AQ31">
        <v>0.61</v>
      </c>
      <c r="AR31">
        <v>7.74</v>
      </c>
      <c r="AS31">
        <v>0</v>
      </c>
      <c r="AT31">
        <v>0</v>
      </c>
      <c r="AU31">
        <v>0</v>
      </c>
      <c r="AV31">
        <v>5.65</v>
      </c>
      <c r="AW31">
        <v>0.3</v>
      </c>
      <c r="AX31">
        <v>20</v>
      </c>
      <c r="AY31">
        <v>165</v>
      </c>
      <c r="AZ31">
        <v>2.1</v>
      </c>
      <c r="BA31">
        <v>0.9</v>
      </c>
      <c r="BB31">
        <v>0</v>
      </c>
    </row>
    <row r="32" spans="1:54">
      <c r="A32" t="s">
        <v>281</v>
      </c>
      <c r="G32" t="s">
        <v>74</v>
      </c>
      <c r="H32" s="115">
        <v>267.59000000000003</v>
      </c>
      <c r="I32" s="88">
        <v>2.14</v>
      </c>
      <c r="J32" s="88">
        <v>5.65</v>
      </c>
      <c r="K32" s="88">
        <v>4.84</v>
      </c>
      <c r="L32" s="88">
        <v>7.74</v>
      </c>
      <c r="M32" s="116">
        <v>0</v>
      </c>
      <c r="N32" s="115">
        <v>0</v>
      </c>
      <c r="O32" s="88">
        <v>185</v>
      </c>
      <c r="P32" s="88">
        <v>0</v>
      </c>
      <c r="Q32" s="88">
        <v>0</v>
      </c>
      <c r="R32" s="88">
        <v>0</v>
      </c>
      <c r="S32" s="116">
        <v>0</v>
      </c>
      <c r="W32">
        <v>0.61</v>
      </c>
      <c r="X32">
        <v>0.35</v>
      </c>
      <c r="Y32">
        <v>0.4</v>
      </c>
      <c r="Z32">
        <v>0.8</v>
      </c>
      <c r="AA32">
        <v>0.64</v>
      </c>
      <c r="AB32">
        <v>0</v>
      </c>
      <c r="AC32">
        <v>0</v>
      </c>
      <c r="AD32">
        <v>0</v>
      </c>
      <c r="AE32">
        <v>0</v>
      </c>
      <c r="AF32">
        <v>94.14</v>
      </c>
      <c r="AG32">
        <v>0</v>
      </c>
      <c r="AH32">
        <v>145.18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20.420000000000002</v>
      </c>
      <c r="AO32">
        <v>0.53</v>
      </c>
      <c r="AP32">
        <v>0.75</v>
      </c>
      <c r="AQ32">
        <v>0.61</v>
      </c>
      <c r="AR32">
        <v>7.74</v>
      </c>
      <c r="AS32">
        <v>0</v>
      </c>
      <c r="AT32">
        <v>0</v>
      </c>
      <c r="AU32">
        <v>0</v>
      </c>
      <c r="AV32">
        <v>5.65</v>
      </c>
      <c r="AW32">
        <v>0.3</v>
      </c>
      <c r="AX32">
        <v>20</v>
      </c>
      <c r="AY32">
        <v>165</v>
      </c>
      <c r="AZ32">
        <v>3.5</v>
      </c>
      <c r="BA32">
        <v>1.5</v>
      </c>
      <c r="BB32">
        <v>4.84</v>
      </c>
    </row>
    <row r="33" spans="1:54">
      <c r="A33" t="s">
        <v>282</v>
      </c>
      <c r="G33" t="s">
        <v>75</v>
      </c>
      <c r="H33" s="115">
        <v>268.99</v>
      </c>
      <c r="I33" s="88">
        <v>2.74</v>
      </c>
      <c r="J33" s="88">
        <v>5.65</v>
      </c>
      <c r="K33" s="88">
        <v>9.68</v>
      </c>
      <c r="L33" s="88">
        <v>7.74</v>
      </c>
      <c r="M33" s="116">
        <v>0</v>
      </c>
      <c r="N33" s="115">
        <v>0</v>
      </c>
      <c r="O33" s="88">
        <v>185</v>
      </c>
      <c r="P33" s="88">
        <v>0</v>
      </c>
      <c r="Q33" s="88">
        <v>0</v>
      </c>
      <c r="R33" s="88">
        <v>0</v>
      </c>
      <c r="S33" s="116">
        <v>0</v>
      </c>
      <c r="W33">
        <v>0.61</v>
      </c>
      <c r="X33">
        <v>0.35</v>
      </c>
      <c r="Y33">
        <v>0.4</v>
      </c>
      <c r="Z33">
        <v>0.8</v>
      </c>
      <c r="AA33">
        <v>0.64</v>
      </c>
      <c r="AB33">
        <v>0</v>
      </c>
      <c r="AC33">
        <v>0</v>
      </c>
      <c r="AD33">
        <v>0</v>
      </c>
      <c r="AE33">
        <v>0</v>
      </c>
      <c r="AF33">
        <v>94.14</v>
      </c>
      <c r="AG33">
        <v>0</v>
      </c>
      <c r="AH33">
        <v>145.18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20.420000000000002</v>
      </c>
      <c r="AO33">
        <v>0.53</v>
      </c>
      <c r="AP33">
        <v>0.75</v>
      </c>
      <c r="AQ33">
        <v>0.61</v>
      </c>
      <c r="AR33">
        <v>7.74</v>
      </c>
      <c r="AS33">
        <v>0</v>
      </c>
      <c r="AT33">
        <v>0</v>
      </c>
      <c r="AU33">
        <v>0</v>
      </c>
      <c r="AV33">
        <v>5.65</v>
      </c>
      <c r="AW33">
        <v>0.3</v>
      </c>
      <c r="AX33">
        <v>20</v>
      </c>
      <c r="AY33">
        <v>165</v>
      </c>
      <c r="AZ33">
        <v>4.9000000000000004</v>
      </c>
      <c r="BA33">
        <v>2.1</v>
      </c>
      <c r="BB33">
        <v>9.68</v>
      </c>
    </row>
    <row r="34" spans="1:54">
      <c r="A34" t="s">
        <v>283</v>
      </c>
      <c r="G34" t="s">
        <v>76</v>
      </c>
      <c r="H34" s="115">
        <v>270.39000000000004</v>
      </c>
      <c r="I34" s="88">
        <v>3.3400000000000003</v>
      </c>
      <c r="J34" s="88">
        <v>5.65</v>
      </c>
      <c r="K34" s="88">
        <v>19.36</v>
      </c>
      <c r="L34" s="88">
        <v>7.74</v>
      </c>
      <c r="M34" s="116">
        <v>0</v>
      </c>
      <c r="N34" s="115">
        <v>0</v>
      </c>
      <c r="O34" s="88">
        <v>185</v>
      </c>
      <c r="P34" s="88">
        <v>0</v>
      </c>
      <c r="Q34" s="88">
        <v>0</v>
      </c>
      <c r="R34" s="88">
        <v>0</v>
      </c>
      <c r="S34" s="116">
        <v>0</v>
      </c>
      <c r="W34">
        <v>0.61</v>
      </c>
      <c r="X34">
        <v>0.35</v>
      </c>
      <c r="Y34">
        <v>0.4</v>
      </c>
      <c r="Z34">
        <v>0.8</v>
      </c>
      <c r="AA34">
        <v>0.64</v>
      </c>
      <c r="AB34">
        <v>0</v>
      </c>
      <c r="AC34">
        <v>0</v>
      </c>
      <c r="AD34">
        <v>0</v>
      </c>
      <c r="AE34">
        <v>0</v>
      </c>
      <c r="AF34">
        <v>94.14</v>
      </c>
      <c r="AG34">
        <v>0</v>
      </c>
      <c r="AH34">
        <v>145.18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20.420000000000002</v>
      </c>
      <c r="AO34">
        <v>0.53</v>
      </c>
      <c r="AP34">
        <v>0.75</v>
      </c>
      <c r="AQ34">
        <v>0.61</v>
      </c>
      <c r="AR34">
        <v>7.74</v>
      </c>
      <c r="AS34">
        <v>0</v>
      </c>
      <c r="AT34">
        <v>0</v>
      </c>
      <c r="AU34">
        <v>0</v>
      </c>
      <c r="AV34">
        <v>5.65</v>
      </c>
      <c r="AW34">
        <v>0.3</v>
      </c>
      <c r="AX34">
        <v>20</v>
      </c>
      <c r="AY34">
        <v>165</v>
      </c>
      <c r="AZ34">
        <v>6.3</v>
      </c>
      <c r="BA34">
        <v>2.7</v>
      </c>
      <c r="BB34">
        <v>19.36</v>
      </c>
    </row>
    <row r="35" spans="1:54">
      <c r="A35" t="s">
        <v>298</v>
      </c>
      <c r="G35" t="s">
        <v>77</v>
      </c>
      <c r="H35" s="115">
        <v>273.19000000000005</v>
      </c>
      <c r="I35" s="88">
        <v>4.54</v>
      </c>
      <c r="J35" s="88">
        <v>5.56</v>
      </c>
      <c r="K35" s="88">
        <v>29.04</v>
      </c>
      <c r="L35" s="88">
        <v>7.74</v>
      </c>
      <c r="M35" s="116">
        <v>0</v>
      </c>
      <c r="N35" s="115">
        <v>0</v>
      </c>
      <c r="O35" s="88">
        <v>185</v>
      </c>
      <c r="P35" s="88">
        <v>0</v>
      </c>
      <c r="Q35" s="88">
        <v>0</v>
      </c>
      <c r="R35" s="88">
        <v>0</v>
      </c>
      <c r="S35" s="116">
        <v>0</v>
      </c>
      <c r="W35">
        <v>0.61</v>
      </c>
      <c r="X35">
        <v>0.35</v>
      </c>
      <c r="Y35">
        <v>0.4</v>
      </c>
      <c r="Z35">
        <v>0.8</v>
      </c>
      <c r="AA35">
        <v>0.64</v>
      </c>
      <c r="AB35">
        <v>0</v>
      </c>
      <c r="AC35">
        <v>0</v>
      </c>
      <c r="AD35">
        <v>0</v>
      </c>
      <c r="AE35">
        <v>0</v>
      </c>
      <c r="AF35">
        <v>94.14</v>
      </c>
      <c r="AG35">
        <v>0</v>
      </c>
      <c r="AH35">
        <v>145.18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20.420000000000002</v>
      </c>
      <c r="AO35">
        <v>0.53</v>
      </c>
      <c r="AP35">
        <v>0.75</v>
      </c>
      <c r="AQ35">
        <v>0.61</v>
      </c>
      <c r="AR35">
        <v>7.74</v>
      </c>
      <c r="AS35">
        <v>0</v>
      </c>
      <c r="AT35">
        <v>0</v>
      </c>
      <c r="AU35">
        <v>0</v>
      </c>
      <c r="AV35">
        <v>5.56</v>
      </c>
      <c r="AW35">
        <v>0.3</v>
      </c>
      <c r="AX35">
        <v>20</v>
      </c>
      <c r="AY35">
        <v>165</v>
      </c>
      <c r="AZ35">
        <v>9.1</v>
      </c>
      <c r="BA35">
        <v>3.9</v>
      </c>
      <c r="BB35">
        <v>29.04</v>
      </c>
    </row>
    <row r="36" spans="1:54">
      <c r="A36" t="s">
        <v>331</v>
      </c>
      <c r="G36" t="s">
        <v>78</v>
      </c>
      <c r="H36" s="115">
        <v>275.29000000000002</v>
      </c>
      <c r="I36" s="88">
        <v>5.4399999999999995</v>
      </c>
      <c r="J36" s="88">
        <v>5.56</v>
      </c>
      <c r="K36" s="88">
        <v>38.72</v>
      </c>
      <c r="L36" s="88">
        <v>7.74</v>
      </c>
      <c r="M36" s="116">
        <v>0</v>
      </c>
      <c r="N36" s="115">
        <v>0</v>
      </c>
      <c r="O36" s="88">
        <v>185</v>
      </c>
      <c r="P36" s="88">
        <v>0</v>
      </c>
      <c r="Q36" s="88">
        <v>0</v>
      </c>
      <c r="R36" s="88">
        <v>0</v>
      </c>
      <c r="S36" s="116">
        <v>0</v>
      </c>
      <c r="W36">
        <v>0.61</v>
      </c>
      <c r="X36">
        <v>0.35</v>
      </c>
      <c r="Y36">
        <v>0.4</v>
      </c>
      <c r="Z36">
        <v>0.8</v>
      </c>
      <c r="AA36">
        <v>0.64</v>
      </c>
      <c r="AB36">
        <v>0</v>
      </c>
      <c r="AC36">
        <v>0</v>
      </c>
      <c r="AD36">
        <v>0</v>
      </c>
      <c r="AE36">
        <v>0</v>
      </c>
      <c r="AF36">
        <v>94.14</v>
      </c>
      <c r="AG36">
        <v>0</v>
      </c>
      <c r="AH36">
        <v>145.18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20.420000000000002</v>
      </c>
      <c r="AO36">
        <v>0.53</v>
      </c>
      <c r="AP36">
        <v>0.75</v>
      </c>
      <c r="AQ36">
        <v>0.61</v>
      </c>
      <c r="AR36">
        <v>7.74</v>
      </c>
      <c r="AS36">
        <v>0</v>
      </c>
      <c r="AT36">
        <v>0</v>
      </c>
      <c r="AU36">
        <v>0</v>
      </c>
      <c r="AV36">
        <v>5.56</v>
      </c>
      <c r="AW36">
        <v>0.3</v>
      </c>
      <c r="AX36">
        <v>20</v>
      </c>
      <c r="AY36">
        <v>165</v>
      </c>
      <c r="AZ36">
        <v>11.2</v>
      </c>
      <c r="BA36">
        <v>4.8</v>
      </c>
      <c r="BB36">
        <v>38.72</v>
      </c>
    </row>
    <row r="37" spans="1:54">
      <c r="A37" t="s">
        <v>332</v>
      </c>
      <c r="G37" t="s">
        <v>79</v>
      </c>
      <c r="H37" s="115">
        <v>278.09000000000003</v>
      </c>
      <c r="I37" s="88">
        <v>6.64</v>
      </c>
      <c r="J37" s="88">
        <v>5.56</v>
      </c>
      <c r="K37" s="88">
        <v>48.4</v>
      </c>
      <c r="L37" s="88">
        <v>7.74</v>
      </c>
      <c r="M37" s="116">
        <v>0</v>
      </c>
      <c r="N37" s="115">
        <v>0</v>
      </c>
      <c r="O37" s="88">
        <v>185</v>
      </c>
      <c r="P37" s="88">
        <v>0</v>
      </c>
      <c r="Q37" s="88">
        <v>0</v>
      </c>
      <c r="R37" s="88">
        <v>0</v>
      </c>
      <c r="S37" s="116">
        <v>0</v>
      </c>
      <c r="W37">
        <v>0.61</v>
      </c>
      <c r="X37">
        <v>0.35</v>
      </c>
      <c r="Y37">
        <v>0.4</v>
      </c>
      <c r="Z37">
        <v>0.8</v>
      </c>
      <c r="AA37">
        <v>0.64</v>
      </c>
      <c r="AB37">
        <v>0</v>
      </c>
      <c r="AC37">
        <v>0</v>
      </c>
      <c r="AD37">
        <v>0</v>
      </c>
      <c r="AE37">
        <v>0</v>
      </c>
      <c r="AF37">
        <v>94.14</v>
      </c>
      <c r="AG37">
        <v>0</v>
      </c>
      <c r="AH37">
        <v>145.18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20.420000000000002</v>
      </c>
      <c r="AO37">
        <v>0.53</v>
      </c>
      <c r="AP37">
        <v>0.75</v>
      </c>
      <c r="AQ37">
        <v>0.61</v>
      </c>
      <c r="AR37">
        <v>7.74</v>
      </c>
      <c r="AS37">
        <v>0</v>
      </c>
      <c r="AT37">
        <v>0</v>
      </c>
      <c r="AU37">
        <v>0</v>
      </c>
      <c r="AV37">
        <v>5.56</v>
      </c>
      <c r="AW37">
        <v>0.3</v>
      </c>
      <c r="AX37">
        <v>20</v>
      </c>
      <c r="AY37">
        <v>165</v>
      </c>
      <c r="AZ37">
        <v>14</v>
      </c>
      <c r="BA37">
        <v>6</v>
      </c>
      <c r="BB37">
        <v>48.4</v>
      </c>
    </row>
    <row r="38" spans="1:54">
      <c r="A38" t="s">
        <v>333</v>
      </c>
      <c r="G38" t="s">
        <v>80</v>
      </c>
      <c r="H38" s="115">
        <v>281.59000000000003</v>
      </c>
      <c r="I38" s="88">
        <v>8.14</v>
      </c>
      <c r="J38" s="88">
        <v>5.56</v>
      </c>
      <c r="K38" s="88">
        <v>48.4</v>
      </c>
      <c r="L38" s="88">
        <v>7.74</v>
      </c>
      <c r="M38" s="116">
        <v>0</v>
      </c>
      <c r="N38" s="115">
        <v>0</v>
      </c>
      <c r="O38" s="88">
        <v>185</v>
      </c>
      <c r="P38" s="88">
        <v>0</v>
      </c>
      <c r="Q38" s="88">
        <v>0</v>
      </c>
      <c r="R38" s="88">
        <v>0</v>
      </c>
      <c r="S38" s="116">
        <v>0</v>
      </c>
      <c r="W38">
        <v>0.61</v>
      </c>
      <c r="X38">
        <v>0.35</v>
      </c>
      <c r="Y38">
        <v>0.4</v>
      </c>
      <c r="Z38">
        <v>0.8</v>
      </c>
      <c r="AA38">
        <v>0.64</v>
      </c>
      <c r="AB38">
        <v>0</v>
      </c>
      <c r="AC38">
        <v>0</v>
      </c>
      <c r="AD38">
        <v>0</v>
      </c>
      <c r="AE38">
        <v>0</v>
      </c>
      <c r="AF38">
        <v>94.14</v>
      </c>
      <c r="AG38">
        <v>0</v>
      </c>
      <c r="AH38">
        <v>145.18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20.420000000000002</v>
      </c>
      <c r="AO38">
        <v>0.53</v>
      </c>
      <c r="AP38">
        <v>0.75</v>
      </c>
      <c r="AQ38">
        <v>0.61</v>
      </c>
      <c r="AR38">
        <v>7.74</v>
      </c>
      <c r="AS38">
        <v>0</v>
      </c>
      <c r="AT38">
        <v>0</v>
      </c>
      <c r="AU38">
        <v>0</v>
      </c>
      <c r="AV38">
        <v>5.56</v>
      </c>
      <c r="AW38">
        <v>0.3</v>
      </c>
      <c r="AX38">
        <v>20</v>
      </c>
      <c r="AY38">
        <v>165</v>
      </c>
      <c r="AZ38">
        <v>17.5</v>
      </c>
      <c r="BA38">
        <v>7.5</v>
      </c>
      <c r="BB38">
        <v>48.4</v>
      </c>
    </row>
    <row r="39" spans="1:54">
      <c r="A39" t="s">
        <v>334</v>
      </c>
      <c r="G39" t="s">
        <v>81</v>
      </c>
      <c r="H39" s="115">
        <v>283.74000000000007</v>
      </c>
      <c r="I39" s="88">
        <v>9.0400000000000009</v>
      </c>
      <c r="J39" s="88">
        <v>5.56</v>
      </c>
      <c r="K39" s="88">
        <v>48.4</v>
      </c>
      <c r="L39" s="88">
        <v>7.74</v>
      </c>
      <c r="M39" s="116">
        <v>0</v>
      </c>
      <c r="N39" s="115">
        <v>0</v>
      </c>
      <c r="O39" s="88">
        <v>85</v>
      </c>
      <c r="P39" s="88">
        <v>0</v>
      </c>
      <c r="Q39" s="88">
        <v>0</v>
      </c>
      <c r="R39" s="88">
        <v>0</v>
      </c>
      <c r="S39" s="116">
        <v>0</v>
      </c>
      <c r="W39">
        <v>0.61</v>
      </c>
      <c r="X39">
        <v>0.35</v>
      </c>
      <c r="Y39">
        <v>0.4</v>
      </c>
      <c r="Z39">
        <v>0.8</v>
      </c>
      <c r="AA39">
        <v>0.64</v>
      </c>
      <c r="AB39">
        <v>0</v>
      </c>
      <c r="AC39">
        <v>0</v>
      </c>
      <c r="AD39">
        <v>0</v>
      </c>
      <c r="AE39">
        <v>0</v>
      </c>
      <c r="AF39">
        <v>94.14</v>
      </c>
      <c r="AG39">
        <v>0</v>
      </c>
      <c r="AH39">
        <v>145.18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20.420000000000002</v>
      </c>
      <c r="AO39">
        <v>0.57999999999999996</v>
      </c>
      <c r="AP39">
        <v>0.75</v>
      </c>
      <c r="AQ39">
        <v>0.61</v>
      </c>
      <c r="AR39">
        <v>7.74</v>
      </c>
      <c r="AS39">
        <v>0</v>
      </c>
      <c r="AT39">
        <v>0</v>
      </c>
      <c r="AU39">
        <v>0</v>
      </c>
      <c r="AV39">
        <v>5.56</v>
      </c>
      <c r="AW39">
        <v>0.3</v>
      </c>
      <c r="AX39">
        <v>20</v>
      </c>
      <c r="AY39">
        <v>65</v>
      </c>
      <c r="AZ39">
        <v>19.600000000000001</v>
      </c>
      <c r="BA39">
        <v>8.4</v>
      </c>
      <c r="BB39">
        <v>48.4</v>
      </c>
    </row>
    <row r="40" spans="1:54">
      <c r="A40" t="s">
        <v>355</v>
      </c>
      <c r="G40" t="s">
        <v>82</v>
      </c>
      <c r="H40" s="115">
        <v>285.84000000000003</v>
      </c>
      <c r="I40" s="88">
        <v>9.9400000000000013</v>
      </c>
      <c r="J40" s="88">
        <v>5.56</v>
      </c>
      <c r="K40" s="88">
        <v>48.4</v>
      </c>
      <c r="L40" s="88">
        <v>7.74</v>
      </c>
      <c r="M40" s="116">
        <v>0</v>
      </c>
      <c r="N40" s="115">
        <v>0</v>
      </c>
      <c r="O40" s="88">
        <v>85</v>
      </c>
      <c r="P40" s="88">
        <v>0</v>
      </c>
      <c r="Q40" s="88">
        <v>0</v>
      </c>
      <c r="R40" s="88">
        <v>0</v>
      </c>
      <c r="S40" s="116">
        <v>0</v>
      </c>
      <c r="W40">
        <v>0.61</v>
      </c>
      <c r="X40">
        <v>0.35</v>
      </c>
      <c r="Y40">
        <v>0.4</v>
      </c>
      <c r="Z40">
        <v>0.8</v>
      </c>
      <c r="AA40">
        <v>0.64</v>
      </c>
      <c r="AB40">
        <v>0</v>
      </c>
      <c r="AC40">
        <v>0</v>
      </c>
      <c r="AD40">
        <v>0</v>
      </c>
      <c r="AE40">
        <v>0</v>
      </c>
      <c r="AF40">
        <v>94.14</v>
      </c>
      <c r="AG40">
        <v>0</v>
      </c>
      <c r="AH40">
        <v>145.18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20.420000000000002</v>
      </c>
      <c r="AO40">
        <v>0.57999999999999996</v>
      </c>
      <c r="AP40">
        <v>0.75</v>
      </c>
      <c r="AQ40">
        <v>0.61</v>
      </c>
      <c r="AR40">
        <v>7.74</v>
      </c>
      <c r="AS40">
        <v>0</v>
      </c>
      <c r="AT40">
        <v>0</v>
      </c>
      <c r="AU40">
        <v>0</v>
      </c>
      <c r="AV40">
        <v>5.56</v>
      </c>
      <c r="AW40">
        <v>0.3</v>
      </c>
      <c r="AX40">
        <v>20</v>
      </c>
      <c r="AY40">
        <v>65</v>
      </c>
      <c r="AZ40">
        <v>21.7</v>
      </c>
      <c r="BA40">
        <v>9.3000000000000007</v>
      </c>
      <c r="BB40">
        <v>48.4</v>
      </c>
    </row>
    <row r="41" spans="1:54">
      <c r="A41" t="s">
        <v>356</v>
      </c>
      <c r="G41" t="s">
        <v>83</v>
      </c>
      <c r="H41" s="115">
        <v>287.24000000000007</v>
      </c>
      <c r="I41" s="88">
        <v>10.540000000000001</v>
      </c>
      <c r="J41" s="88">
        <v>5.56</v>
      </c>
      <c r="K41" s="88">
        <v>48.4</v>
      </c>
      <c r="L41" s="88">
        <v>7.74</v>
      </c>
      <c r="M41" s="116">
        <v>0</v>
      </c>
      <c r="N41" s="115">
        <v>0</v>
      </c>
      <c r="O41" s="88">
        <v>85</v>
      </c>
      <c r="P41" s="88">
        <v>0</v>
      </c>
      <c r="Q41" s="88">
        <v>0</v>
      </c>
      <c r="R41" s="88">
        <v>0</v>
      </c>
      <c r="S41" s="116">
        <v>0</v>
      </c>
      <c r="W41">
        <v>0.61</v>
      </c>
      <c r="X41">
        <v>0.35</v>
      </c>
      <c r="Y41">
        <v>0.4</v>
      </c>
      <c r="Z41">
        <v>0.8</v>
      </c>
      <c r="AA41">
        <v>0.64</v>
      </c>
      <c r="AB41">
        <v>0</v>
      </c>
      <c r="AC41">
        <v>0</v>
      </c>
      <c r="AD41">
        <v>0</v>
      </c>
      <c r="AE41">
        <v>0</v>
      </c>
      <c r="AF41">
        <v>94.14</v>
      </c>
      <c r="AG41">
        <v>0</v>
      </c>
      <c r="AH41">
        <v>145.18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20.420000000000002</v>
      </c>
      <c r="AO41">
        <v>0.57999999999999996</v>
      </c>
      <c r="AP41">
        <v>0.75</v>
      </c>
      <c r="AQ41">
        <v>0.61</v>
      </c>
      <c r="AR41">
        <v>7.74</v>
      </c>
      <c r="AS41">
        <v>0</v>
      </c>
      <c r="AT41">
        <v>0</v>
      </c>
      <c r="AU41">
        <v>0</v>
      </c>
      <c r="AV41">
        <v>5.56</v>
      </c>
      <c r="AW41">
        <v>0.3</v>
      </c>
      <c r="AX41">
        <v>20</v>
      </c>
      <c r="AY41">
        <v>65</v>
      </c>
      <c r="AZ41">
        <v>23.1</v>
      </c>
      <c r="BA41">
        <v>9.9</v>
      </c>
      <c r="BB41">
        <v>48.4</v>
      </c>
    </row>
    <row r="42" spans="1:54">
      <c r="A42" t="s">
        <v>357</v>
      </c>
      <c r="G42" t="s">
        <v>84</v>
      </c>
      <c r="H42" s="115">
        <v>290.04000000000002</v>
      </c>
      <c r="I42" s="88">
        <v>11.74</v>
      </c>
      <c r="J42" s="88">
        <v>5.56</v>
      </c>
      <c r="K42" s="88">
        <v>48.4</v>
      </c>
      <c r="L42" s="88">
        <v>7.74</v>
      </c>
      <c r="M42" s="116">
        <v>0</v>
      </c>
      <c r="N42" s="115">
        <v>0</v>
      </c>
      <c r="O42" s="88">
        <v>85</v>
      </c>
      <c r="P42" s="88">
        <v>0</v>
      </c>
      <c r="Q42" s="88">
        <v>0</v>
      </c>
      <c r="R42" s="88">
        <v>0</v>
      </c>
      <c r="S42" s="116">
        <v>0</v>
      </c>
      <c r="W42">
        <v>0.61</v>
      </c>
      <c r="X42">
        <v>0.35</v>
      </c>
      <c r="Y42">
        <v>0.4</v>
      </c>
      <c r="Z42">
        <v>0.8</v>
      </c>
      <c r="AA42">
        <v>0.64</v>
      </c>
      <c r="AB42">
        <v>0</v>
      </c>
      <c r="AC42">
        <v>0</v>
      </c>
      <c r="AD42">
        <v>0</v>
      </c>
      <c r="AE42">
        <v>0</v>
      </c>
      <c r="AF42">
        <v>94.14</v>
      </c>
      <c r="AG42">
        <v>0</v>
      </c>
      <c r="AH42">
        <v>145.18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20.420000000000002</v>
      </c>
      <c r="AO42">
        <v>0.57999999999999996</v>
      </c>
      <c r="AP42">
        <v>0.75</v>
      </c>
      <c r="AQ42">
        <v>0.61</v>
      </c>
      <c r="AR42">
        <v>7.74</v>
      </c>
      <c r="AS42">
        <v>0</v>
      </c>
      <c r="AT42">
        <v>0</v>
      </c>
      <c r="AU42">
        <v>0</v>
      </c>
      <c r="AV42">
        <v>5.56</v>
      </c>
      <c r="AW42">
        <v>0.3</v>
      </c>
      <c r="AX42">
        <v>20</v>
      </c>
      <c r="AY42">
        <v>65</v>
      </c>
      <c r="AZ42">
        <v>25.9</v>
      </c>
      <c r="BA42">
        <v>11.1</v>
      </c>
      <c r="BB42">
        <v>48.4</v>
      </c>
    </row>
    <row r="43" spans="1:54">
      <c r="A43" t="s">
        <v>363</v>
      </c>
      <c r="G43" t="s">
        <v>85</v>
      </c>
      <c r="H43" s="115">
        <v>290.74000000000007</v>
      </c>
      <c r="I43" s="88">
        <v>12.040000000000001</v>
      </c>
      <c r="J43" s="88">
        <v>5.47</v>
      </c>
      <c r="K43" s="88">
        <v>54.21</v>
      </c>
      <c r="L43" s="88">
        <v>7.74</v>
      </c>
      <c r="M43" s="116">
        <v>0</v>
      </c>
      <c r="N43" s="115">
        <v>0</v>
      </c>
      <c r="O43" s="88">
        <v>85</v>
      </c>
      <c r="P43" s="88">
        <v>0</v>
      </c>
      <c r="Q43" s="88">
        <v>0</v>
      </c>
      <c r="R43" s="88">
        <v>0</v>
      </c>
      <c r="S43" s="116">
        <v>0</v>
      </c>
      <c r="W43">
        <v>0.61</v>
      </c>
      <c r="X43">
        <v>0.35</v>
      </c>
      <c r="Y43">
        <v>0.4</v>
      </c>
      <c r="Z43">
        <v>0.8</v>
      </c>
      <c r="AA43">
        <v>0.64</v>
      </c>
      <c r="AB43">
        <v>0</v>
      </c>
      <c r="AC43">
        <v>0</v>
      </c>
      <c r="AD43">
        <v>0</v>
      </c>
      <c r="AE43">
        <v>0</v>
      </c>
      <c r="AF43">
        <v>94.14</v>
      </c>
      <c r="AG43">
        <v>0</v>
      </c>
      <c r="AH43">
        <v>145.18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20.420000000000002</v>
      </c>
      <c r="AO43">
        <v>0.57999999999999996</v>
      </c>
      <c r="AP43">
        <v>0.75</v>
      </c>
      <c r="AQ43">
        <v>0.61</v>
      </c>
      <c r="AR43">
        <v>7.74</v>
      </c>
      <c r="AS43">
        <v>0</v>
      </c>
      <c r="AT43">
        <v>5.81</v>
      </c>
      <c r="AU43">
        <v>0</v>
      </c>
      <c r="AV43">
        <v>5.47</v>
      </c>
      <c r="AW43">
        <v>0.3</v>
      </c>
      <c r="AX43">
        <v>20</v>
      </c>
      <c r="AY43">
        <v>65</v>
      </c>
      <c r="AZ43">
        <v>26.6</v>
      </c>
      <c r="BA43">
        <v>11.4</v>
      </c>
      <c r="BB43">
        <v>48.4</v>
      </c>
    </row>
    <row r="44" spans="1:54">
      <c r="A44" t="s">
        <v>367</v>
      </c>
      <c r="G44" t="s">
        <v>86</v>
      </c>
      <c r="H44" s="115">
        <v>290.74000000000007</v>
      </c>
      <c r="I44" s="88">
        <v>12.040000000000001</v>
      </c>
      <c r="J44" s="88">
        <v>5.47</v>
      </c>
      <c r="K44" s="88">
        <v>63.88</v>
      </c>
      <c r="L44" s="88">
        <v>7.74</v>
      </c>
      <c r="M44" s="116">
        <v>0</v>
      </c>
      <c r="N44" s="115">
        <v>0</v>
      </c>
      <c r="O44" s="88">
        <v>85</v>
      </c>
      <c r="P44" s="88">
        <v>0</v>
      </c>
      <c r="Q44" s="88">
        <v>0</v>
      </c>
      <c r="R44" s="88">
        <v>0</v>
      </c>
      <c r="S44" s="116">
        <v>0</v>
      </c>
      <c r="W44">
        <v>0.61</v>
      </c>
      <c r="X44">
        <v>0.35</v>
      </c>
      <c r="Y44">
        <v>0.4</v>
      </c>
      <c r="Z44">
        <v>0.8</v>
      </c>
      <c r="AA44">
        <v>0.64</v>
      </c>
      <c r="AB44">
        <v>0</v>
      </c>
      <c r="AC44">
        <v>0</v>
      </c>
      <c r="AD44">
        <v>0</v>
      </c>
      <c r="AE44">
        <v>0</v>
      </c>
      <c r="AF44">
        <v>94.14</v>
      </c>
      <c r="AG44">
        <v>0</v>
      </c>
      <c r="AH44">
        <v>145.18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20.420000000000002</v>
      </c>
      <c r="AO44">
        <v>0.57999999999999996</v>
      </c>
      <c r="AP44">
        <v>0.75</v>
      </c>
      <c r="AQ44">
        <v>0.61</v>
      </c>
      <c r="AR44">
        <v>7.74</v>
      </c>
      <c r="AS44">
        <v>0</v>
      </c>
      <c r="AT44">
        <v>5.81</v>
      </c>
      <c r="AU44">
        <v>0</v>
      </c>
      <c r="AV44">
        <v>5.47</v>
      </c>
      <c r="AW44">
        <v>0.3</v>
      </c>
      <c r="AX44">
        <v>20</v>
      </c>
      <c r="AY44">
        <v>65</v>
      </c>
      <c r="AZ44">
        <v>26.6</v>
      </c>
      <c r="BA44">
        <v>11.4</v>
      </c>
      <c r="BB44">
        <v>58.07</v>
      </c>
    </row>
    <row r="45" spans="1:54">
      <c r="A45" t="s">
        <v>390</v>
      </c>
      <c r="G45" t="s">
        <v>87</v>
      </c>
      <c r="H45" s="115">
        <v>293.54000000000002</v>
      </c>
      <c r="I45" s="88">
        <v>13.24</v>
      </c>
      <c r="J45" s="88">
        <v>5.47</v>
      </c>
      <c r="K45" s="88">
        <v>191.64</v>
      </c>
      <c r="L45" s="88">
        <v>7.74</v>
      </c>
      <c r="M45" s="116">
        <v>0</v>
      </c>
      <c r="N45" s="115">
        <v>0</v>
      </c>
      <c r="O45" s="88">
        <v>85</v>
      </c>
      <c r="P45" s="88">
        <v>0</v>
      </c>
      <c r="Q45" s="88">
        <v>0</v>
      </c>
      <c r="R45" s="88">
        <v>0</v>
      </c>
      <c r="S45" s="116">
        <v>0</v>
      </c>
      <c r="W45">
        <v>0.61</v>
      </c>
      <c r="X45">
        <v>0.35</v>
      </c>
      <c r="Y45">
        <v>0.4</v>
      </c>
      <c r="Z45">
        <v>0.8</v>
      </c>
      <c r="AA45">
        <v>0.64</v>
      </c>
      <c r="AB45">
        <v>0</v>
      </c>
      <c r="AC45">
        <v>0</v>
      </c>
      <c r="AD45">
        <v>0</v>
      </c>
      <c r="AE45">
        <v>0</v>
      </c>
      <c r="AF45">
        <v>94.14</v>
      </c>
      <c r="AG45">
        <v>0</v>
      </c>
      <c r="AH45">
        <v>145.18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20.420000000000002</v>
      </c>
      <c r="AO45">
        <v>0.57999999999999996</v>
      </c>
      <c r="AP45">
        <v>0.75</v>
      </c>
      <c r="AQ45">
        <v>0.61</v>
      </c>
      <c r="AR45">
        <v>7.74</v>
      </c>
      <c r="AS45">
        <v>0</v>
      </c>
      <c r="AT45">
        <v>5.81</v>
      </c>
      <c r="AU45">
        <v>122.92</v>
      </c>
      <c r="AV45">
        <v>5.47</v>
      </c>
      <c r="AW45">
        <v>0.3</v>
      </c>
      <c r="AX45">
        <v>20</v>
      </c>
      <c r="AY45">
        <v>65</v>
      </c>
      <c r="AZ45">
        <v>29.4</v>
      </c>
      <c r="BA45">
        <v>12.6</v>
      </c>
      <c r="BB45">
        <v>62.91</v>
      </c>
    </row>
    <row r="46" spans="1:54">
      <c r="A46" t="s">
        <v>391</v>
      </c>
      <c r="G46" t="s">
        <v>88</v>
      </c>
      <c r="H46" s="115">
        <v>294.24000000000007</v>
      </c>
      <c r="I46" s="88">
        <v>13.540000000000001</v>
      </c>
      <c r="J46" s="88">
        <v>5.47</v>
      </c>
      <c r="K46" s="88">
        <v>191.64</v>
      </c>
      <c r="L46" s="88">
        <v>7.74</v>
      </c>
      <c r="M46" s="116">
        <v>0</v>
      </c>
      <c r="N46" s="115">
        <v>0</v>
      </c>
      <c r="O46" s="88">
        <v>85</v>
      </c>
      <c r="P46" s="88">
        <v>0</v>
      </c>
      <c r="Q46" s="88">
        <v>0</v>
      </c>
      <c r="R46" s="88">
        <v>0</v>
      </c>
      <c r="S46" s="116">
        <v>0</v>
      </c>
      <c r="W46">
        <v>0.61</v>
      </c>
      <c r="X46">
        <v>0.35</v>
      </c>
      <c r="Y46">
        <v>0.4</v>
      </c>
      <c r="Z46">
        <v>0.8</v>
      </c>
      <c r="AA46">
        <v>0.64</v>
      </c>
      <c r="AB46">
        <v>0</v>
      </c>
      <c r="AC46">
        <v>0</v>
      </c>
      <c r="AD46">
        <v>0</v>
      </c>
      <c r="AE46">
        <v>0</v>
      </c>
      <c r="AF46">
        <v>94.14</v>
      </c>
      <c r="AG46">
        <v>0</v>
      </c>
      <c r="AH46">
        <v>145.18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20.420000000000002</v>
      </c>
      <c r="AO46">
        <v>0.57999999999999996</v>
      </c>
      <c r="AP46">
        <v>0.75</v>
      </c>
      <c r="AQ46">
        <v>0.61</v>
      </c>
      <c r="AR46">
        <v>7.74</v>
      </c>
      <c r="AS46">
        <v>0</v>
      </c>
      <c r="AT46">
        <v>5.81</v>
      </c>
      <c r="AU46">
        <v>122.92</v>
      </c>
      <c r="AV46">
        <v>5.47</v>
      </c>
      <c r="AW46">
        <v>0.3</v>
      </c>
      <c r="AX46">
        <v>20</v>
      </c>
      <c r="AY46">
        <v>65</v>
      </c>
      <c r="AZ46">
        <v>30.1</v>
      </c>
      <c r="BA46">
        <v>12.9</v>
      </c>
      <c r="BB46">
        <v>62.91</v>
      </c>
    </row>
    <row r="47" spans="1:54">
      <c r="A47" t="s">
        <v>395</v>
      </c>
      <c r="G47" t="s">
        <v>89</v>
      </c>
      <c r="H47" s="115">
        <v>294.95000000000005</v>
      </c>
      <c r="I47" s="88">
        <v>13.84</v>
      </c>
      <c r="J47" s="88">
        <v>5.37</v>
      </c>
      <c r="K47" s="88">
        <v>191.64</v>
      </c>
      <c r="L47" s="88">
        <v>7.74</v>
      </c>
      <c r="M47" s="116">
        <v>0</v>
      </c>
      <c r="N47" s="115">
        <v>0</v>
      </c>
      <c r="O47" s="88">
        <v>85</v>
      </c>
      <c r="P47" s="88">
        <v>0</v>
      </c>
      <c r="Q47" s="88">
        <v>0</v>
      </c>
      <c r="R47" s="88">
        <v>0</v>
      </c>
      <c r="S47" s="116">
        <v>0</v>
      </c>
      <c r="W47">
        <v>0.61</v>
      </c>
      <c r="X47">
        <v>0.35</v>
      </c>
      <c r="Y47">
        <v>0.4</v>
      </c>
      <c r="Z47">
        <v>0.8</v>
      </c>
      <c r="AA47">
        <v>0.64</v>
      </c>
      <c r="AB47">
        <v>0</v>
      </c>
      <c r="AC47">
        <v>0</v>
      </c>
      <c r="AD47">
        <v>0</v>
      </c>
      <c r="AE47">
        <v>48.4</v>
      </c>
      <c r="AF47">
        <v>94.14</v>
      </c>
      <c r="AG47">
        <v>0</v>
      </c>
      <c r="AH47">
        <v>96.79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20.420000000000002</v>
      </c>
      <c r="AO47">
        <v>0.57999999999999996</v>
      </c>
      <c r="AP47">
        <v>0.75</v>
      </c>
      <c r="AQ47">
        <v>0.61</v>
      </c>
      <c r="AR47">
        <v>7.74</v>
      </c>
      <c r="AS47">
        <v>0</v>
      </c>
      <c r="AT47">
        <v>5.81</v>
      </c>
      <c r="AU47">
        <v>122.92</v>
      </c>
      <c r="AV47">
        <v>5.37</v>
      </c>
      <c r="AW47">
        <v>0.3</v>
      </c>
      <c r="AX47">
        <v>20</v>
      </c>
      <c r="AY47">
        <v>65</v>
      </c>
      <c r="AZ47">
        <v>30.8</v>
      </c>
      <c r="BA47">
        <v>13.2</v>
      </c>
      <c r="BB47">
        <v>62.91</v>
      </c>
    </row>
    <row r="48" spans="1:54">
      <c r="A48" t="s">
        <v>399</v>
      </c>
      <c r="G48" t="s">
        <v>90</v>
      </c>
      <c r="H48" s="115">
        <v>294.95000000000005</v>
      </c>
      <c r="I48" s="88">
        <v>13.84</v>
      </c>
      <c r="J48" s="88">
        <v>5.37</v>
      </c>
      <c r="K48" s="88">
        <v>191.64</v>
      </c>
      <c r="L48" s="88">
        <v>7.74</v>
      </c>
      <c r="M48" s="116">
        <v>0</v>
      </c>
      <c r="N48" s="115">
        <v>0</v>
      </c>
      <c r="O48" s="88">
        <v>85</v>
      </c>
      <c r="P48" s="88">
        <v>0</v>
      </c>
      <c r="Q48" s="88">
        <v>0</v>
      </c>
      <c r="R48" s="88">
        <v>0</v>
      </c>
      <c r="S48" s="116">
        <v>0</v>
      </c>
      <c r="W48">
        <v>0.61</v>
      </c>
      <c r="X48">
        <v>0.35</v>
      </c>
      <c r="Y48">
        <v>0.4</v>
      </c>
      <c r="Z48">
        <v>0.8</v>
      </c>
      <c r="AA48">
        <v>0.64</v>
      </c>
      <c r="AB48">
        <v>0</v>
      </c>
      <c r="AC48">
        <v>0</v>
      </c>
      <c r="AD48">
        <v>0</v>
      </c>
      <c r="AE48">
        <v>48.4</v>
      </c>
      <c r="AF48">
        <v>94.14</v>
      </c>
      <c r="AG48">
        <v>0</v>
      </c>
      <c r="AH48">
        <v>96.79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20.420000000000002</v>
      </c>
      <c r="AO48">
        <v>0.57999999999999996</v>
      </c>
      <c r="AP48">
        <v>0.75</v>
      </c>
      <c r="AQ48">
        <v>0.61</v>
      </c>
      <c r="AR48">
        <v>7.74</v>
      </c>
      <c r="AS48">
        <v>0</v>
      </c>
      <c r="AT48">
        <v>5.81</v>
      </c>
      <c r="AU48">
        <v>122.92</v>
      </c>
      <c r="AV48">
        <v>5.37</v>
      </c>
      <c r="AW48">
        <v>0.3</v>
      </c>
      <c r="AX48">
        <v>20</v>
      </c>
      <c r="AY48">
        <v>65</v>
      </c>
      <c r="AZ48">
        <v>30.8</v>
      </c>
      <c r="BA48">
        <v>13.2</v>
      </c>
      <c r="BB48">
        <v>62.91</v>
      </c>
    </row>
    <row r="49" spans="1:54">
      <c r="A49" t="s">
        <v>400</v>
      </c>
      <c r="G49" t="s">
        <v>91</v>
      </c>
      <c r="H49" s="115">
        <v>294.95000000000005</v>
      </c>
      <c r="I49" s="88">
        <v>13.84</v>
      </c>
      <c r="J49" s="88">
        <v>5.37</v>
      </c>
      <c r="K49" s="88">
        <v>191.64</v>
      </c>
      <c r="L49" s="88">
        <v>7.74</v>
      </c>
      <c r="M49" s="116">
        <v>0</v>
      </c>
      <c r="N49" s="115">
        <v>0</v>
      </c>
      <c r="O49" s="88">
        <v>85</v>
      </c>
      <c r="P49" s="88">
        <v>0</v>
      </c>
      <c r="Q49" s="88">
        <v>0</v>
      </c>
      <c r="R49" s="88">
        <v>0</v>
      </c>
      <c r="S49" s="116">
        <v>0</v>
      </c>
      <c r="W49">
        <v>0.61</v>
      </c>
      <c r="X49">
        <v>0.35</v>
      </c>
      <c r="Y49">
        <v>0.4</v>
      </c>
      <c r="Z49">
        <v>0.8</v>
      </c>
      <c r="AA49">
        <v>0.64</v>
      </c>
      <c r="AB49">
        <v>0</v>
      </c>
      <c r="AC49">
        <v>0</v>
      </c>
      <c r="AD49">
        <v>0</v>
      </c>
      <c r="AE49">
        <v>48.4</v>
      </c>
      <c r="AF49">
        <v>94.14</v>
      </c>
      <c r="AG49">
        <v>0</v>
      </c>
      <c r="AH49">
        <v>96.79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20.420000000000002</v>
      </c>
      <c r="AO49">
        <v>0.57999999999999996</v>
      </c>
      <c r="AP49">
        <v>0.75</v>
      </c>
      <c r="AQ49">
        <v>0.61</v>
      </c>
      <c r="AR49">
        <v>7.74</v>
      </c>
      <c r="AS49">
        <v>0</v>
      </c>
      <c r="AT49">
        <v>5.81</v>
      </c>
      <c r="AU49">
        <v>122.92</v>
      </c>
      <c r="AV49">
        <v>5.37</v>
      </c>
      <c r="AW49">
        <v>0.3</v>
      </c>
      <c r="AX49">
        <v>20</v>
      </c>
      <c r="AY49">
        <v>65</v>
      </c>
      <c r="AZ49">
        <v>30.8</v>
      </c>
      <c r="BA49">
        <v>13.2</v>
      </c>
      <c r="BB49">
        <v>62.91</v>
      </c>
    </row>
    <row r="50" spans="1:54">
      <c r="A50" t="s">
        <v>401</v>
      </c>
      <c r="G50" t="s">
        <v>92</v>
      </c>
      <c r="H50" s="115">
        <v>295.65000000000003</v>
      </c>
      <c r="I50" s="88">
        <v>14.14</v>
      </c>
      <c r="J50" s="88">
        <v>5.37</v>
      </c>
      <c r="K50" s="88">
        <v>191.64</v>
      </c>
      <c r="L50" s="88">
        <v>7.74</v>
      </c>
      <c r="M50" s="116">
        <v>0</v>
      </c>
      <c r="N50" s="115">
        <v>0</v>
      </c>
      <c r="O50" s="88">
        <v>85</v>
      </c>
      <c r="P50" s="88">
        <v>0</v>
      </c>
      <c r="Q50" s="88">
        <v>0</v>
      </c>
      <c r="R50" s="88">
        <v>0</v>
      </c>
      <c r="S50" s="116">
        <v>0</v>
      </c>
      <c r="W50">
        <v>0.61</v>
      </c>
      <c r="X50">
        <v>0.35</v>
      </c>
      <c r="Y50">
        <v>0.4</v>
      </c>
      <c r="Z50">
        <v>0.8</v>
      </c>
      <c r="AA50">
        <v>0.64</v>
      </c>
      <c r="AB50">
        <v>0</v>
      </c>
      <c r="AC50">
        <v>0</v>
      </c>
      <c r="AD50">
        <v>0</v>
      </c>
      <c r="AE50">
        <v>48.4</v>
      </c>
      <c r="AF50">
        <v>94.14</v>
      </c>
      <c r="AG50">
        <v>0</v>
      </c>
      <c r="AH50">
        <v>96.79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20.420000000000002</v>
      </c>
      <c r="AO50">
        <v>0.57999999999999996</v>
      </c>
      <c r="AP50">
        <v>0.75</v>
      </c>
      <c r="AQ50">
        <v>0.61</v>
      </c>
      <c r="AR50">
        <v>7.74</v>
      </c>
      <c r="AS50">
        <v>0</v>
      </c>
      <c r="AT50">
        <v>5.81</v>
      </c>
      <c r="AU50">
        <v>122.92</v>
      </c>
      <c r="AV50">
        <v>5.37</v>
      </c>
      <c r="AW50">
        <v>0.3</v>
      </c>
      <c r="AX50">
        <v>20</v>
      </c>
      <c r="AY50">
        <v>65</v>
      </c>
      <c r="AZ50">
        <v>31.5</v>
      </c>
      <c r="BA50">
        <v>13.5</v>
      </c>
      <c r="BB50">
        <v>62.91</v>
      </c>
    </row>
    <row r="51" spans="1:54">
      <c r="A51" t="s">
        <v>403</v>
      </c>
      <c r="G51" t="s">
        <v>93</v>
      </c>
      <c r="H51" s="115">
        <v>295.65000000000003</v>
      </c>
      <c r="I51" s="88">
        <v>14.14</v>
      </c>
      <c r="J51" s="88">
        <v>5.19</v>
      </c>
      <c r="K51" s="88">
        <v>191.64</v>
      </c>
      <c r="L51" s="88">
        <v>7.74</v>
      </c>
      <c r="M51" s="116">
        <v>0</v>
      </c>
      <c r="N51" s="115">
        <v>0</v>
      </c>
      <c r="O51" s="88">
        <v>85</v>
      </c>
      <c r="P51" s="88">
        <v>0</v>
      </c>
      <c r="Q51" s="88">
        <v>0</v>
      </c>
      <c r="R51" s="88">
        <v>0</v>
      </c>
      <c r="S51" s="116">
        <v>0</v>
      </c>
      <c r="W51">
        <v>0.61</v>
      </c>
      <c r="X51">
        <v>0.35</v>
      </c>
      <c r="Y51">
        <v>0.4</v>
      </c>
      <c r="Z51">
        <v>0.8</v>
      </c>
      <c r="AA51">
        <v>0.64</v>
      </c>
      <c r="AB51">
        <v>0</v>
      </c>
      <c r="AC51">
        <v>0</v>
      </c>
      <c r="AD51">
        <v>0</v>
      </c>
      <c r="AE51">
        <v>48.4</v>
      </c>
      <c r="AF51">
        <v>94.14</v>
      </c>
      <c r="AG51">
        <v>0</v>
      </c>
      <c r="AH51">
        <v>96.79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20.420000000000002</v>
      </c>
      <c r="AO51">
        <v>0.57999999999999996</v>
      </c>
      <c r="AP51">
        <v>0.75</v>
      </c>
      <c r="AQ51">
        <v>0.61</v>
      </c>
      <c r="AR51">
        <v>7.74</v>
      </c>
      <c r="AS51">
        <v>0</v>
      </c>
      <c r="AT51">
        <v>5.81</v>
      </c>
      <c r="AU51">
        <v>122.92</v>
      </c>
      <c r="AV51">
        <v>5.19</v>
      </c>
      <c r="AW51">
        <v>0.3</v>
      </c>
      <c r="AX51">
        <v>20</v>
      </c>
      <c r="AY51">
        <v>65</v>
      </c>
      <c r="AZ51">
        <v>31.5</v>
      </c>
      <c r="BA51">
        <v>13.5</v>
      </c>
      <c r="BB51">
        <v>62.91</v>
      </c>
    </row>
    <row r="52" spans="1:54">
      <c r="A52" t="s">
        <v>404</v>
      </c>
      <c r="G52" t="s">
        <v>94</v>
      </c>
      <c r="H52" s="115">
        <v>295.65000000000003</v>
      </c>
      <c r="I52" s="88">
        <v>14.14</v>
      </c>
      <c r="J52" s="88">
        <v>5.19</v>
      </c>
      <c r="K52" s="88">
        <v>191.64</v>
      </c>
      <c r="L52" s="88">
        <v>7.74</v>
      </c>
      <c r="M52" s="116">
        <v>0</v>
      </c>
      <c r="N52" s="115">
        <v>0</v>
      </c>
      <c r="O52" s="88">
        <v>85</v>
      </c>
      <c r="P52" s="88">
        <v>0</v>
      </c>
      <c r="Q52" s="88">
        <v>0</v>
      </c>
      <c r="R52" s="88">
        <v>0</v>
      </c>
      <c r="S52" s="116">
        <v>0</v>
      </c>
      <c r="W52">
        <v>0.61</v>
      </c>
      <c r="X52">
        <v>0.35</v>
      </c>
      <c r="Y52">
        <v>0.4</v>
      </c>
      <c r="Z52">
        <v>0.8</v>
      </c>
      <c r="AA52">
        <v>0.64</v>
      </c>
      <c r="AB52">
        <v>0</v>
      </c>
      <c r="AC52">
        <v>0</v>
      </c>
      <c r="AD52">
        <v>0</v>
      </c>
      <c r="AE52">
        <v>48.4</v>
      </c>
      <c r="AF52">
        <v>94.14</v>
      </c>
      <c r="AG52">
        <v>0</v>
      </c>
      <c r="AH52">
        <v>96.79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20.420000000000002</v>
      </c>
      <c r="AO52">
        <v>0.57999999999999996</v>
      </c>
      <c r="AP52">
        <v>0.75</v>
      </c>
      <c r="AQ52">
        <v>0.61</v>
      </c>
      <c r="AR52">
        <v>7.74</v>
      </c>
      <c r="AS52">
        <v>0</v>
      </c>
      <c r="AT52">
        <v>5.81</v>
      </c>
      <c r="AU52">
        <v>122.92</v>
      </c>
      <c r="AV52">
        <v>5.19</v>
      </c>
      <c r="AW52">
        <v>0.3</v>
      </c>
      <c r="AX52">
        <v>20</v>
      </c>
      <c r="AY52">
        <v>65</v>
      </c>
      <c r="AZ52">
        <v>31.5</v>
      </c>
      <c r="BA52">
        <v>13.5</v>
      </c>
      <c r="BB52">
        <v>62.91</v>
      </c>
    </row>
    <row r="53" spans="1:54">
      <c r="G53" t="s">
        <v>95</v>
      </c>
      <c r="H53" s="115">
        <v>295.65000000000003</v>
      </c>
      <c r="I53" s="88">
        <v>14.14</v>
      </c>
      <c r="J53" s="88">
        <v>5.19</v>
      </c>
      <c r="K53" s="88">
        <v>191.64</v>
      </c>
      <c r="L53" s="88">
        <v>7.74</v>
      </c>
      <c r="M53" s="116">
        <v>0</v>
      </c>
      <c r="N53" s="115">
        <v>0</v>
      </c>
      <c r="O53" s="88">
        <v>85</v>
      </c>
      <c r="P53" s="88">
        <v>0</v>
      </c>
      <c r="Q53" s="88">
        <v>0</v>
      </c>
      <c r="R53" s="88">
        <v>0</v>
      </c>
      <c r="S53" s="116">
        <v>0</v>
      </c>
      <c r="W53">
        <v>0.61</v>
      </c>
      <c r="X53">
        <v>0.35</v>
      </c>
      <c r="Y53">
        <v>0.4</v>
      </c>
      <c r="Z53">
        <v>0.8</v>
      </c>
      <c r="AA53">
        <v>0.64</v>
      </c>
      <c r="AB53">
        <v>0</v>
      </c>
      <c r="AC53">
        <v>0</v>
      </c>
      <c r="AD53">
        <v>0</v>
      </c>
      <c r="AE53">
        <v>48.4</v>
      </c>
      <c r="AF53">
        <v>94.14</v>
      </c>
      <c r="AG53">
        <v>0</v>
      </c>
      <c r="AH53">
        <v>96.79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20.420000000000002</v>
      </c>
      <c r="AO53">
        <v>0.57999999999999996</v>
      </c>
      <c r="AP53">
        <v>0.75</v>
      </c>
      <c r="AQ53">
        <v>0.61</v>
      </c>
      <c r="AR53">
        <v>7.74</v>
      </c>
      <c r="AS53">
        <v>0</v>
      </c>
      <c r="AT53">
        <v>5.81</v>
      </c>
      <c r="AU53">
        <v>122.92</v>
      </c>
      <c r="AV53">
        <v>5.19</v>
      </c>
      <c r="AW53">
        <v>0.3</v>
      </c>
      <c r="AX53">
        <v>20</v>
      </c>
      <c r="AY53">
        <v>65</v>
      </c>
      <c r="AZ53">
        <v>31.5</v>
      </c>
      <c r="BA53">
        <v>13.5</v>
      </c>
      <c r="BB53">
        <v>62.91</v>
      </c>
    </row>
    <row r="54" spans="1:54">
      <c r="G54" t="s">
        <v>96</v>
      </c>
      <c r="H54" s="115">
        <v>295.65000000000003</v>
      </c>
      <c r="I54" s="88">
        <v>14.14</v>
      </c>
      <c r="J54" s="88">
        <v>5.19</v>
      </c>
      <c r="K54" s="88">
        <v>191.64</v>
      </c>
      <c r="L54" s="88">
        <v>7.74</v>
      </c>
      <c r="M54" s="116">
        <v>0</v>
      </c>
      <c r="N54" s="115">
        <v>0</v>
      </c>
      <c r="O54" s="88">
        <v>85</v>
      </c>
      <c r="P54" s="88">
        <v>0</v>
      </c>
      <c r="Q54" s="88">
        <v>0</v>
      </c>
      <c r="R54" s="88">
        <v>0</v>
      </c>
      <c r="S54" s="116">
        <v>0</v>
      </c>
      <c r="W54">
        <v>0.61</v>
      </c>
      <c r="X54">
        <v>0.35</v>
      </c>
      <c r="Y54">
        <v>0.4</v>
      </c>
      <c r="Z54">
        <v>0.8</v>
      </c>
      <c r="AA54">
        <v>0.64</v>
      </c>
      <c r="AB54">
        <v>0</v>
      </c>
      <c r="AC54">
        <v>0</v>
      </c>
      <c r="AD54">
        <v>0</v>
      </c>
      <c r="AE54">
        <v>48.4</v>
      </c>
      <c r="AF54">
        <v>94.14</v>
      </c>
      <c r="AG54">
        <v>0</v>
      </c>
      <c r="AH54">
        <v>96.79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20.420000000000002</v>
      </c>
      <c r="AO54">
        <v>0.57999999999999996</v>
      </c>
      <c r="AP54">
        <v>0.75</v>
      </c>
      <c r="AQ54">
        <v>0.61</v>
      </c>
      <c r="AR54">
        <v>7.74</v>
      </c>
      <c r="AS54">
        <v>0</v>
      </c>
      <c r="AT54">
        <v>5.81</v>
      </c>
      <c r="AU54">
        <v>122.92</v>
      </c>
      <c r="AV54">
        <v>5.19</v>
      </c>
      <c r="AW54">
        <v>0.3</v>
      </c>
      <c r="AX54">
        <v>20</v>
      </c>
      <c r="AY54">
        <v>65</v>
      </c>
      <c r="AZ54">
        <v>31.5</v>
      </c>
      <c r="BA54">
        <v>13.5</v>
      </c>
      <c r="BB54">
        <v>62.91</v>
      </c>
    </row>
    <row r="55" spans="1:54">
      <c r="G55" t="s">
        <v>97</v>
      </c>
      <c r="H55" s="115">
        <v>295.65000000000003</v>
      </c>
      <c r="I55" s="88">
        <v>14.14</v>
      </c>
      <c r="J55" s="88">
        <v>5.09</v>
      </c>
      <c r="K55" s="88">
        <v>191.64</v>
      </c>
      <c r="L55" s="88">
        <v>7.74</v>
      </c>
      <c r="M55" s="116">
        <v>0</v>
      </c>
      <c r="N55" s="115">
        <v>0</v>
      </c>
      <c r="O55" s="88">
        <v>85</v>
      </c>
      <c r="P55" s="88">
        <v>0</v>
      </c>
      <c r="Q55" s="88">
        <v>0</v>
      </c>
      <c r="R55" s="88">
        <v>0</v>
      </c>
      <c r="S55" s="116">
        <v>0</v>
      </c>
      <c r="W55">
        <v>0.61</v>
      </c>
      <c r="X55">
        <v>0.35</v>
      </c>
      <c r="Y55">
        <v>0.4</v>
      </c>
      <c r="Z55">
        <v>0.8</v>
      </c>
      <c r="AA55">
        <v>0.64</v>
      </c>
      <c r="AB55">
        <v>0</v>
      </c>
      <c r="AC55">
        <v>0</v>
      </c>
      <c r="AD55">
        <v>0</v>
      </c>
      <c r="AE55">
        <v>48.4</v>
      </c>
      <c r="AF55">
        <v>94.14</v>
      </c>
      <c r="AG55">
        <v>0</v>
      </c>
      <c r="AH55">
        <v>96.79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20.420000000000002</v>
      </c>
      <c r="AO55">
        <v>0.57999999999999996</v>
      </c>
      <c r="AP55">
        <v>0.75</v>
      </c>
      <c r="AQ55">
        <v>0.61</v>
      </c>
      <c r="AR55">
        <v>7.74</v>
      </c>
      <c r="AS55">
        <v>0</v>
      </c>
      <c r="AT55">
        <v>5.81</v>
      </c>
      <c r="AU55">
        <v>122.92</v>
      </c>
      <c r="AV55">
        <v>5.09</v>
      </c>
      <c r="AW55">
        <v>0.3</v>
      </c>
      <c r="AX55">
        <v>20</v>
      </c>
      <c r="AY55">
        <v>65</v>
      </c>
      <c r="AZ55">
        <v>31.5</v>
      </c>
      <c r="BA55">
        <v>13.5</v>
      </c>
      <c r="BB55">
        <v>62.91</v>
      </c>
    </row>
    <row r="56" spans="1:54">
      <c r="G56" t="s">
        <v>98</v>
      </c>
      <c r="H56" s="115">
        <v>295.65000000000003</v>
      </c>
      <c r="I56" s="88">
        <v>14.14</v>
      </c>
      <c r="J56" s="88">
        <v>5.09</v>
      </c>
      <c r="K56" s="88">
        <v>191.64</v>
      </c>
      <c r="L56" s="88">
        <v>7.74</v>
      </c>
      <c r="M56" s="116">
        <v>0</v>
      </c>
      <c r="N56" s="115">
        <v>0</v>
      </c>
      <c r="O56" s="88">
        <v>85</v>
      </c>
      <c r="P56" s="88">
        <v>0</v>
      </c>
      <c r="Q56" s="88">
        <v>0</v>
      </c>
      <c r="R56" s="88">
        <v>0</v>
      </c>
      <c r="S56" s="116">
        <v>0</v>
      </c>
      <c r="W56">
        <v>0.61</v>
      </c>
      <c r="X56">
        <v>0.35</v>
      </c>
      <c r="Y56">
        <v>0.4</v>
      </c>
      <c r="Z56">
        <v>0.8</v>
      </c>
      <c r="AA56">
        <v>0.64</v>
      </c>
      <c r="AB56">
        <v>0</v>
      </c>
      <c r="AC56">
        <v>0</v>
      </c>
      <c r="AD56">
        <v>0</v>
      </c>
      <c r="AE56">
        <v>48.4</v>
      </c>
      <c r="AF56">
        <v>94.14</v>
      </c>
      <c r="AG56">
        <v>0</v>
      </c>
      <c r="AH56">
        <v>96.79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20.420000000000002</v>
      </c>
      <c r="AO56">
        <v>0.57999999999999996</v>
      </c>
      <c r="AP56">
        <v>0.75</v>
      </c>
      <c r="AQ56">
        <v>0.61</v>
      </c>
      <c r="AR56">
        <v>7.74</v>
      </c>
      <c r="AS56">
        <v>0</v>
      </c>
      <c r="AT56">
        <v>5.81</v>
      </c>
      <c r="AU56">
        <v>122.92</v>
      </c>
      <c r="AV56">
        <v>5.09</v>
      </c>
      <c r="AW56">
        <v>0.3</v>
      </c>
      <c r="AX56">
        <v>20</v>
      </c>
      <c r="AY56">
        <v>65</v>
      </c>
      <c r="AZ56">
        <v>31.5</v>
      </c>
      <c r="BA56">
        <v>13.5</v>
      </c>
      <c r="BB56">
        <v>62.91</v>
      </c>
    </row>
    <row r="57" spans="1:54">
      <c r="G57" t="s">
        <v>99</v>
      </c>
      <c r="H57" s="115">
        <v>295.65000000000003</v>
      </c>
      <c r="I57" s="88">
        <v>14.14</v>
      </c>
      <c r="J57" s="88">
        <v>5.09</v>
      </c>
      <c r="K57" s="88">
        <v>191.64</v>
      </c>
      <c r="L57" s="88">
        <v>7.74</v>
      </c>
      <c r="M57" s="116">
        <v>0</v>
      </c>
      <c r="N57" s="115">
        <v>0</v>
      </c>
      <c r="O57" s="88">
        <v>85</v>
      </c>
      <c r="P57" s="88">
        <v>0</v>
      </c>
      <c r="Q57" s="88">
        <v>0</v>
      </c>
      <c r="R57" s="88">
        <v>0</v>
      </c>
      <c r="S57" s="116">
        <v>0</v>
      </c>
      <c r="W57">
        <v>0.61</v>
      </c>
      <c r="X57">
        <v>0.35</v>
      </c>
      <c r="Y57">
        <v>0.4</v>
      </c>
      <c r="Z57">
        <v>0.8</v>
      </c>
      <c r="AA57">
        <v>0.64</v>
      </c>
      <c r="AB57">
        <v>0</v>
      </c>
      <c r="AC57">
        <v>0</v>
      </c>
      <c r="AD57">
        <v>0</v>
      </c>
      <c r="AE57">
        <v>48.4</v>
      </c>
      <c r="AF57">
        <v>94.14</v>
      </c>
      <c r="AG57">
        <v>0</v>
      </c>
      <c r="AH57">
        <v>96.79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20.420000000000002</v>
      </c>
      <c r="AO57">
        <v>0.57999999999999996</v>
      </c>
      <c r="AP57">
        <v>0.75</v>
      </c>
      <c r="AQ57">
        <v>0.61</v>
      </c>
      <c r="AR57">
        <v>7.74</v>
      </c>
      <c r="AS57">
        <v>0</v>
      </c>
      <c r="AT57">
        <v>5.81</v>
      </c>
      <c r="AU57">
        <v>122.92</v>
      </c>
      <c r="AV57">
        <v>5.09</v>
      </c>
      <c r="AW57">
        <v>0.3</v>
      </c>
      <c r="AX57">
        <v>20</v>
      </c>
      <c r="AY57">
        <v>65</v>
      </c>
      <c r="AZ57">
        <v>31.5</v>
      </c>
      <c r="BA57">
        <v>13.5</v>
      </c>
      <c r="BB57">
        <v>62.91</v>
      </c>
    </row>
    <row r="58" spans="1:54">
      <c r="G58" t="s">
        <v>100</v>
      </c>
      <c r="H58" s="115">
        <v>295.65000000000003</v>
      </c>
      <c r="I58" s="88">
        <v>14.14</v>
      </c>
      <c r="J58" s="88">
        <v>5.09</v>
      </c>
      <c r="K58" s="88">
        <v>191.64</v>
      </c>
      <c r="L58" s="88">
        <v>7.74</v>
      </c>
      <c r="M58" s="116">
        <v>0</v>
      </c>
      <c r="N58" s="115">
        <v>0</v>
      </c>
      <c r="O58" s="88">
        <v>85</v>
      </c>
      <c r="P58" s="88">
        <v>0</v>
      </c>
      <c r="Q58" s="88">
        <v>0</v>
      </c>
      <c r="R58" s="88">
        <v>0</v>
      </c>
      <c r="S58" s="116">
        <v>0</v>
      </c>
      <c r="W58">
        <v>0.61</v>
      </c>
      <c r="X58">
        <v>0.35</v>
      </c>
      <c r="Y58">
        <v>0.4</v>
      </c>
      <c r="Z58">
        <v>0.8</v>
      </c>
      <c r="AA58">
        <v>0.64</v>
      </c>
      <c r="AB58">
        <v>0</v>
      </c>
      <c r="AC58">
        <v>0</v>
      </c>
      <c r="AD58">
        <v>0</v>
      </c>
      <c r="AE58">
        <v>48.4</v>
      </c>
      <c r="AF58">
        <v>94.14</v>
      </c>
      <c r="AG58">
        <v>0</v>
      </c>
      <c r="AH58">
        <v>96.79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20.420000000000002</v>
      </c>
      <c r="AO58">
        <v>0.57999999999999996</v>
      </c>
      <c r="AP58">
        <v>0.75</v>
      </c>
      <c r="AQ58">
        <v>0.61</v>
      </c>
      <c r="AR58">
        <v>7.74</v>
      </c>
      <c r="AS58">
        <v>0</v>
      </c>
      <c r="AT58">
        <v>5.81</v>
      </c>
      <c r="AU58">
        <v>122.92</v>
      </c>
      <c r="AV58">
        <v>5.09</v>
      </c>
      <c r="AW58">
        <v>0.3</v>
      </c>
      <c r="AX58">
        <v>20</v>
      </c>
      <c r="AY58">
        <v>65</v>
      </c>
      <c r="AZ58">
        <v>31.5</v>
      </c>
      <c r="BA58">
        <v>13.5</v>
      </c>
      <c r="BB58">
        <v>62.91</v>
      </c>
    </row>
    <row r="59" spans="1:54">
      <c r="G59" t="s">
        <v>101</v>
      </c>
      <c r="H59" s="115">
        <v>295.65000000000003</v>
      </c>
      <c r="I59" s="88">
        <v>14.14</v>
      </c>
      <c r="J59" s="88">
        <v>5</v>
      </c>
      <c r="K59" s="88">
        <v>191.64</v>
      </c>
      <c r="L59" s="88">
        <v>7.74</v>
      </c>
      <c r="M59" s="116">
        <v>0</v>
      </c>
      <c r="N59" s="115">
        <v>0</v>
      </c>
      <c r="O59" s="88">
        <v>85</v>
      </c>
      <c r="P59" s="88">
        <v>0</v>
      </c>
      <c r="Q59" s="88">
        <v>0</v>
      </c>
      <c r="R59" s="88">
        <v>0</v>
      </c>
      <c r="S59" s="116">
        <v>0</v>
      </c>
      <c r="W59">
        <v>0.61</v>
      </c>
      <c r="X59">
        <v>0.35</v>
      </c>
      <c r="Y59">
        <v>0.4</v>
      </c>
      <c r="Z59">
        <v>0.8</v>
      </c>
      <c r="AA59">
        <v>0.64</v>
      </c>
      <c r="AB59">
        <v>0</v>
      </c>
      <c r="AC59">
        <v>0</v>
      </c>
      <c r="AD59">
        <v>0</v>
      </c>
      <c r="AE59">
        <v>48.4</v>
      </c>
      <c r="AF59">
        <v>94.14</v>
      </c>
      <c r="AG59">
        <v>0</v>
      </c>
      <c r="AH59">
        <v>96.79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20.420000000000002</v>
      </c>
      <c r="AO59">
        <v>0.57999999999999996</v>
      </c>
      <c r="AP59">
        <v>0.75</v>
      </c>
      <c r="AQ59">
        <v>0.61</v>
      </c>
      <c r="AR59">
        <v>7.74</v>
      </c>
      <c r="AS59">
        <v>0</v>
      </c>
      <c r="AT59">
        <v>5.81</v>
      </c>
      <c r="AU59">
        <v>122.92</v>
      </c>
      <c r="AV59">
        <v>5</v>
      </c>
      <c r="AW59">
        <v>0.3</v>
      </c>
      <c r="AX59">
        <v>20</v>
      </c>
      <c r="AY59">
        <v>65</v>
      </c>
      <c r="AZ59">
        <v>31.5</v>
      </c>
      <c r="BA59">
        <v>13.5</v>
      </c>
      <c r="BB59">
        <v>62.91</v>
      </c>
    </row>
    <row r="60" spans="1:54">
      <c r="G60" t="s">
        <v>102</v>
      </c>
      <c r="H60" s="115">
        <v>295.65000000000003</v>
      </c>
      <c r="I60" s="88">
        <v>14.14</v>
      </c>
      <c r="J60" s="88">
        <v>5</v>
      </c>
      <c r="K60" s="88">
        <v>191.64</v>
      </c>
      <c r="L60" s="88">
        <v>7.74</v>
      </c>
      <c r="M60" s="116">
        <v>0</v>
      </c>
      <c r="N60" s="115">
        <v>0</v>
      </c>
      <c r="O60" s="88">
        <v>85</v>
      </c>
      <c r="P60" s="88">
        <v>0</v>
      </c>
      <c r="Q60" s="88">
        <v>0</v>
      </c>
      <c r="R60" s="88">
        <v>0</v>
      </c>
      <c r="S60" s="116">
        <v>0</v>
      </c>
      <c r="W60">
        <v>0.61</v>
      </c>
      <c r="X60">
        <v>0.35</v>
      </c>
      <c r="Y60">
        <v>0.4</v>
      </c>
      <c r="Z60">
        <v>0.8</v>
      </c>
      <c r="AA60">
        <v>0.64</v>
      </c>
      <c r="AB60">
        <v>0</v>
      </c>
      <c r="AC60">
        <v>0</v>
      </c>
      <c r="AD60">
        <v>0</v>
      </c>
      <c r="AE60">
        <v>48.4</v>
      </c>
      <c r="AF60">
        <v>94.14</v>
      </c>
      <c r="AG60">
        <v>0</v>
      </c>
      <c r="AH60">
        <v>96.79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20.420000000000002</v>
      </c>
      <c r="AO60">
        <v>0.57999999999999996</v>
      </c>
      <c r="AP60">
        <v>0.75</v>
      </c>
      <c r="AQ60">
        <v>0.61</v>
      </c>
      <c r="AR60">
        <v>7.74</v>
      </c>
      <c r="AS60">
        <v>0</v>
      </c>
      <c r="AT60">
        <v>5.81</v>
      </c>
      <c r="AU60">
        <v>122.92</v>
      </c>
      <c r="AV60">
        <v>5</v>
      </c>
      <c r="AW60">
        <v>0.3</v>
      </c>
      <c r="AX60">
        <v>20</v>
      </c>
      <c r="AY60">
        <v>65</v>
      </c>
      <c r="AZ60">
        <v>31.5</v>
      </c>
      <c r="BA60">
        <v>13.5</v>
      </c>
      <c r="BB60">
        <v>62.91</v>
      </c>
    </row>
    <row r="61" spans="1:54">
      <c r="G61" t="s">
        <v>103</v>
      </c>
      <c r="H61" s="115">
        <v>295.65000000000003</v>
      </c>
      <c r="I61" s="88">
        <v>14.14</v>
      </c>
      <c r="J61" s="88">
        <v>5</v>
      </c>
      <c r="K61" s="88">
        <v>191.64</v>
      </c>
      <c r="L61" s="88">
        <v>7.74</v>
      </c>
      <c r="M61" s="116">
        <v>0</v>
      </c>
      <c r="N61" s="115">
        <v>0</v>
      </c>
      <c r="O61" s="88">
        <v>85</v>
      </c>
      <c r="P61" s="88">
        <v>0</v>
      </c>
      <c r="Q61" s="88">
        <v>0</v>
      </c>
      <c r="R61" s="88">
        <v>0</v>
      </c>
      <c r="S61" s="116">
        <v>0</v>
      </c>
      <c r="W61">
        <v>0.61</v>
      </c>
      <c r="X61">
        <v>0.35</v>
      </c>
      <c r="Y61">
        <v>0.4</v>
      </c>
      <c r="Z61">
        <v>0.8</v>
      </c>
      <c r="AA61">
        <v>0.64</v>
      </c>
      <c r="AB61">
        <v>0</v>
      </c>
      <c r="AC61">
        <v>0</v>
      </c>
      <c r="AD61">
        <v>0</v>
      </c>
      <c r="AE61">
        <v>48.4</v>
      </c>
      <c r="AF61">
        <v>94.14</v>
      </c>
      <c r="AG61">
        <v>0</v>
      </c>
      <c r="AH61">
        <v>96.79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20.420000000000002</v>
      </c>
      <c r="AO61">
        <v>0.57999999999999996</v>
      </c>
      <c r="AP61">
        <v>0.75</v>
      </c>
      <c r="AQ61">
        <v>0.61</v>
      </c>
      <c r="AR61">
        <v>7.74</v>
      </c>
      <c r="AS61">
        <v>0</v>
      </c>
      <c r="AT61">
        <v>5.81</v>
      </c>
      <c r="AU61">
        <v>122.92</v>
      </c>
      <c r="AV61">
        <v>5</v>
      </c>
      <c r="AW61">
        <v>0.3</v>
      </c>
      <c r="AX61">
        <v>20</v>
      </c>
      <c r="AY61">
        <v>65</v>
      </c>
      <c r="AZ61">
        <v>31.5</v>
      </c>
      <c r="BA61">
        <v>13.5</v>
      </c>
      <c r="BB61">
        <v>62.91</v>
      </c>
    </row>
    <row r="62" spans="1:54">
      <c r="G62" t="s">
        <v>104</v>
      </c>
      <c r="H62" s="115">
        <v>292.85000000000002</v>
      </c>
      <c r="I62" s="88">
        <v>12.940000000000001</v>
      </c>
      <c r="J62" s="88">
        <v>5</v>
      </c>
      <c r="K62" s="88">
        <v>191.64</v>
      </c>
      <c r="L62" s="88">
        <v>7.74</v>
      </c>
      <c r="M62" s="116">
        <v>0</v>
      </c>
      <c r="N62" s="115">
        <v>0</v>
      </c>
      <c r="O62" s="88">
        <v>85</v>
      </c>
      <c r="P62" s="88">
        <v>0</v>
      </c>
      <c r="Q62" s="88">
        <v>0</v>
      </c>
      <c r="R62" s="88">
        <v>0</v>
      </c>
      <c r="S62" s="116">
        <v>0</v>
      </c>
      <c r="W62">
        <v>0.61</v>
      </c>
      <c r="X62">
        <v>0.35</v>
      </c>
      <c r="Y62">
        <v>0.4</v>
      </c>
      <c r="Z62">
        <v>0.8</v>
      </c>
      <c r="AA62">
        <v>0.64</v>
      </c>
      <c r="AB62">
        <v>0</v>
      </c>
      <c r="AC62">
        <v>0</v>
      </c>
      <c r="AD62">
        <v>0</v>
      </c>
      <c r="AE62">
        <v>48.4</v>
      </c>
      <c r="AF62">
        <v>94.14</v>
      </c>
      <c r="AG62">
        <v>0</v>
      </c>
      <c r="AH62">
        <v>96.79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20.420000000000002</v>
      </c>
      <c r="AO62">
        <v>0.57999999999999996</v>
      </c>
      <c r="AP62">
        <v>0.75</v>
      </c>
      <c r="AQ62">
        <v>0.61</v>
      </c>
      <c r="AR62">
        <v>7.74</v>
      </c>
      <c r="AS62">
        <v>0</v>
      </c>
      <c r="AT62">
        <v>5.81</v>
      </c>
      <c r="AU62">
        <v>122.92</v>
      </c>
      <c r="AV62">
        <v>5</v>
      </c>
      <c r="AW62">
        <v>0.3</v>
      </c>
      <c r="AX62">
        <v>20</v>
      </c>
      <c r="AY62">
        <v>65</v>
      </c>
      <c r="AZ62">
        <v>28.7</v>
      </c>
      <c r="BA62">
        <v>12.3</v>
      </c>
      <c r="BB62">
        <v>62.91</v>
      </c>
    </row>
    <row r="63" spans="1:54">
      <c r="G63" t="s">
        <v>105</v>
      </c>
      <c r="H63" s="115">
        <v>292.15000000000003</v>
      </c>
      <c r="I63" s="88">
        <v>53.29</v>
      </c>
      <c r="J63" s="88">
        <v>4.91</v>
      </c>
      <c r="K63" s="88">
        <v>191.64</v>
      </c>
      <c r="L63" s="88">
        <v>7.74</v>
      </c>
      <c r="M63" s="116">
        <v>0</v>
      </c>
      <c r="N63" s="115">
        <v>0</v>
      </c>
      <c r="O63" s="88">
        <v>85</v>
      </c>
      <c r="P63" s="88">
        <v>0</v>
      </c>
      <c r="Q63" s="88">
        <v>0</v>
      </c>
      <c r="R63" s="88">
        <v>0</v>
      </c>
      <c r="S63" s="116">
        <v>0</v>
      </c>
      <c r="W63">
        <v>0.61</v>
      </c>
      <c r="X63">
        <v>0.35</v>
      </c>
      <c r="Y63">
        <v>0.4</v>
      </c>
      <c r="Z63">
        <v>0.8</v>
      </c>
      <c r="AA63">
        <v>0.64</v>
      </c>
      <c r="AB63">
        <v>0</v>
      </c>
      <c r="AC63">
        <v>0</v>
      </c>
      <c r="AD63">
        <v>0</v>
      </c>
      <c r="AE63">
        <v>48.4</v>
      </c>
      <c r="AF63">
        <v>94.14</v>
      </c>
      <c r="AG63">
        <v>0</v>
      </c>
      <c r="AH63">
        <v>96.79</v>
      </c>
      <c r="AI63">
        <v>0</v>
      </c>
      <c r="AJ63">
        <v>0</v>
      </c>
      <c r="AK63">
        <v>40.65</v>
      </c>
      <c r="AL63">
        <v>0</v>
      </c>
      <c r="AM63">
        <v>0</v>
      </c>
      <c r="AN63">
        <v>20.420000000000002</v>
      </c>
      <c r="AO63">
        <v>0.57999999999999996</v>
      </c>
      <c r="AP63">
        <v>0.75</v>
      </c>
      <c r="AQ63">
        <v>0.61</v>
      </c>
      <c r="AR63">
        <v>7.74</v>
      </c>
      <c r="AS63">
        <v>0</v>
      </c>
      <c r="AT63">
        <v>5.81</v>
      </c>
      <c r="AU63">
        <v>122.92</v>
      </c>
      <c r="AV63">
        <v>4.91</v>
      </c>
      <c r="AW63">
        <v>0.3</v>
      </c>
      <c r="AX63">
        <v>20</v>
      </c>
      <c r="AY63">
        <v>65</v>
      </c>
      <c r="AZ63">
        <v>28</v>
      </c>
      <c r="BA63">
        <v>12</v>
      </c>
      <c r="BB63">
        <v>62.91</v>
      </c>
    </row>
    <row r="64" spans="1:54">
      <c r="G64" t="s">
        <v>106</v>
      </c>
      <c r="H64" s="115">
        <v>290.05</v>
      </c>
      <c r="I64" s="88">
        <v>52.39</v>
      </c>
      <c r="J64" s="88">
        <v>4.91</v>
      </c>
      <c r="K64" s="88">
        <v>191.64</v>
      </c>
      <c r="L64" s="88">
        <v>7.74</v>
      </c>
      <c r="M64" s="116">
        <v>0</v>
      </c>
      <c r="N64" s="115">
        <v>0</v>
      </c>
      <c r="O64" s="88">
        <v>85</v>
      </c>
      <c r="P64" s="88">
        <v>0</v>
      </c>
      <c r="Q64" s="88">
        <v>0</v>
      </c>
      <c r="R64" s="88">
        <v>0</v>
      </c>
      <c r="S64" s="116">
        <v>0</v>
      </c>
      <c r="W64">
        <v>0.61</v>
      </c>
      <c r="X64">
        <v>0.35</v>
      </c>
      <c r="Y64">
        <v>0.4</v>
      </c>
      <c r="Z64">
        <v>0.8</v>
      </c>
      <c r="AA64">
        <v>0.64</v>
      </c>
      <c r="AB64">
        <v>0</v>
      </c>
      <c r="AC64">
        <v>0</v>
      </c>
      <c r="AD64">
        <v>0</v>
      </c>
      <c r="AE64">
        <v>48.4</v>
      </c>
      <c r="AF64">
        <v>94.14</v>
      </c>
      <c r="AG64">
        <v>0</v>
      </c>
      <c r="AH64">
        <v>96.79</v>
      </c>
      <c r="AI64">
        <v>0</v>
      </c>
      <c r="AJ64">
        <v>0</v>
      </c>
      <c r="AK64">
        <v>40.65</v>
      </c>
      <c r="AL64">
        <v>0</v>
      </c>
      <c r="AM64">
        <v>0</v>
      </c>
      <c r="AN64">
        <v>20.420000000000002</v>
      </c>
      <c r="AO64">
        <v>0.57999999999999996</v>
      </c>
      <c r="AP64">
        <v>0.75</v>
      </c>
      <c r="AQ64">
        <v>0.61</v>
      </c>
      <c r="AR64">
        <v>7.74</v>
      </c>
      <c r="AS64">
        <v>0</v>
      </c>
      <c r="AT64">
        <v>5.81</v>
      </c>
      <c r="AU64">
        <v>122.92</v>
      </c>
      <c r="AV64">
        <v>4.91</v>
      </c>
      <c r="AW64">
        <v>0.3</v>
      </c>
      <c r="AX64">
        <v>20</v>
      </c>
      <c r="AY64">
        <v>65</v>
      </c>
      <c r="AZ64">
        <v>25.9</v>
      </c>
      <c r="BA64">
        <v>11.1</v>
      </c>
      <c r="BB64">
        <v>62.91</v>
      </c>
    </row>
    <row r="65" spans="7:54">
      <c r="G65" t="s">
        <v>107</v>
      </c>
      <c r="H65" s="115">
        <v>287.25000000000006</v>
      </c>
      <c r="I65" s="88">
        <v>51.19</v>
      </c>
      <c r="J65" s="88">
        <v>4.91</v>
      </c>
      <c r="K65" s="88">
        <v>191.64</v>
      </c>
      <c r="L65" s="88">
        <v>7.74</v>
      </c>
      <c r="M65" s="116">
        <v>0</v>
      </c>
      <c r="N65" s="115">
        <v>0</v>
      </c>
      <c r="O65" s="88">
        <v>85</v>
      </c>
      <c r="P65" s="88">
        <v>0</v>
      </c>
      <c r="Q65" s="88">
        <v>0</v>
      </c>
      <c r="R65" s="88">
        <v>0</v>
      </c>
      <c r="S65" s="116">
        <v>0</v>
      </c>
      <c r="W65">
        <v>0.61</v>
      </c>
      <c r="X65">
        <v>0.35</v>
      </c>
      <c r="Y65">
        <v>0.4</v>
      </c>
      <c r="Z65">
        <v>0.8</v>
      </c>
      <c r="AA65">
        <v>0.64</v>
      </c>
      <c r="AB65">
        <v>0</v>
      </c>
      <c r="AC65">
        <v>0</v>
      </c>
      <c r="AD65">
        <v>0</v>
      </c>
      <c r="AE65">
        <v>48.4</v>
      </c>
      <c r="AF65">
        <v>94.14</v>
      </c>
      <c r="AG65">
        <v>0</v>
      </c>
      <c r="AH65">
        <v>96.79</v>
      </c>
      <c r="AI65">
        <v>0</v>
      </c>
      <c r="AJ65">
        <v>0</v>
      </c>
      <c r="AK65">
        <v>40.65</v>
      </c>
      <c r="AL65">
        <v>0</v>
      </c>
      <c r="AM65">
        <v>0</v>
      </c>
      <c r="AN65">
        <v>20.420000000000002</v>
      </c>
      <c r="AO65">
        <v>0.57999999999999996</v>
      </c>
      <c r="AP65">
        <v>0.75</v>
      </c>
      <c r="AQ65">
        <v>0.61</v>
      </c>
      <c r="AR65">
        <v>7.74</v>
      </c>
      <c r="AS65">
        <v>0</v>
      </c>
      <c r="AT65">
        <v>5.81</v>
      </c>
      <c r="AU65">
        <v>122.92</v>
      </c>
      <c r="AV65">
        <v>4.91</v>
      </c>
      <c r="AW65">
        <v>0.3</v>
      </c>
      <c r="AX65">
        <v>20</v>
      </c>
      <c r="AY65">
        <v>65</v>
      </c>
      <c r="AZ65">
        <v>23.1</v>
      </c>
      <c r="BA65">
        <v>9.9</v>
      </c>
      <c r="BB65">
        <v>62.91</v>
      </c>
    </row>
    <row r="66" spans="7:54">
      <c r="G66" t="s">
        <v>108</v>
      </c>
      <c r="H66" s="115">
        <v>335.64000000000004</v>
      </c>
      <c r="I66" s="88">
        <v>51.19</v>
      </c>
      <c r="J66" s="88">
        <v>4.91</v>
      </c>
      <c r="K66" s="88">
        <v>177.13</v>
      </c>
      <c r="L66" s="88">
        <v>7.74</v>
      </c>
      <c r="M66" s="116">
        <v>0</v>
      </c>
      <c r="N66" s="115">
        <v>0</v>
      </c>
      <c r="O66" s="88">
        <v>85</v>
      </c>
      <c r="P66" s="88">
        <v>0</v>
      </c>
      <c r="Q66" s="88">
        <v>0</v>
      </c>
      <c r="R66" s="88">
        <v>0</v>
      </c>
      <c r="S66" s="116">
        <v>0</v>
      </c>
      <c r="W66">
        <v>0.61</v>
      </c>
      <c r="X66">
        <v>0.35</v>
      </c>
      <c r="Y66">
        <v>0.4</v>
      </c>
      <c r="Z66">
        <v>0.8</v>
      </c>
      <c r="AA66">
        <v>0.64</v>
      </c>
      <c r="AB66">
        <v>0</v>
      </c>
      <c r="AC66">
        <v>0</v>
      </c>
      <c r="AD66">
        <v>0</v>
      </c>
      <c r="AE66">
        <v>48.4</v>
      </c>
      <c r="AF66">
        <v>94.14</v>
      </c>
      <c r="AG66">
        <v>0</v>
      </c>
      <c r="AH66">
        <v>145.18</v>
      </c>
      <c r="AI66">
        <v>0</v>
      </c>
      <c r="AJ66">
        <v>0</v>
      </c>
      <c r="AK66">
        <v>40.65</v>
      </c>
      <c r="AL66">
        <v>0</v>
      </c>
      <c r="AM66">
        <v>0</v>
      </c>
      <c r="AN66">
        <v>20.420000000000002</v>
      </c>
      <c r="AO66">
        <v>0.57999999999999996</v>
      </c>
      <c r="AP66">
        <v>0.75</v>
      </c>
      <c r="AQ66">
        <v>0.61</v>
      </c>
      <c r="AR66">
        <v>7.74</v>
      </c>
      <c r="AS66">
        <v>0</v>
      </c>
      <c r="AT66">
        <v>5.81</v>
      </c>
      <c r="AU66">
        <v>122.92</v>
      </c>
      <c r="AV66">
        <v>4.91</v>
      </c>
      <c r="AW66">
        <v>0.3</v>
      </c>
      <c r="AX66">
        <v>20</v>
      </c>
      <c r="AY66">
        <v>65</v>
      </c>
      <c r="AZ66">
        <v>23.1</v>
      </c>
      <c r="BA66">
        <v>9.9</v>
      </c>
      <c r="BB66">
        <v>48.4</v>
      </c>
    </row>
    <row r="67" spans="7:54">
      <c r="G67" t="s">
        <v>109</v>
      </c>
      <c r="H67" s="115">
        <v>387.45</v>
      </c>
      <c r="I67" s="88">
        <v>50.29</v>
      </c>
      <c r="J67" s="88">
        <v>5</v>
      </c>
      <c r="K67" s="88">
        <v>177.13</v>
      </c>
      <c r="L67" s="88">
        <v>7.74</v>
      </c>
      <c r="M67" s="116">
        <v>0</v>
      </c>
      <c r="N67" s="115">
        <v>0</v>
      </c>
      <c r="O67" s="88">
        <v>85</v>
      </c>
      <c r="P67" s="88">
        <v>0</v>
      </c>
      <c r="Q67" s="88">
        <v>0</v>
      </c>
      <c r="R67" s="88">
        <v>0</v>
      </c>
      <c r="S67" s="116">
        <v>0</v>
      </c>
      <c r="W67">
        <v>0.61</v>
      </c>
      <c r="X67">
        <v>0.35</v>
      </c>
      <c r="Y67">
        <v>0.4</v>
      </c>
      <c r="Z67">
        <v>0.8</v>
      </c>
      <c r="AA67">
        <v>0.64</v>
      </c>
      <c r="AB67">
        <v>0</v>
      </c>
      <c r="AC67">
        <v>0</v>
      </c>
      <c r="AD67">
        <v>0</v>
      </c>
      <c r="AE67">
        <v>96.79</v>
      </c>
      <c r="AF67">
        <v>94.14</v>
      </c>
      <c r="AG67">
        <v>0</v>
      </c>
      <c r="AH67">
        <v>145.18</v>
      </c>
      <c r="AI67">
        <v>0</v>
      </c>
      <c r="AJ67">
        <v>0</v>
      </c>
      <c r="AK67">
        <v>40.65</v>
      </c>
      <c r="AL67">
        <v>0</v>
      </c>
      <c r="AM67">
        <v>0</v>
      </c>
      <c r="AN67">
        <v>25.94</v>
      </c>
      <c r="AO67">
        <v>0.57999999999999996</v>
      </c>
      <c r="AP67">
        <v>0.75</v>
      </c>
      <c r="AQ67">
        <v>0.61</v>
      </c>
      <c r="AR67">
        <v>7.74</v>
      </c>
      <c r="AS67">
        <v>0</v>
      </c>
      <c r="AT67">
        <v>5.81</v>
      </c>
      <c r="AU67">
        <v>122.92</v>
      </c>
      <c r="AV67">
        <v>5</v>
      </c>
      <c r="AW67">
        <v>0.3</v>
      </c>
      <c r="AX67">
        <v>20</v>
      </c>
      <c r="AY67">
        <v>65</v>
      </c>
      <c r="AZ67">
        <v>21</v>
      </c>
      <c r="BA67">
        <v>9</v>
      </c>
      <c r="BB67">
        <v>48.4</v>
      </c>
    </row>
    <row r="68" spans="7:54">
      <c r="G68" t="s">
        <v>110</v>
      </c>
      <c r="H68" s="115">
        <v>384.65</v>
      </c>
      <c r="I68" s="88">
        <v>49.089999999999996</v>
      </c>
      <c r="J68" s="88">
        <v>5</v>
      </c>
      <c r="K68" s="88">
        <v>177.13</v>
      </c>
      <c r="L68" s="88">
        <v>7.74</v>
      </c>
      <c r="M68" s="116">
        <v>0</v>
      </c>
      <c r="N68" s="115">
        <v>0</v>
      </c>
      <c r="O68" s="88">
        <v>85</v>
      </c>
      <c r="P68" s="88">
        <v>0</v>
      </c>
      <c r="Q68" s="88">
        <v>0</v>
      </c>
      <c r="R68" s="88">
        <v>0</v>
      </c>
      <c r="S68" s="116">
        <v>0</v>
      </c>
      <c r="W68">
        <v>0.61</v>
      </c>
      <c r="X68">
        <v>0.35</v>
      </c>
      <c r="Y68">
        <v>0.4</v>
      </c>
      <c r="Z68">
        <v>0.8</v>
      </c>
      <c r="AA68">
        <v>0.64</v>
      </c>
      <c r="AB68">
        <v>0</v>
      </c>
      <c r="AC68">
        <v>0</v>
      </c>
      <c r="AD68">
        <v>0</v>
      </c>
      <c r="AE68">
        <v>96.79</v>
      </c>
      <c r="AF68">
        <v>94.14</v>
      </c>
      <c r="AG68">
        <v>0</v>
      </c>
      <c r="AH68">
        <v>145.18</v>
      </c>
      <c r="AI68">
        <v>0</v>
      </c>
      <c r="AJ68">
        <v>0</v>
      </c>
      <c r="AK68">
        <v>40.65</v>
      </c>
      <c r="AL68">
        <v>0</v>
      </c>
      <c r="AM68">
        <v>0</v>
      </c>
      <c r="AN68">
        <v>25.94</v>
      </c>
      <c r="AO68">
        <v>0.57999999999999996</v>
      </c>
      <c r="AP68">
        <v>0.75</v>
      </c>
      <c r="AQ68">
        <v>0.61</v>
      </c>
      <c r="AR68">
        <v>7.74</v>
      </c>
      <c r="AS68">
        <v>0</v>
      </c>
      <c r="AT68">
        <v>5.81</v>
      </c>
      <c r="AU68">
        <v>122.92</v>
      </c>
      <c r="AV68">
        <v>5</v>
      </c>
      <c r="AW68">
        <v>0.3</v>
      </c>
      <c r="AX68">
        <v>20</v>
      </c>
      <c r="AY68">
        <v>65</v>
      </c>
      <c r="AZ68">
        <v>18.2</v>
      </c>
      <c r="BA68">
        <v>7.8</v>
      </c>
      <c r="BB68">
        <v>48.4</v>
      </c>
    </row>
    <row r="69" spans="7:54">
      <c r="G69" t="s">
        <v>111</v>
      </c>
      <c r="H69" s="115">
        <v>382.55</v>
      </c>
      <c r="I69" s="88">
        <v>48.19</v>
      </c>
      <c r="J69" s="88">
        <v>5</v>
      </c>
      <c r="K69" s="88">
        <v>177.13</v>
      </c>
      <c r="L69" s="88">
        <v>7.74</v>
      </c>
      <c r="M69" s="116">
        <v>0</v>
      </c>
      <c r="N69" s="115">
        <v>0</v>
      </c>
      <c r="O69" s="88">
        <v>85</v>
      </c>
      <c r="P69" s="88">
        <v>0</v>
      </c>
      <c r="Q69" s="88">
        <v>0</v>
      </c>
      <c r="R69" s="88">
        <v>0</v>
      </c>
      <c r="S69" s="116">
        <v>0</v>
      </c>
      <c r="W69">
        <v>0.61</v>
      </c>
      <c r="X69">
        <v>0.35</v>
      </c>
      <c r="Y69">
        <v>0.4</v>
      </c>
      <c r="Z69">
        <v>0.8</v>
      </c>
      <c r="AA69">
        <v>0.64</v>
      </c>
      <c r="AB69">
        <v>0</v>
      </c>
      <c r="AC69">
        <v>0</v>
      </c>
      <c r="AD69">
        <v>0</v>
      </c>
      <c r="AE69">
        <v>96.79</v>
      </c>
      <c r="AF69">
        <v>94.14</v>
      </c>
      <c r="AG69">
        <v>0</v>
      </c>
      <c r="AH69">
        <v>145.18</v>
      </c>
      <c r="AI69">
        <v>0</v>
      </c>
      <c r="AJ69">
        <v>0</v>
      </c>
      <c r="AK69">
        <v>40.65</v>
      </c>
      <c r="AL69">
        <v>0</v>
      </c>
      <c r="AM69">
        <v>0</v>
      </c>
      <c r="AN69">
        <v>25.94</v>
      </c>
      <c r="AO69">
        <v>0.57999999999999996</v>
      </c>
      <c r="AP69">
        <v>0.75</v>
      </c>
      <c r="AQ69">
        <v>0.61</v>
      </c>
      <c r="AR69">
        <v>7.74</v>
      </c>
      <c r="AS69">
        <v>0</v>
      </c>
      <c r="AT69">
        <v>5.81</v>
      </c>
      <c r="AU69">
        <v>122.92</v>
      </c>
      <c r="AV69">
        <v>5</v>
      </c>
      <c r="AW69">
        <v>0.3</v>
      </c>
      <c r="AX69">
        <v>20</v>
      </c>
      <c r="AY69">
        <v>65</v>
      </c>
      <c r="AZ69">
        <v>16.100000000000001</v>
      </c>
      <c r="BA69">
        <v>6.9</v>
      </c>
      <c r="BB69">
        <v>48.4</v>
      </c>
    </row>
    <row r="70" spans="7:54">
      <c r="G70" t="s">
        <v>112</v>
      </c>
      <c r="H70" s="115">
        <v>381.15</v>
      </c>
      <c r="I70" s="88">
        <v>54.37</v>
      </c>
      <c r="J70" s="88">
        <v>5</v>
      </c>
      <c r="K70" s="88">
        <v>162.60999999999999</v>
      </c>
      <c r="L70" s="88">
        <v>7.74</v>
      </c>
      <c r="M70" s="116">
        <v>0</v>
      </c>
      <c r="N70" s="115">
        <v>0</v>
      </c>
      <c r="O70" s="88">
        <v>85</v>
      </c>
      <c r="P70" s="88">
        <v>0</v>
      </c>
      <c r="Q70" s="88">
        <v>0</v>
      </c>
      <c r="R70" s="88">
        <v>0</v>
      </c>
      <c r="S70" s="116">
        <v>0</v>
      </c>
      <c r="W70">
        <v>0.61</v>
      </c>
      <c r="X70">
        <v>0.35</v>
      </c>
      <c r="Y70">
        <v>0.4</v>
      </c>
      <c r="Z70">
        <v>0.8</v>
      </c>
      <c r="AA70">
        <v>0.64</v>
      </c>
      <c r="AB70">
        <v>0</v>
      </c>
      <c r="AC70">
        <v>0</v>
      </c>
      <c r="AD70">
        <v>0</v>
      </c>
      <c r="AE70">
        <v>96.79</v>
      </c>
      <c r="AF70">
        <v>94.14</v>
      </c>
      <c r="AG70">
        <v>0</v>
      </c>
      <c r="AH70">
        <v>145.18</v>
      </c>
      <c r="AI70">
        <v>0</v>
      </c>
      <c r="AJ70">
        <v>0</v>
      </c>
      <c r="AK70">
        <v>47.43</v>
      </c>
      <c r="AL70">
        <v>0</v>
      </c>
      <c r="AM70">
        <v>0</v>
      </c>
      <c r="AN70">
        <v>25.94</v>
      </c>
      <c r="AO70">
        <v>0.57999999999999996</v>
      </c>
      <c r="AP70">
        <v>0.75</v>
      </c>
      <c r="AQ70">
        <v>0.61</v>
      </c>
      <c r="AR70">
        <v>7.74</v>
      </c>
      <c r="AS70">
        <v>0</v>
      </c>
      <c r="AT70">
        <v>5.81</v>
      </c>
      <c r="AU70">
        <v>122.92</v>
      </c>
      <c r="AV70">
        <v>5</v>
      </c>
      <c r="AW70">
        <v>0.3</v>
      </c>
      <c r="AX70">
        <v>20</v>
      </c>
      <c r="AY70">
        <v>65</v>
      </c>
      <c r="AZ70">
        <v>14.7</v>
      </c>
      <c r="BA70">
        <v>6.3</v>
      </c>
      <c r="BB70">
        <v>33.880000000000003</v>
      </c>
    </row>
    <row r="71" spans="7:54">
      <c r="G71" t="s">
        <v>113</v>
      </c>
      <c r="H71" s="115">
        <v>379.05</v>
      </c>
      <c r="I71" s="88">
        <v>53.47</v>
      </c>
      <c r="J71" s="88">
        <v>5.19</v>
      </c>
      <c r="K71" s="88">
        <v>162.60999999999999</v>
      </c>
      <c r="L71" s="88">
        <v>7.74</v>
      </c>
      <c r="M71" s="116">
        <v>0</v>
      </c>
      <c r="N71" s="115">
        <v>0</v>
      </c>
      <c r="O71" s="88">
        <v>85</v>
      </c>
      <c r="P71" s="88">
        <v>0</v>
      </c>
      <c r="Q71" s="88">
        <v>0</v>
      </c>
      <c r="R71" s="88">
        <v>0</v>
      </c>
      <c r="S71" s="116">
        <v>0</v>
      </c>
      <c r="W71">
        <v>0.61</v>
      </c>
      <c r="X71">
        <v>0.35</v>
      </c>
      <c r="Y71">
        <v>0.4</v>
      </c>
      <c r="Z71">
        <v>0.8</v>
      </c>
      <c r="AA71">
        <v>0.64</v>
      </c>
      <c r="AB71">
        <v>0</v>
      </c>
      <c r="AC71">
        <v>0</v>
      </c>
      <c r="AD71">
        <v>0</v>
      </c>
      <c r="AE71">
        <v>96.79</v>
      </c>
      <c r="AF71">
        <v>94.14</v>
      </c>
      <c r="AG71">
        <v>0</v>
      </c>
      <c r="AH71">
        <v>145.18</v>
      </c>
      <c r="AI71">
        <v>0</v>
      </c>
      <c r="AJ71">
        <v>0</v>
      </c>
      <c r="AK71">
        <v>47.43</v>
      </c>
      <c r="AL71">
        <v>0</v>
      </c>
      <c r="AM71">
        <v>0</v>
      </c>
      <c r="AN71">
        <v>25.94</v>
      </c>
      <c r="AO71">
        <v>0.57999999999999996</v>
      </c>
      <c r="AP71">
        <v>0.75</v>
      </c>
      <c r="AQ71">
        <v>0.61</v>
      </c>
      <c r="AR71">
        <v>7.74</v>
      </c>
      <c r="AS71">
        <v>0</v>
      </c>
      <c r="AT71">
        <v>5.81</v>
      </c>
      <c r="AU71">
        <v>122.92</v>
      </c>
      <c r="AV71">
        <v>5.19</v>
      </c>
      <c r="AW71">
        <v>0.3</v>
      </c>
      <c r="AX71">
        <v>20</v>
      </c>
      <c r="AY71">
        <v>65</v>
      </c>
      <c r="AZ71">
        <v>12.6</v>
      </c>
      <c r="BA71">
        <v>5.4</v>
      </c>
      <c r="BB71">
        <v>33.880000000000003</v>
      </c>
    </row>
    <row r="72" spans="7:54">
      <c r="G72" t="s">
        <v>114</v>
      </c>
      <c r="H72" s="115">
        <v>376.25</v>
      </c>
      <c r="I72" s="88">
        <v>52.27</v>
      </c>
      <c r="J72" s="88">
        <v>5.19</v>
      </c>
      <c r="K72" s="88">
        <v>143.25</v>
      </c>
      <c r="L72" s="88">
        <v>7.74</v>
      </c>
      <c r="M72" s="116">
        <v>0</v>
      </c>
      <c r="N72" s="115">
        <v>0</v>
      </c>
      <c r="O72" s="88">
        <v>85</v>
      </c>
      <c r="P72" s="88">
        <v>0</v>
      </c>
      <c r="Q72" s="88">
        <v>0</v>
      </c>
      <c r="R72" s="88">
        <v>0</v>
      </c>
      <c r="S72" s="116">
        <v>0</v>
      </c>
      <c r="W72">
        <v>0.61</v>
      </c>
      <c r="X72">
        <v>0.35</v>
      </c>
      <c r="Y72">
        <v>0.4</v>
      </c>
      <c r="Z72">
        <v>0.8</v>
      </c>
      <c r="AA72">
        <v>0.64</v>
      </c>
      <c r="AB72">
        <v>0</v>
      </c>
      <c r="AC72">
        <v>0</v>
      </c>
      <c r="AD72">
        <v>0</v>
      </c>
      <c r="AE72">
        <v>96.79</v>
      </c>
      <c r="AF72">
        <v>94.14</v>
      </c>
      <c r="AG72">
        <v>0</v>
      </c>
      <c r="AH72">
        <v>145.18</v>
      </c>
      <c r="AI72">
        <v>0</v>
      </c>
      <c r="AJ72">
        <v>0</v>
      </c>
      <c r="AK72">
        <v>47.43</v>
      </c>
      <c r="AL72">
        <v>0</v>
      </c>
      <c r="AM72">
        <v>0</v>
      </c>
      <c r="AN72">
        <v>25.94</v>
      </c>
      <c r="AO72">
        <v>0.57999999999999996</v>
      </c>
      <c r="AP72">
        <v>0.75</v>
      </c>
      <c r="AQ72">
        <v>0.61</v>
      </c>
      <c r="AR72">
        <v>7.74</v>
      </c>
      <c r="AS72">
        <v>0</v>
      </c>
      <c r="AT72">
        <v>5.81</v>
      </c>
      <c r="AU72">
        <v>122.92</v>
      </c>
      <c r="AV72">
        <v>5.19</v>
      </c>
      <c r="AW72">
        <v>0.3</v>
      </c>
      <c r="AX72">
        <v>20</v>
      </c>
      <c r="AY72">
        <v>65</v>
      </c>
      <c r="AZ72">
        <v>9.8000000000000007</v>
      </c>
      <c r="BA72">
        <v>4.2</v>
      </c>
      <c r="BB72">
        <v>14.52</v>
      </c>
    </row>
    <row r="73" spans="7:54">
      <c r="G73" t="s">
        <v>115</v>
      </c>
      <c r="H73" s="115">
        <v>373.45</v>
      </c>
      <c r="I73" s="88">
        <v>51.07</v>
      </c>
      <c r="J73" s="88">
        <v>5.19</v>
      </c>
      <c r="K73" s="88">
        <v>20.329999999999998</v>
      </c>
      <c r="L73" s="88">
        <v>7.74</v>
      </c>
      <c r="M73" s="116">
        <v>0</v>
      </c>
      <c r="N73" s="115">
        <v>0</v>
      </c>
      <c r="O73" s="88">
        <v>85</v>
      </c>
      <c r="P73" s="88">
        <v>0</v>
      </c>
      <c r="Q73" s="88">
        <v>0</v>
      </c>
      <c r="R73" s="88">
        <v>0</v>
      </c>
      <c r="S73" s="116">
        <v>0</v>
      </c>
      <c r="W73">
        <v>0.61</v>
      </c>
      <c r="X73">
        <v>0.35</v>
      </c>
      <c r="Y73">
        <v>0.4</v>
      </c>
      <c r="Z73">
        <v>0.8</v>
      </c>
      <c r="AA73">
        <v>0.64</v>
      </c>
      <c r="AB73">
        <v>0</v>
      </c>
      <c r="AC73">
        <v>0</v>
      </c>
      <c r="AD73">
        <v>0</v>
      </c>
      <c r="AE73">
        <v>96.79</v>
      </c>
      <c r="AF73">
        <v>94.14</v>
      </c>
      <c r="AG73">
        <v>0</v>
      </c>
      <c r="AH73">
        <v>145.18</v>
      </c>
      <c r="AI73">
        <v>0</v>
      </c>
      <c r="AJ73">
        <v>0</v>
      </c>
      <c r="AK73">
        <v>47.43</v>
      </c>
      <c r="AL73">
        <v>0</v>
      </c>
      <c r="AM73">
        <v>0</v>
      </c>
      <c r="AN73">
        <v>25.94</v>
      </c>
      <c r="AO73">
        <v>0.57999999999999996</v>
      </c>
      <c r="AP73">
        <v>0.75</v>
      </c>
      <c r="AQ73">
        <v>0.61</v>
      </c>
      <c r="AR73">
        <v>7.74</v>
      </c>
      <c r="AS73">
        <v>0</v>
      </c>
      <c r="AT73">
        <v>5.81</v>
      </c>
      <c r="AU73">
        <v>0</v>
      </c>
      <c r="AV73">
        <v>5.19</v>
      </c>
      <c r="AW73">
        <v>0.3</v>
      </c>
      <c r="AX73">
        <v>20</v>
      </c>
      <c r="AY73">
        <v>65</v>
      </c>
      <c r="AZ73">
        <v>7</v>
      </c>
      <c r="BA73">
        <v>3</v>
      </c>
      <c r="BB73">
        <v>14.52</v>
      </c>
    </row>
    <row r="74" spans="7:54">
      <c r="G74" t="s">
        <v>116</v>
      </c>
      <c r="H74" s="115">
        <v>372.75</v>
      </c>
      <c r="I74" s="88">
        <v>50.77</v>
      </c>
      <c r="J74" s="88">
        <v>5.19</v>
      </c>
      <c r="K74" s="88">
        <v>15.489999999999998</v>
      </c>
      <c r="L74" s="88">
        <v>7.74</v>
      </c>
      <c r="M74" s="116">
        <v>0</v>
      </c>
      <c r="N74" s="115">
        <v>0</v>
      </c>
      <c r="O74" s="88">
        <v>85</v>
      </c>
      <c r="P74" s="88">
        <v>0</v>
      </c>
      <c r="Q74" s="88">
        <v>0</v>
      </c>
      <c r="R74" s="88">
        <v>0</v>
      </c>
      <c r="S74" s="116">
        <v>0</v>
      </c>
      <c r="W74">
        <v>0.61</v>
      </c>
      <c r="X74">
        <v>0.35</v>
      </c>
      <c r="Y74">
        <v>0.4</v>
      </c>
      <c r="Z74">
        <v>0.8</v>
      </c>
      <c r="AA74">
        <v>0.64</v>
      </c>
      <c r="AB74">
        <v>0</v>
      </c>
      <c r="AC74">
        <v>0</v>
      </c>
      <c r="AD74">
        <v>0</v>
      </c>
      <c r="AE74">
        <v>96.79</v>
      </c>
      <c r="AF74">
        <v>94.14</v>
      </c>
      <c r="AG74">
        <v>0</v>
      </c>
      <c r="AH74">
        <v>145.18</v>
      </c>
      <c r="AI74">
        <v>0</v>
      </c>
      <c r="AJ74">
        <v>0</v>
      </c>
      <c r="AK74">
        <v>47.43</v>
      </c>
      <c r="AL74">
        <v>0</v>
      </c>
      <c r="AM74">
        <v>0</v>
      </c>
      <c r="AN74">
        <v>25.94</v>
      </c>
      <c r="AO74">
        <v>0.57999999999999996</v>
      </c>
      <c r="AP74">
        <v>0.75</v>
      </c>
      <c r="AQ74">
        <v>0.61</v>
      </c>
      <c r="AR74">
        <v>7.74</v>
      </c>
      <c r="AS74">
        <v>0</v>
      </c>
      <c r="AT74">
        <v>5.81</v>
      </c>
      <c r="AU74">
        <v>0</v>
      </c>
      <c r="AV74">
        <v>5.19</v>
      </c>
      <c r="AW74">
        <v>0.3</v>
      </c>
      <c r="AX74">
        <v>20</v>
      </c>
      <c r="AY74">
        <v>65</v>
      </c>
      <c r="AZ74">
        <v>6.3</v>
      </c>
      <c r="BA74">
        <v>2.7</v>
      </c>
      <c r="BB74">
        <v>9.68</v>
      </c>
    </row>
    <row r="75" spans="7:54">
      <c r="G75" t="s">
        <v>117</v>
      </c>
      <c r="H75" s="115">
        <v>396.27</v>
      </c>
      <c r="I75" s="88">
        <v>54.04</v>
      </c>
      <c r="J75" s="88">
        <v>5.37</v>
      </c>
      <c r="K75" s="88">
        <v>0</v>
      </c>
      <c r="L75" s="88">
        <v>7.74</v>
      </c>
      <c r="M75" s="116">
        <v>0</v>
      </c>
      <c r="N75" s="115">
        <v>0</v>
      </c>
      <c r="O75" s="88">
        <v>85</v>
      </c>
      <c r="P75" s="88">
        <v>0</v>
      </c>
      <c r="Q75" s="88">
        <v>0</v>
      </c>
      <c r="R75" s="88">
        <v>0</v>
      </c>
      <c r="S75" s="116">
        <v>0</v>
      </c>
      <c r="W75">
        <v>0.61</v>
      </c>
      <c r="X75">
        <v>0.35</v>
      </c>
      <c r="Y75">
        <v>0.4</v>
      </c>
      <c r="Z75">
        <v>0.8</v>
      </c>
      <c r="AA75">
        <v>0.64</v>
      </c>
      <c r="AB75">
        <v>24.92</v>
      </c>
      <c r="AC75">
        <v>0</v>
      </c>
      <c r="AD75">
        <v>0</v>
      </c>
      <c r="AE75">
        <v>96.79</v>
      </c>
      <c r="AF75">
        <v>94.14</v>
      </c>
      <c r="AG75">
        <v>0</v>
      </c>
      <c r="AH75">
        <v>145.18</v>
      </c>
      <c r="AI75">
        <v>0</v>
      </c>
      <c r="AJ75">
        <v>29.04</v>
      </c>
      <c r="AK75">
        <v>22.26</v>
      </c>
      <c r="AL75">
        <v>0</v>
      </c>
      <c r="AM75">
        <v>0</v>
      </c>
      <c r="AN75">
        <v>25.94</v>
      </c>
      <c r="AO75">
        <v>0.57999999999999996</v>
      </c>
      <c r="AP75">
        <v>0.75</v>
      </c>
      <c r="AQ75">
        <v>0.61</v>
      </c>
      <c r="AR75">
        <v>7.74</v>
      </c>
      <c r="AS75">
        <v>0</v>
      </c>
      <c r="AT75">
        <v>0</v>
      </c>
      <c r="AU75">
        <v>0</v>
      </c>
      <c r="AV75">
        <v>5.37</v>
      </c>
      <c r="AW75">
        <v>0.3</v>
      </c>
      <c r="AX75">
        <v>20</v>
      </c>
      <c r="AY75">
        <v>65</v>
      </c>
      <c r="AZ75">
        <v>4.9000000000000004</v>
      </c>
      <c r="BA75">
        <v>2.1</v>
      </c>
      <c r="BB75">
        <v>0</v>
      </c>
    </row>
    <row r="76" spans="7:54">
      <c r="G76" t="s">
        <v>118</v>
      </c>
      <c r="H76" s="115">
        <v>394.87</v>
      </c>
      <c r="I76" s="88">
        <v>53.44</v>
      </c>
      <c r="J76" s="88">
        <v>5.37</v>
      </c>
      <c r="K76" s="88">
        <v>0</v>
      </c>
      <c r="L76" s="88">
        <v>7.74</v>
      </c>
      <c r="M76" s="116">
        <v>0</v>
      </c>
      <c r="N76" s="115">
        <v>0</v>
      </c>
      <c r="O76" s="88">
        <v>85</v>
      </c>
      <c r="P76" s="88">
        <v>0</v>
      </c>
      <c r="Q76" s="88">
        <v>0</v>
      </c>
      <c r="R76" s="88">
        <v>0</v>
      </c>
      <c r="S76" s="116">
        <v>0</v>
      </c>
      <c r="W76">
        <v>0.61</v>
      </c>
      <c r="X76">
        <v>0.35</v>
      </c>
      <c r="Y76">
        <v>0.4</v>
      </c>
      <c r="Z76">
        <v>0.8</v>
      </c>
      <c r="AA76">
        <v>0.64</v>
      </c>
      <c r="AB76">
        <v>24.92</v>
      </c>
      <c r="AC76">
        <v>0</v>
      </c>
      <c r="AD76">
        <v>0</v>
      </c>
      <c r="AE76">
        <v>96.79</v>
      </c>
      <c r="AF76">
        <v>94.14</v>
      </c>
      <c r="AG76">
        <v>0</v>
      </c>
      <c r="AH76">
        <v>145.18</v>
      </c>
      <c r="AI76">
        <v>0</v>
      </c>
      <c r="AJ76">
        <v>29.04</v>
      </c>
      <c r="AK76">
        <v>22.26</v>
      </c>
      <c r="AL76">
        <v>0</v>
      </c>
      <c r="AM76">
        <v>0</v>
      </c>
      <c r="AN76">
        <v>25.94</v>
      </c>
      <c r="AO76">
        <v>0.57999999999999996</v>
      </c>
      <c r="AP76">
        <v>0.75</v>
      </c>
      <c r="AQ76">
        <v>0.61</v>
      </c>
      <c r="AR76">
        <v>7.74</v>
      </c>
      <c r="AS76">
        <v>0</v>
      </c>
      <c r="AT76">
        <v>0</v>
      </c>
      <c r="AU76">
        <v>0</v>
      </c>
      <c r="AV76">
        <v>5.37</v>
      </c>
      <c r="AW76">
        <v>0.3</v>
      </c>
      <c r="AX76">
        <v>20</v>
      </c>
      <c r="AY76">
        <v>65</v>
      </c>
      <c r="AZ76">
        <v>3.5</v>
      </c>
      <c r="BA76">
        <v>1.5</v>
      </c>
      <c r="BB76">
        <v>0</v>
      </c>
    </row>
    <row r="77" spans="7:54">
      <c r="G77" t="s">
        <v>119</v>
      </c>
      <c r="H77" s="115">
        <v>393.47</v>
      </c>
      <c r="I77" s="88">
        <v>52.839999999999996</v>
      </c>
      <c r="J77" s="88">
        <v>5.37</v>
      </c>
      <c r="K77" s="88">
        <v>0</v>
      </c>
      <c r="L77" s="88">
        <v>7.74</v>
      </c>
      <c r="M77" s="116">
        <v>0</v>
      </c>
      <c r="N77" s="115">
        <v>0</v>
      </c>
      <c r="O77" s="88">
        <v>85</v>
      </c>
      <c r="P77" s="88">
        <v>0</v>
      </c>
      <c r="Q77" s="88">
        <v>0</v>
      </c>
      <c r="R77" s="88">
        <v>0</v>
      </c>
      <c r="S77" s="116">
        <v>0</v>
      </c>
      <c r="W77">
        <v>0.61</v>
      </c>
      <c r="X77">
        <v>0.35</v>
      </c>
      <c r="Y77">
        <v>0.4</v>
      </c>
      <c r="Z77">
        <v>0.8</v>
      </c>
      <c r="AA77">
        <v>0.64</v>
      </c>
      <c r="AB77">
        <v>24.92</v>
      </c>
      <c r="AC77">
        <v>0</v>
      </c>
      <c r="AD77">
        <v>0</v>
      </c>
      <c r="AE77">
        <v>96.79</v>
      </c>
      <c r="AF77">
        <v>94.14</v>
      </c>
      <c r="AG77">
        <v>0</v>
      </c>
      <c r="AH77">
        <v>145.18</v>
      </c>
      <c r="AI77">
        <v>0</v>
      </c>
      <c r="AJ77">
        <v>29.04</v>
      </c>
      <c r="AK77">
        <v>22.26</v>
      </c>
      <c r="AL77">
        <v>0</v>
      </c>
      <c r="AM77">
        <v>0</v>
      </c>
      <c r="AN77">
        <v>25.94</v>
      </c>
      <c r="AO77">
        <v>0.57999999999999996</v>
      </c>
      <c r="AP77">
        <v>0.75</v>
      </c>
      <c r="AQ77">
        <v>0.61</v>
      </c>
      <c r="AR77">
        <v>7.74</v>
      </c>
      <c r="AS77">
        <v>0</v>
      </c>
      <c r="AT77">
        <v>0</v>
      </c>
      <c r="AU77">
        <v>0</v>
      </c>
      <c r="AV77">
        <v>5.37</v>
      </c>
      <c r="AW77">
        <v>0.3</v>
      </c>
      <c r="AX77">
        <v>20</v>
      </c>
      <c r="AY77">
        <v>65</v>
      </c>
      <c r="AZ77">
        <v>2.1</v>
      </c>
      <c r="BA77">
        <v>0.9</v>
      </c>
      <c r="BB77">
        <v>0</v>
      </c>
    </row>
    <row r="78" spans="7:54">
      <c r="G78" t="s">
        <v>120</v>
      </c>
      <c r="H78" s="115">
        <v>392.07</v>
      </c>
      <c r="I78" s="88">
        <v>52.239999999999995</v>
      </c>
      <c r="J78" s="88">
        <v>5.37</v>
      </c>
      <c r="K78" s="88">
        <v>0</v>
      </c>
      <c r="L78" s="88">
        <v>7.74</v>
      </c>
      <c r="M78" s="116">
        <v>0</v>
      </c>
      <c r="N78" s="115">
        <v>0</v>
      </c>
      <c r="O78" s="88">
        <v>85</v>
      </c>
      <c r="P78" s="88">
        <v>0</v>
      </c>
      <c r="Q78" s="88">
        <v>0</v>
      </c>
      <c r="R78" s="88">
        <v>0</v>
      </c>
      <c r="S78" s="116">
        <v>0</v>
      </c>
      <c r="W78">
        <v>0.61</v>
      </c>
      <c r="X78">
        <v>0.35</v>
      </c>
      <c r="Y78">
        <v>0.4</v>
      </c>
      <c r="Z78">
        <v>0.8</v>
      </c>
      <c r="AA78">
        <v>0.64</v>
      </c>
      <c r="AB78">
        <v>24.92</v>
      </c>
      <c r="AC78">
        <v>0</v>
      </c>
      <c r="AD78">
        <v>0</v>
      </c>
      <c r="AE78">
        <v>96.79</v>
      </c>
      <c r="AF78">
        <v>94.14</v>
      </c>
      <c r="AG78">
        <v>0</v>
      </c>
      <c r="AH78">
        <v>145.18</v>
      </c>
      <c r="AI78">
        <v>0</v>
      </c>
      <c r="AJ78">
        <v>29.04</v>
      </c>
      <c r="AK78">
        <v>22.26</v>
      </c>
      <c r="AL78">
        <v>0</v>
      </c>
      <c r="AM78">
        <v>0</v>
      </c>
      <c r="AN78">
        <v>25.94</v>
      </c>
      <c r="AO78">
        <v>0.57999999999999996</v>
      </c>
      <c r="AP78">
        <v>0.75</v>
      </c>
      <c r="AQ78">
        <v>0.61</v>
      </c>
      <c r="AR78">
        <v>7.74</v>
      </c>
      <c r="AS78">
        <v>0</v>
      </c>
      <c r="AT78">
        <v>0</v>
      </c>
      <c r="AU78">
        <v>0</v>
      </c>
      <c r="AV78">
        <v>5.37</v>
      </c>
      <c r="AW78">
        <v>0.3</v>
      </c>
      <c r="AX78">
        <v>20</v>
      </c>
      <c r="AY78">
        <v>65</v>
      </c>
      <c r="AZ78">
        <v>0.7</v>
      </c>
      <c r="BA78">
        <v>0.3</v>
      </c>
      <c r="BB78">
        <v>0</v>
      </c>
    </row>
    <row r="79" spans="7:54">
      <c r="G79" t="s">
        <v>121</v>
      </c>
      <c r="H79" s="115">
        <v>391.72</v>
      </c>
      <c r="I79" s="88">
        <v>52.089999999999996</v>
      </c>
      <c r="J79" s="88">
        <v>5.56</v>
      </c>
      <c r="K79" s="88">
        <v>0</v>
      </c>
      <c r="L79" s="88">
        <v>7.74</v>
      </c>
      <c r="M79" s="116">
        <v>0</v>
      </c>
      <c r="N79" s="115">
        <v>0</v>
      </c>
      <c r="O79" s="88">
        <v>85</v>
      </c>
      <c r="P79" s="88">
        <v>0</v>
      </c>
      <c r="Q79" s="88">
        <v>0</v>
      </c>
      <c r="R79" s="88">
        <v>0</v>
      </c>
      <c r="S79" s="116">
        <v>0</v>
      </c>
      <c r="W79">
        <v>0.61</v>
      </c>
      <c r="X79">
        <v>0.35</v>
      </c>
      <c r="Y79">
        <v>0.4</v>
      </c>
      <c r="Z79">
        <v>0.8</v>
      </c>
      <c r="AA79">
        <v>0.64</v>
      </c>
      <c r="AB79">
        <v>24.92</v>
      </c>
      <c r="AC79">
        <v>0</v>
      </c>
      <c r="AD79">
        <v>0</v>
      </c>
      <c r="AE79">
        <v>96.79</v>
      </c>
      <c r="AF79">
        <v>94.14</v>
      </c>
      <c r="AG79">
        <v>0</v>
      </c>
      <c r="AH79">
        <v>145.18</v>
      </c>
      <c r="AI79">
        <v>0</v>
      </c>
      <c r="AJ79">
        <v>29.04</v>
      </c>
      <c r="AK79">
        <v>22.26</v>
      </c>
      <c r="AL79">
        <v>0</v>
      </c>
      <c r="AM79">
        <v>0</v>
      </c>
      <c r="AN79">
        <v>25.94</v>
      </c>
      <c r="AO79">
        <v>0.57999999999999996</v>
      </c>
      <c r="AP79">
        <v>0.75</v>
      </c>
      <c r="AQ79">
        <v>0.61</v>
      </c>
      <c r="AR79">
        <v>7.74</v>
      </c>
      <c r="AS79">
        <v>0</v>
      </c>
      <c r="AT79">
        <v>0</v>
      </c>
      <c r="AU79">
        <v>0</v>
      </c>
      <c r="AV79">
        <v>5.56</v>
      </c>
      <c r="AW79">
        <v>0.3</v>
      </c>
      <c r="AX79">
        <v>20</v>
      </c>
      <c r="AY79">
        <v>65</v>
      </c>
      <c r="AZ79">
        <v>0.35</v>
      </c>
      <c r="BA79">
        <v>0.15</v>
      </c>
      <c r="BB79">
        <v>0</v>
      </c>
    </row>
    <row r="80" spans="7:54">
      <c r="G80" t="s">
        <v>122</v>
      </c>
      <c r="H80" s="115">
        <v>391.37</v>
      </c>
      <c r="I80" s="88">
        <v>51.94</v>
      </c>
      <c r="J80" s="88">
        <v>5.56</v>
      </c>
      <c r="K80" s="88">
        <v>0</v>
      </c>
      <c r="L80" s="88">
        <v>7.74</v>
      </c>
      <c r="M80" s="116">
        <v>0</v>
      </c>
      <c r="N80" s="115">
        <v>0</v>
      </c>
      <c r="O80" s="88">
        <v>85</v>
      </c>
      <c r="P80" s="88">
        <v>0</v>
      </c>
      <c r="Q80" s="88">
        <v>0</v>
      </c>
      <c r="R80" s="88">
        <v>0</v>
      </c>
      <c r="S80" s="116">
        <v>0</v>
      </c>
      <c r="W80">
        <v>0.61</v>
      </c>
      <c r="X80">
        <v>0.35</v>
      </c>
      <c r="Y80">
        <v>0.4</v>
      </c>
      <c r="Z80">
        <v>0.8</v>
      </c>
      <c r="AA80">
        <v>0.64</v>
      </c>
      <c r="AB80">
        <v>24.92</v>
      </c>
      <c r="AC80">
        <v>0</v>
      </c>
      <c r="AD80">
        <v>0</v>
      </c>
      <c r="AE80">
        <v>96.79</v>
      </c>
      <c r="AF80">
        <v>94.14</v>
      </c>
      <c r="AG80">
        <v>0</v>
      </c>
      <c r="AH80">
        <v>145.18</v>
      </c>
      <c r="AI80">
        <v>0</v>
      </c>
      <c r="AJ80">
        <v>29.04</v>
      </c>
      <c r="AK80">
        <v>22.26</v>
      </c>
      <c r="AL80">
        <v>0</v>
      </c>
      <c r="AM80">
        <v>0</v>
      </c>
      <c r="AN80">
        <v>25.94</v>
      </c>
      <c r="AO80">
        <v>0.57999999999999996</v>
      </c>
      <c r="AP80">
        <v>0.75</v>
      </c>
      <c r="AQ80">
        <v>0.61</v>
      </c>
      <c r="AR80">
        <v>7.74</v>
      </c>
      <c r="AS80">
        <v>0</v>
      </c>
      <c r="AT80">
        <v>0</v>
      </c>
      <c r="AU80">
        <v>0</v>
      </c>
      <c r="AV80">
        <v>5.56</v>
      </c>
      <c r="AW80">
        <v>0.3</v>
      </c>
      <c r="AX80">
        <v>20</v>
      </c>
      <c r="AY80">
        <v>65</v>
      </c>
      <c r="AZ80">
        <v>0</v>
      </c>
      <c r="BA80">
        <v>0</v>
      </c>
      <c r="BB80">
        <v>0</v>
      </c>
    </row>
    <row r="81" spans="7:54">
      <c r="G81" t="s">
        <v>123</v>
      </c>
      <c r="H81" s="115">
        <v>391.37</v>
      </c>
      <c r="I81" s="88">
        <v>51.94</v>
      </c>
      <c r="J81" s="88">
        <v>5.56</v>
      </c>
      <c r="K81" s="88">
        <v>0</v>
      </c>
      <c r="L81" s="88">
        <v>7.74</v>
      </c>
      <c r="M81" s="116">
        <v>0</v>
      </c>
      <c r="N81" s="115">
        <v>0</v>
      </c>
      <c r="O81" s="88">
        <v>85</v>
      </c>
      <c r="P81" s="88">
        <v>0</v>
      </c>
      <c r="Q81" s="88">
        <v>0</v>
      </c>
      <c r="R81" s="88">
        <v>0</v>
      </c>
      <c r="S81" s="116">
        <v>0</v>
      </c>
      <c r="W81">
        <v>0.61</v>
      </c>
      <c r="X81">
        <v>0.35</v>
      </c>
      <c r="Y81">
        <v>0.4</v>
      </c>
      <c r="Z81">
        <v>0.8</v>
      </c>
      <c r="AA81">
        <v>0.64</v>
      </c>
      <c r="AB81">
        <v>24.92</v>
      </c>
      <c r="AC81">
        <v>0</v>
      </c>
      <c r="AD81">
        <v>0</v>
      </c>
      <c r="AE81">
        <v>96.79</v>
      </c>
      <c r="AF81">
        <v>94.14</v>
      </c>
      <c r="AG81">
        <v>0</v>
      </c>
      <c r="AH81">
        <v>145.18</v>
      </c>
      <c r="AI81">
        <v>0</v>
      </c>
      <c r="AJ81">
        <v>29.04</v>
      </c>
      <c r="AK81">
        <v>22.26</v>
      </c>
      <c r="AL81">
        <v>0</v>
      </c>
      <c r="AM81">
        <v>0</v>
      </c>
      <c r="AN81">
        <v>25.94</v>
      </c>
      <c r="AO81">
        <v>0.57999999999999996</v>
      </c>
      <c r="AP81">
        <v>0.75</v>
      </c>
      <c r="AQ81">
        <v>0.61</v>
      </c>
      <c r="AR81">
        <v>7.74</v>
      </c>
      <c r="AS81">
        <v>0</v>
      </c>
      <c r="AT81">
        <v>0</v>
      </c>
      <c r="AU81">
        <v>0</v>
      </c>
      <c r="AV81">
        <v>5.56</v>
      </c>
      <c r="AW81">
        <v>0.3</v>
      </c>
      <c r="AX81">
        <v>20</v>
      </c>
      <c r="AY81">
        <v>65</v>
      </c>
      <c r="AZ81">
        <v>0</v>
      </c>
      <c r="BA81">
        <v>0</v>
      </c>
      <c r="BB81">
        <v>0</v>
      </c>
    </row>
    <row r="82" spans="7:54">
      <c r="G82" t="s">
        <v>124</v>
      </c>
      <c r="H82" s="115">
        <v>391.37</v>
      </c>
      <c r="I82" s="88">
        <v>51.94</v>
      </c>
      <c r="J82" s="88">
        <v>5.56</v>
      </c>
      <c r="K82" s="88">
        <v>0</v>
      </c>
      <c r="L82" s="88">
        <v>7.74</v>
      </c>
      <c r="M82" s="116">
        <v>0</v>
      </c>
      <c r="N82" s="115">
        <v>0</v>
      </c>
      <c r="O82" s="88">
        <v>85</v>
      </c>
      <c r="P82" s="88">
        <v>0</v>
      </c>
      <c r="Q82" s="88">
        <v>0</v>
      </c>
      <c r="R82" s="88">
        <v>0</v>
      </c>
      <c r="S82" s="116">
        <v>0</v>
      </c>
      <c r="W82">
        <v>0.61</v>
      </c>
      <c r="X82">
        <v>0.35</v>
      </c>
      <c r="Y82">
        <v>0.4</v>
      </c>
      <c r="Z82">
        <v>0.8</v>
      </c>
      <c r="AA82">
        <v>0.64</v>
      </c>
      <c r="AB82">
        <v>24.92</v>
      </c>
      <c r="AC82">
        <v>0</v>
      </c>
      <c r="AD82">
        <v>0</v>
      </c>
      <c r="AE82">
        <v>96.79</v>
      </c>
      <c r="AF82">
        <v>94.14</v>
      </c>
      <c r="AG82">
        <v>0</v>
      </c>
      <c r="AH82">
        <v>145.18</v>
      </c>
      <c r="AI82">
        <v>0</v>
      </c>
      <c r="AJ82">
        <v>29.04</v>
      </c>
      <c r="AK82">
        <v>22.26</v>
      </c>
      <c r="AL82">
        <v>0</v>
      </c>
      <c r="AM82">
        <v>0</v>
      </c>
      <c r="AN82">
        <v>25.94</v>
      </c>
      <c r="AO82">
        <v>0.57999999999999996</v>
      </c>
      <c r="AP82">
        <v>0.75</v>
      </c>
      <c r="AQ82">
        <v>0.61</v>
      </c>
      <c r="AR82">
        <v>7.74</v>
      </c>
      <c r="AS82">
        <v>0</v>
      </c>
      <c r="AT82">
        <v>0</v>
      </c>
      <c r="AU82">
        <v>0</v>
      </c>
      <c r="AV82">
        <v>5.56</v>
      </c>
      <c r="AW82">
        <v>0.3</v>
      </c>
      <c r="AX82">
        <v>20</v>
      </c>
      <c r="AY82">
        <v>65</v>
      </c>
      <c r="AZ82">
        <v>0</v>
      </c>
      <c r="BA82">
        <v>0</v>
      </c>
      <c r="BB82">
        <v>0</v>
      </c>
    </row>
    <row r="83" spans="7:54">
      <c r="G83" t="s">
        <v>125</v>
      </c>
      <c r="H83" s="115">
        <v>391.37</v>
      </c>
      <c r="I83" s="88">
        <v>51.94</v>
      </c>
      <c r="J83" s="88">
        <v>5.74</v>
      </c>
      <c r="K83" s="88">
        <v>48.4</v>
      </c>
      <c r="L83" s="88">
        <v>7.74</v>
      </c>
      <c r="M83" s="116">
        <v>0</v>
      </c>
      <c r="N83" s="115">
        <v>0</v>
      </c>
      <c r="O83" s="88">
        <v>85</v>
      </c>
      <c r="P83" s="88">
        <v>0</v>
      </c>
      <c r="Q83" s="88">
        <v>0</v>
      </c>
      <c r="R83" s="88">
        <v>0</v>
      </c>
      <c r="S83" s="116">
        <v>0</v>
      </c>
      <c r="W83">
        <v>0.61</v>
      </c>
      <c r="X83">
        <v>0.35</v>
      </c>
      <c r="Y83">
        <v>0.4</v>
      </c>
      <c r="Z83">
        <v>0.8</v>
      </c>
      <c r="AA83">
        <v>0.64</v>
      </c>
      <c r="AB83">
        <v>24.92</v>
      </c>
      <c r="AC83">
        <v>0</v>
      </c>
      <c r="AD83">
        <v>0</v>
      </c>
      <c r="AE83">
        <v>96.79</v>
      </c>
      <c r="AF83">
        <v>94.14</v>
      </c>
      <c r="AG83">
        <v>0</v>
      </c>
      <c r="AH83">
        <v>145.18</v>
      </c>
      <c r="AI83">
        <v>0</v>
      </c>
      <c r="AJ83">
        <v>29.04</v>
      </c>
      <c r="AK83">
        <v>22.26</v>
      </c>
      <c r="AL83">
        <v>0</v>
      </c>
      <c r="AM83">
        <v>0</v>
      </c>
      <c r="AN83">
        <v>25.94</v>
      </c>
      <c r="AO83">
        <v>0.57999999999999996</v>
      </c>
      <c r="AP83">
        <v>0.75</v>
      </c>
      <c r="AQ83">
        <v>0.61</v>
      </c>
      <c r="AR83">
        <v>7.74</v>
      </c>
      <c r="AS83">
        <v>48.4</v>
      </c>
      <c r="AT83">
        <v>0</v>
      </c>
      <c r="AU83">
        <v>0</v>
      </c>
      <c r="AV83">
        <v>5.74</v>
      </c>
      <c r="AW83">
        <v>0.3</v>
      </c>
      <c r="AX83">
        <v>20</v>
      </c>
      <c r="AY83">
        <v>65</v>
      </c>
      <c r="AZ83">
        <v>0</v>
      </c>
      <c r="BA83">
        <v>0</v>
      </c>
      <c r="BB83">
        <v>0</v>
      </c>
    </row>
    <row r="84" spans="7:54">
      <c r="G84" t="s">
        <v>126</v>
      </c>
      <c r="H84" s="115">
        <v>391.37</v>
      </c>
      <c r="I84" s="88">
        <v>51.94</v>
      </c>
      <c r="J84" s="88">
        <v>5.74</v>
      </c>
      <c r="K84" s="88">
        <v>48.4</v>
      </c>
      <c r="L84" s="88">
        <v>7.74</v>
      </c>
      <c r="M84" s="116">
        <v>0</v>
      </c>
      <c r="N84" s="115">
        <v>0</v>
      </c>
      <c r="O84" s="88">
        <v>85</v>
      </c>
      <c r="P84" s="88">
        <v>0</v>
      </c>
      <c r="Q84" s="88">
        <v>0</v>
      </c>
      <c r="R84" s="88">
        <v>0</v>
      </c>
      <c r="S84" s="116">
        <v>0</v>
      </c>
      <c r="W84">
        <v>0.61</v>
      </c>
      <c r="X84">
        <v>0.35</v>
      </c>
      <c r="Y84">
        <v>0.4</v>
      </c>
      <c r="Z84">
        <v>0.8</v>
      </c>
      <c r="AA84">
        <v>0.64</v>
      </c>
      <c r="AB84">
        <v>24.92</v>
      </c>
      <c r="AC84">
        <v>0</v>
      </c>
      <c r="AD84">
        <v>0</v>
      </c>
      <c r="AE84">
        <v>96.79</v>
      </c>
      <c r="AF84">
        <v>94.14</v>
      </c>
      <c r="AG84">
        <v>0</v>
      </c>
      <c r="AH84">
        <v>145.18</v>
      </c>
      <c r="AI84">
        <v>0</v>
      </c>
      <c r="AJ84">
        <v>29.04</v>
      </c>
      <c r="AK84">
        <v>22.26</v>
      </c>
      <c r="AL84">
        <v>0</v>
      </c>
      <c r="AM84">
        <v>0</v>
      </c>
      <c r="AN84">
        <v>25.94</v>
      </c>
      <c r="AO84">
        <v>0.57999999999999996</v>
      </c>
      <c r="AP84">
        <v>0.75</v>
      </c>
      <c r="AQ84">
        <v>0.61</v>
      </c>
      <c r="AR84">
        <v>7.74</v>
      </c>
      <c r="AS84">
        <v>48.4</v>
      </c>
      <c r="AT84">
        <v>0</v>
      </c>
      <c r="AU84">
        <v>0</v>
      </c>
      <c r="AV84">
        <v>5.74</v>
      </c>
      <c r="AW84">
        <v>0.3</v>
      </c>
      <c r="AX84">
        <v>20</v>
      </c>
      <c r="AY84">
        <v>65</v>
      </c>
      <c r="AZ84">
        <v>0</v>
      </c>
      <c r="BA84">
        <v>0</v>
      </c>
      <c r="BB84">
        <v>0</v>
      </c>
    </row>
    <row r="85" spans="7:54">
      <c r="G85" t="s">
        <v>127</v>
      </c>
      <c r="H85" s="115">
        <v>391.37</v>
      </c>
      <c r="I85" s="88">
        <v>63.56</v>
      </c>
      <c r="J85" s="88">
        <v>5.74</v>
      </c>
      <c r="K85" s="88">
        <v>48.4</v>
      </c>
      <c r="L85" s="88">
        <v>7.74</v>
      </c>
      <c r="M85" s="116">
        <v>0</v>
      </c>
      <c r="N85" s="115">
        <v>0</v>
      </c>
      <c r="O85" s="88">
        <v>85</v>
      </c>
      <c r="P85" s="88">
        <v>0</v>
      </c>
      <c r="Q85" s="88">
        <v>0</v>
      </c>
      <c r="R85" s="88">
        <v>0</v>
      </c>
      <c r="S85" s="116">
        <v>0</v>
      </c>
      <c r="W85">
        <v>0.61</v>
      </c>
      <c r="X85">
        <v>0.35</v>
      </c>
      <c r="Y85">
        <v>0.4</v>
      </c>
      <c r="Z85">
        <v>0.8</v>
      </c>
      <c r="AA85">
        <v>0.64</v>
      </c>
      <c r="AB85">
        <v>24.92</v>
      </c>
      <c r="AC85">
        <v>0</v>
      </c>
      <c r="AD85">
        <v>0</v>
      </c>
      <c r="AE85">
        <v>96.79</v>
      </c>
      <c r="AF85">
        <v>94.14</v>
      </c>
      <c r="AG85">
        <v>0</v>
      </c>
      <c r="AH85">
        <v>145.18</v>
      </c>
      <c r="AI85">
        <v>0</v>
      </c>
      <c r="AJ85">
        <v>29.04</v>
      </c>
      <c r="AK85">
        <v>33.880000000000003</v>
      </c>
      <c r="AL85">
        <v>0</v>
      </c>
      <c r="AM85">
        <v>0</v>
      </c>
      <c r="AN85">
        <v>25.94</v>
      </c>
      <c r="AO85">
        <v>0.57999999999999996</v>
      </c>
      <c r="AP85">
        <v>0.75</v>
      </c>
      <c r="AQ85">
        <v>0.61</v>
      </c>
      <c r="AR85">
        <v>7.74</v>
      </c>
      <c r="AS85">
        <v>48.4</v>
      </c>
      <c r="AT85">
        <v>0</v>
      </c>
      <c r="AU85">
        <v>0</v>
      </c>
      <c r="AV85">
        <v>5.74</v>
      </c>
      <c r="AW85">
        <v>0.3</v>
      </c>
      <c r="AX85">
        <v>20</v>
      </c>
      <c r="AY85">
        <v>65</v>
      </c>
      <c r="AZ85">
        <v>0</v>
      </c>
      <c r="BA85">
        <v>0</v>
      </c>
      <c r="BB85">
        <v>0</v>
      </c>
    </row>
    <row r="86" spans="7:54">
      <c r="G86" t="s">
        <v>128</v>
      </c>
      <c r="H86" s="115">
        <v>391.37</v>
      </c>
      <c r="I86" s="88">
        <v>63.56</v>
      </c>
      <c r="J86" s="88">
        <v>5.74</v>
      </c>
      <c r="K86" s="88">
        <v>48.4</v>
      </c>
      <c r="L86" s="88">
        <v>7.74</v>
      </c>
      <c r="M86" s="116">
        <v>0</v>
      </c>
      <c r="N86" s="115">
        <v>0</v>
      </c>
      <c r="O86" s="88">
        <v>85</v>
      </c>
      <c r="P86" s="88">
        <v>0</v>
      </c>
      <c r="Q86" s="88">
        <v>0</v>
      </c>
      <c r="R86" s="88">
        <v>0</v>
      </c>
      <c r="S86" s="116">
        <v>0</v>
      </c>
      <c r="W86">
        <v>0.61</v>
      </c>
      <c r="X86">
        <v>0.35</v>
      </c>
      <c r="Y86">
        <v>0.4</v>
      </c>
      <c r="Z86">
        <v>0.8</v>
      </c>
      <c r="AA86">
        <v>0.64</v>
      </c>
      <c r="AB86">
        <v>24.92</v>
      </c>
      <c r="AC86">
        <v>0</v>
      </c>
      <c r="AD86">
        <v>0</v>
      </c>
      <c r="AE86">
        <v>96.79</v>
      </c>
      <c r="AF86">
        <v>94.14</v>
      </c>
      <c r="AG86">
        <v>0</v>
      </c>
      <c r="AH86">
        <v>145.18</v>
      </c>
      <c r="AI86">
        <v>0</v>
      </c>
      <c r="AJ86">
        <v>29.04</v>
      </c>
      <c r="AK86">
        <v>33.880000000000003</v>
      </c>
      <c r="AL86">
        <v>0</v>
      </c>
      <c r="AM86">
        <v>0</v>
      </c>
      <c r="AN86">
        <v>25.94</v>
      </c>
      <c r="AO86">
        <v>0.57999999999999996</v>
      </c>
      <c r="AP86">
        <v>0.75</v>
      </c>
      <c r="AQ86">
        <v>0.61</v>
      </c>
      <c r="AR86">
        <v>7.74</v>
      </c>
      <c r="AS86">
        <v>48.4</v>
      </c>
      <c r="AT86">
        <v>0</v>
      </c>
      <c r="AU86">
        <v>0</v>
      </c>
      <c r="AV86">
        <v>5.74</v>
      </c>
      <c r="AW86">
        <v>0.3</v>
      </c>
      <c r="AX86">
        <v>20</v>
      </c>
      <c r="AY86">
        <v>65</v>
      </c>
      <c r="AZ86">
        <v>0</v>
      </c>
      <c r="BA86">
        <v>0</v>
      </c>
      <c r="BB86">
        <v>0</v>
      </c>
    </row>
    <row r="87" spans="7:54">
      <c r="G87" t="s">
        <v>129</v>
      </c>
      <c r="H87" s="115">
        <v>584.95000000000005</v>
      </c>
      <c r="I87" s="88">
        <v>53.88</v>
      </c>
      <c r="J87" s="88">
        <v>5.92</v>
      </c>
      <c r="K87" s="88">
        <v>48.4</v>
      </c>
      <c r="L87" s="88">
        <v>7.74</v>
      </c>
      <c r="M87" s="116">
        <v>0</v>
      </c>
      <c r="N87" s="115">
        <v>0</v>
      </c>
      <c r="O87" s="88">
        <v>85</v>
      </c>
      <c r="P87" s="88">
        <v>0</v>
      </c>
      <c r="Q87" s="88">
        <v>0</v>
      </c>
      <c r="R87" s="88">
        <v>0</v>
      </c>
      <c r="S87" s="116">
        <v>0</v>
      </c>
      <c r="W87">
        <v>0.61</v>
      </c>
      <c r="X87">
        <v>0.35</v>
      </c>
      <c r="Y87">
        <v>0.4</v>
      </c>
      <c r="Z87">
        <v>0.8</v>
      </c>
      <c r="AA87">
        <v>0.64</v>
      </c>
      <c r="AB87">
        <v>24.92</v>
      </c>
      <c r="AC87">
        <v>96.79</v>
      </c>
      <c r="AD87">
        <v>0</v>
      </c>
      <c r="AE87">
        <v>193.58</v>
      </c>
      <c r="AF87">
        <v>94.14</v>
      </c>
      <c r="AG87">
        <v>0</v>
      </c>
      <c r="AH87">
        <v>145.18</v>
      </c>
      <c r="AI87">
        <v>0</v>
      </c>
      <c r="AJ87">
        <v>0</v>
      </c>
      <c r="AK87">
        <v>33.880000000000003</v>
      </c>
      <c r="AL87">
        <v>19.36</v>
      </c>
      <c r="AM87">
        <v>0</v>
      </c>
      <c r="AN87">
        <v>25.94</v>
      </c>
      <c r="AO87">
        <v>0.57999999999999996</v>
      </c>
      <c r="AP87">
        <v>0.75</v>
      </c>
      <c r="AQ87">
        <v>0.61</v>
      </c>
      <c r="AR87">
        <v>7.74</v>
      </c>
      <c r="AS87">
        <v>48.4</v>
      </c>
      <c r="AT87">
        <v>0</v>
      </c>
      <c r="AU87">
        <v>0</v>
      </c>
      <c r="AV87">
        <v>5.92</v>
      </c>
      <c r="AW87">
        <v>0.3</v>
      </c>
      <c r="AX87">
        <v>20</v>
      </c>
      <c r="AY87">
        <v>65</v>
      </c>
      <c r="AZ87">
        <v>0</v>
      </c>
      <c r="BA87">
        <v>0</v>
      </c>
      <c r="BB87">
        <v>0</v>
      </c>
    </row>
    <row r="88" spans="7:54">
      <c r="G88" t="s">
        <v>130</v>
      </c>
      <c r="H88" s="115">
        <v>584.95000000000005</v>
      </c>
      <c r="I88" s="88">
        <v>53.88</v>
      </c>
      <c r="J88" s="88">
        <v>5.92</v>
      </c>
      <c r="K88" s="88">
        <v>48.4</v>
      </c>
      <c r="L88" s="88">
        <v>7.74</v>
      </c>
      <c r="M88" s="116">
        <v>0</v>
      </c>
      <c r="N88" s="115">
        <v>0</v>
      </c>
      <c r="O88" s="88">
        <v>85</v>
      </c>
      <c r="P88" s="88">
        <v>0</v>
      </c>
      <c r="Q88" s="88">
        <v>0</v>
      </c>
      <c r="R88" s="88">
        <v>0</v>
      </c>
      <c r="S88" s="116">
        <v>0</v>
      </c>
      <c r="W88">
        <v>0.61</v>
      </c>
      <c r="X88">
        <v>0.35</v>
      </c>
      <c r="Y88">
        <v>0.4</v>
      </c>
      <c r="Z88">
        <v>0.8</v>
      </c>
      <c r="AA88">
        <v>0.64</v>
      </c>
      <c r="AB88">
        <v>24.92</v>
      </c>
      <c r="AC88">
        <v>96.79</v>
      </c>
      <c r="AD88">
        <v>0</v>
      </c>
      <c r="AE88">
        <v>193.58</v>
      </c>
      <c r="AF88">
        <v>94.14</v>
      </c>
      <c r="AG88">
        <v>0</v>
      </c>
      <c r="AH88">
        <v>145.18</v>
      </c>
      <c r="AI88">
        <v>0</v>
      </c>
      <c r="AJ88">
        <v>0</v>
      </c>
      <c r="AK88">
        <v>33.880000000000003</v>
      </c>
      <c r="AL88">
        <v>19.36</v>
      </c>
      <c r="AM88">
        <v>0</v>
      </c>
      <c r="AN88">
        <v>25.94</v>
      </c>
      <c r="AO88">
        <v>0.57999999999999996</v>
      </c>
      <c r="AP88">
        <v>0.75</v>
      </c>
      <c r="AQ88">
        <v>0.61</v>
      </c>
      <c r="AR88">
        <v>7.74</v>
      </c>
      <c r="AS88">
        <v>48.4</v>
      </c>
      <c r="AT88">
        <v>0</v>
      </c>
      <c r="AU88">
        <v>0</v>
      </c>
      <c r="AV88">
        <v>5.92</v>
      </c>
      <c r="AW88">
        <v>0.3</v>
      </c>
      <c r="AX88">
        <v>20</v>
      </c>
      <c r="AY88">
        <v>65</v>
      </c>
      <c r="AZ88">
        <v>0</v>
      </c>
      <c r="BA88">
        <v>0</v>
      </c>
      <c r="BB88">
        <v>0</v>
      </c>
    </row>
    <row r="89" spans="7:54">
      <c r="G89" t="s">
        <v>131</v>
      </c>
      <c r="H89" s="115">
        <v>584.95000000000005</v>
      </c>
      <c r="I89" s="88">
        <v>53.88</v>
      </c>
      <c r="J89" s="88">
        <v>5.92</v>
      </c>
      <c r="K89" s="88">
        <v>48.4</v>
      </c>
      <c r="L89" s="88">
        <v>7.74</v>
      </c>
      <c r="M89" s="116">
        <v>0</v>
      </c>
      <c r="N89" s="115">
        <v>0</v>
      </c>
      <c r="O89" s="88">
        <v>85</v>
      </c>
      <c r="P89" s="88">
        <v>0</v>
      </c>
      <c r="Q89" s="88">
        <v>0</v>
      </c>
      <c r="R89" s="88">
        <v>0</v>
      </c>
      <c r="S89" s="116">
        <v>0</v>
      </c>
      <c r="W89">
        <v>0.61</v>
      </c>
      <c r="X89">
        <v>0.35</v>
      </c>
      <c r="Y89">
        <v>0.4</v>
      </c>
      <c r="Z89">
        <v>0.8</v>
      </c>
      <c r="AA89">
        <v>0.64</v>
      </c>
      <c r="AB89">
        <v>24.92</v>
      </c>
      <c r="AC89">
        <v>96.79</v>
      </c>
      <c r="AD89">
        <v>0</v>
      </c>
      <c r="AE89">
        <v>193.58</v>
      </c>
      <c r="AF89">
        <v>94.14</v>
      </c>
      <c r="AG89">
        <v>0</v>
      </c>
      <c r="AH89">
        <v>145.18</v>
      </c>
      <c r="AI89">
        <v>0</v>
      </c>
      <c r="AJ89">
        <v>0</v>
      </c>
      <c r="AK89">
        <v>33.880000000000003</v>
      </c>
      <c r="AL89">
        <v>19.36</v>
      </c>
      <c r="AM89">
        <v>0</v>
      </c>
      <c r="AN89">
        <v>25.94</v>
      </c>
      <c r="AO89">
        <v>0.57999999999999996</v>
      </c>
      <c r="AP89">
        <v>0.75</v>
      </c>
      <c r="AQ89">
        <v>0.61</v>
      </c>
      <c r="AR89">
        <v>7.74</v>
      </c>
      <c r="AS89">
        <v>48.4</v>
      </c>
      <c r="AT89">
        <v>0</v>
      </c>
      <c r="AU89">
        <v>0</v>
      </c>
      <c r="AV89">
        <v>5.92</v>
      </c>
      <c r="AW89">
        <v>0.3</v>
      </c>
      <c r="AX89">
        <v>20</v>
      </c>
      <c r="AY89">
        <v>65</v>
      </c>
      <c r="AZ89">
        <v>0</v>
      </c>
      <c r="BA89">
        <v>0</v>
      </c>
      <c r="BB89">
        <v>0</v>
      </c>
    </row>
    <row r="90" spans="7:54">
      <c r="G90" t="s">
        <v>132</v>
      </c>
      <c r="H90" s="115">
        <v>584.95000000000005</v>
      </c>
      <c r="I90" s="88">
        <v>53.88</v>
      </c>
      <c r="J90" s="88">
        <v>5.92</v>
      </c>
      <c r="K90" s="88">
        <v>48.4</v>
      </c>
      <c r="L90" s="88">
        <v>7.74</v>
      </c>
      <c r="M90" s="116">
        <v>0</v>
      </c>
      <c r="N90" s="115">
        <v>0</v>
      </c>
      <c r="O90" s="88">
        <v>85</v>
      </c>
      <c r="P90" s="88">
        <v>0</v>
      </c>
      <c r="Q90" s="88">
        <v>0</v>
      </c>
      <c r="R90" s="88">
        <v>0</v>
      </c>
      <c r="S90" s="116">
        <v>0</v>
      </c>
      <c r="W90">
        <v>0.61</v>
      </c>
      <c r="X90">
        <v>0.35</v>
      </c>
      <c r="Y90">
        <v>0.4</v>
      </c>
      <c r="Z90">
        <v>0.8</v>
      </c>
      <c r="AA90">
        <v>0.64</v>
      </c>
      <c r="AB90">
        <v>24.92</v>
      </c>
      <c r="AC90">
        <v>96.79</v>
      </c>
      <c r="AD90">
        <v>0</v>
      </c>
      <c r="AE90">
        <v>193.58</v>
      </c>
      <c r="AF90">
        <v>94.14</v>
      </c>
      <c r="AG90">
        <v>0</v>
      </c>
      <c r="AH90">
        <v>145.18</v>
      </c>
      <c r="AI90">
        <v>0</v>
      </c>
      <c r="AJ90">
        <v>0</v>
      </c>
      <c r="AK90">
        <v>33.880000000000003</v>
      </c>
      <c r="AL90">
        <v>19.36</v>
      </c>
      <c r="AM90">
        <v>0</v>
      </c>
      <c r="AN90">
        <v>25.94</v>
      </c>
      <c r="AO90">
        <v>0.57999999999999996</v>
      </c>
      <c r="AP90">
        <v>0.75</v>
      </c>
      <c r="AQ90">
        <v>0.61</v>
      </c>
      <c r="AR90">
        <v>7.74</v>
      </c>
      <c r="AS90">
        <v>48.4</v>
      </c>
      <c r="AT90">
        <v>0</v>
      </c>
      <c r="AU90">
        <v>0</v>
      </c>
      <c r="AV90">
        <v>5.92</v>
      </c>
      <c r="AW90">
        <v>0.3</v>
      </c>
      <c r="AX90">
        <v>20</v>
      </c>
      <c r="AY90">
        <v>65</v>
      </c>
      <c r="AZ90">
        <v>0</v>
      </c>
      <c r="BA90">
        <v>0</v>
      </c>
      <c r="BB90">
        <v>0</v>
      </c>
    </row>
    <row r="91" spans="7:54">
      <c r="G91" t="s">
        <v>133</v>
      </c>
      <c r="H91" s="115">
        <v>681.74000000000012</v>
      </c>
      <c r="I91" s="88">
        <v>86.79</v>
      </c>
      <c r="J91" s="88">
        <v>6.2</v>
      </c>
      <c r="K91" s="88">
        <v>48.4</v>
      </c>
      <c r="L91" s="88">
        <v>5.81</v>
      </c>
      <c r="M91" s="116">
        <v>0</v>
      </c>
      <c r="N91" s="115">
        <v>0</v>
      </c>
      <c r="O91" s="88">
        <v>85</v>
      </c>
      <c r="P91" s="88">
        <v>0</v>
      </c>
      <c r="Q91" s="88">
        <v>0</v>
      </c>
      <c r="R91" s="88">
        <v>0</v>
      </c>
      <c r="S91" s="116">
        <v>0</v>
      </c>
      <c r="W91">
        <v>0.61</v>
      </c>
      <c r="X91">
        <v>0.35</v>
      </c>
      <c r="Y91">
        <v>0.4</v>
      </c>
      <c r="Z91">
        <v>0.8</v>
      </c>
      <c r="AA91">
        <v>0.64</v>
      </c>
      <c r="AB91">
        <v>24.92</v>
      </c>
      <c r="AC91">
        <v>96.79</v>
      </c>
      <c r="AD91">
        <v>0</v>
      </c>
      <c r="AE91">
        <v>193.58</v>
      </c>
      <c r="AF91">
        <v>94.14</v>
      </c>
      <c r="AG91">
        <v>96.79</v>
      </c>
      <c r="AH91">
        <v>145.18</v>
      </c>
      <c r="AI91">
        <v>3.87</v>
      </c>
      <c r="AJ91">
        <v>29.04</v>
      </c>
      <c r="AK91">
        <v>33.880000000000003</v>
      </c>
      <c r="AL91">
        <v>19.36</v>
      </c>
      <c r="AM91">
        <v>0</v>
      </c>
      <c r="AN91">
        <v>25.94</v>
      </c>
      <c r="AO91">
        <v>0.57999999999999996</v>
      </c>
      <c r="AP91">
        <v>0.75</v>
      </c>
      <c r="AQ91">
        <v>0.61</v>
      </c>
      <c r="AR91">
        <v>5.81</v>
      </c>
      <c r="AS91">
        <v>48.4</v>
      </c>
      <c r="AT91">
        <v>0</v>
      </c>
      <c r="AU91">
        <v>0</v>
      </c>
      <c r="AV91">
        <v>6.2</v>
      </c>
      <c r="AW91">
        <v>0.3</v>
      </c>
      <c r="AX91">
        <v>20</v>
      </c>
      <c r="AY91">
        <v>65</v>
      </c>
      <c r="AZ91">
        <v>0</v>
      </c>
      <c r="BA91">
        <v>0</v>
      </c>
      <c r="BB91">
        <v>0</v>
      </c>
    </row>
    <row r="92" spans="7:54">
      <c r="G92" t="s">
        <v>134</v>
      </c>
      <c r="H92" s="115">
        <v>681.74000000000012</v>
      </c>
      <c r="I92" s="88">
        <v>86.79</v>
      </c>
      <c r="J92" s="88">
        <v>6.2</v>
      </c>
      <c r="K92" s="88">
        <v>48.4</v>
      </c>
      <c r="L92" s="88">
        <v>5.81</v>
      </c>
      <c r="M92" s="116">
        <v>0</v>
      </c>
      <c r="N92" s="115">
        <v>0</v>
      </c>
      <c r="O92" s="88">
        <v>85</v>
      </c>
      <c r="P92" s="88">
        <v>0</v>
      </c>
      <c r="Q92" s="88">
        <v>0</v>
      </c>
      <c r="R92" s="88">
        <v>0</v>
      </c>
      <c r="S92" s="116">
        <v>0</v>
      </c>
      <c r="W92">
        <v>0.61</v>
      </c>
      <c r="X92">
        <v>0.35</v>
      </c>
      <c r="Y92">
        <v>0.4</v>
      </c>
      <c r="Z92">
        <v>0.8</v>
      </c>
      <c r="AA92">
        <v>0.64</v>
      </c>
      <c r="AB92">
        <v>24.92</v>
      </c>
      <c r="AC92">
        <v>96.79</v>
      </c>
      <c r="AD92">
        <v>0</v>
      </c>
      <c r="AE92">
        <v>193.58</v>
      </c>
      <c r="AF92">
        <v>94.14</v>
      </c>
      <c r="AG92">
        <v>96.79</v>
      </c>
      <c r="AH92">
        <v>145.18</v>
      </c>
      <c r="AI92">
        <v>3.87</v>
      </c>
      <c r="AJ92">
        <v>29.04</v>
      </c>
      <c r="AK92">
        <v>33.880000000000003</v>
      </c>
      <c r="AL92">
        <v>19.36</v>
      </c>
      <c r="AM92">
        <v>0</v>
      </c>
      <c r="AN92">
        <v>25.94</v>
      </c>
      <c r="AO92">
        <v>0.57999999999999996</v>
      </c>
      <c r="AP92">
        <v>0.75</v>
      </c>
      <c r="AQ92">
        <v>0.61</v>
      </c>
      <c r="AR92">
        <v>5.81</v>
      </c>
      <c r="AS92">
        <v>48.4</v>
      </c>
      <c r="AT92">
        <v>0</v>
      </c>
      <c r="AU92">
        <v>0</v>
      </c>
      <c r="AV92">
        <v>6.2</v>
      </c>
      <c r="AW92">
        <v>0.3</v>
      </c>
      <c r="AX92">
        <v>20</v>
      </c>
      <c r="AY92">
        <v>65</v>
      </c>
      <c r="AZ92">
        <v>0</v>
      </c>
      <c r="BA92">
        <v>0</v>
      </c>
      <c r="BB92">
        <v>0</v>
      </c>
    </row>
    <row r="93" spans="7:54">
      <c r="G93" t="s">
        <v>135</v>
      </c>
      <c r="H93" s="115">
        <v>681.74000000000012</v>
      </c>
      <c r="I93" s="88">
        <v>86.79</v>
      </c>
      <c r="J93" s="88">
        <v>6.2</v>
      </c>
      <c r="K93" s="88">
        <v>48.4</v>
      </c>
      <c r="L93" s="88">
        <v>5.81</v>
      </c>
      <c r="M93" s="116">
        <v>0</v>
      </c>
      <c r="N93" s="115">
        <v>0</v>
      </c>
      <c r="O93" s="88">
        <v>85</v>
      </c>
      <c r="P93" s="88">
        <v>0</v>
      </c>
      <c r="Q93" s="88">
        <v>0</v>
      </c>
      <c r="R93" s="88">
        <v>0</v>
      </c>
      <c r="S93" s="116">
        <v>0</v>
      </c>
      <c r="W93">
        <v>0.61</v>
      </c>
      <c r="X93">
        <v>0.35</v>
      </c>
      <c r="Y93">
        <v>0.4</v>
      </c>
      <c r="Z93">
        <v>0.8</v>
      </c>
      <c r="AA93">
        <v>0.64</v>
      </c>
      <c r="AB93">
        <v>24.92</v>
      </c>
      <c r="AC93">
        <v>96.79</v>
      </c>
      <c r="AD93">
        <v>0</v>
      </c>
      <c r="AE93">
        <v>193.58</v>
      </c>
      <c r="AF93">
        <v>94.14</v>
      </c>
      <c r="AG93">
        <v>96.79</v>
      </c>
      <c r="AH93">
        <v>145.18</v>
      </c>
      <c r="AI93">
        <v>3.87</v>
      </c>
      <c r="AJ93">
        <v>29.04</v>
      </c>
      <c r="AK93">
        <v>33.880000000000003</v>
      </c>
      <c r="AL93">
        <v>19.36</v>
      </c>
      <c r="AM93">
        <v>0</v>
      </c>
      <c r="AN93">
        <v>25.94</v>
      </c>
      <c r="AO93">
        <v>0.57999999999999996</v>
      </c>
      <c r="AP93">
        <v>0.75</v>
      </c>
      <c r="AQ93">
        <v>0.61</v>
      </c>
      <c r="AR93">
        <v>5.81</v>
      </c>
      <c r="AS93">
        <v>48.4</v>
      </c>
      <c r="AT93">
        <v>0</v>
      </c>
      <c r="AU93">
        <v>0</v>
      </c>
      <c r="AV93">
        <v>6.2</v>
      </c>
      <c r="AW93">
        <v>0.3</v>
      </c>
      <c r="AX93">
        <v>20</v>
      </c>
      <c r="AY93">
        <v>65</v>
      </c>
      <c r="AZ93">
        <v>0</v>
      </c>
      <c r="BA93">
        <v>0</v>
      </c>
      <c r="BB93">
        <v>0</v>
      </c>
    </row>
    <row r="94" spans="7:54">
      <c r="G94" t="s">
        <v>136</v>
      </c>
      <c r="H94" s="115">
        <v>681.74000000000012</v>
      </c>
      <c r="I94" s="88">
        <v>86.79</v>
      </c>
      <c r="J94" s="88">
        <v>6.2</v>
      </c>
      <c r="K94" s="88">
        <v>48.4</v>
      </c>
      <c r="L94" s="88">
        <v>5.81</v>
      </c>
      <c r="M94" s="116">
        <v>0</v>
      </c>
      <c r="N94" s="115">
        <v>0</v>
      </c>
      <c r="O94" s="88">
        <v>85</v>
      </c>
      <c r="P94" s="88">
        <v>0</v>
      </c>
      <c r="Q94" s="88">
        <v>0</v>
      </c>
      <c r="R94" s="88">
        <v>0</v>
      </c>
      <c r="S94" s="116">
        <v>0</v>
      </c>
      <c r="W94">
        <v>0.61</v>
      </c>
      <c r="X94">
        <v>0.35</v>
      </c>
      <c r="Y94">
        <v>0.4</v>
      </c>
      <c r="Z94">
        <v>0.8</v>
      </c>
      <c r="AA94">
        <v>0.64</v>
      </c>
      <c r="AB94">
        <v>24.92</v>
      </c>
      <c r="AC94">
        <v>96.79</v>
      </c>
      <c r="AD94">
        <v>0</v>
      </c>
      <c r="AE94">
        <v>193.58</v>
      </c>
      <c r="AF94">
        <v>94.14</v>
      </c>
      <c r="AG94">
        <v>96.79</v>
      </c>
      <c r="AH94">
        <v>145.18</v>
      </c>
      <c r="AI94">
        <v>3.87</v>
      </c>
      <c r="AJ94">
        <v>29.04</v>
      </c>
      <c r="AK94">
        <v>33.880000000000003</v>
      </c>
      <c r="AL94">
        <v>19.36</v>
      </c>
      <c r="AM94">
        <v>0</v>
      </c>
      <c r="AN94">
        <v>25.94</v>
      </c>
      <c r="AO94">
        <v>0.57999999999999996</v>
      </c>
      <c r="AP94">
        <v>0.75</v>
      </c>
      <c r="AQ94">
        <v>0.61</v>
      </c>
      <c r="AR94">
        <v>5.81</v>
      </c>
      <c r="AS94">
        <v>48.4</v>
      </c>
      <c r="AT94">
        <v>0</v>
      </c>
      <c r="AU94">
        <v>0</v>
      </c>
      <c r="AV94">
        <v>6.2</v>
      </c>
      <c r="AW94">
        <v>0.3</v>
      </c>
      <c r="AX94">
        <v>20</v>
      </c>
      <c r="AY94">
        <v>65</v>
      </c>
      <c r="AZ94">
        <v>0</v>
      </c>
      <c r="BA94">
        <v>0</v>
      </c>
      <c r="BB94">
        <v>0</v>
      </c>
    </row>
    <row r="95" spans="7:54">
      <c r="G95" t="s">
        <v>137</v>
      </c>
      <c r="H95" s="115">
        <v>681.74000000000012</v>
      </c>
      <c r="I95" s="88">
        <v>102.28</v>
      </c>
      <c r="J95" s="88">
        <v>6.3</v>
      </c>
      <c r="K95" s="88">
        <v>48.4</v>
      </c>
      <c r="L95" s="88">
        <v>5.81</v>
      </c>
      <c r="M95" s="116">
        <v>0</v>
      </c>
      <c r="N95" s="115">
        <v>0</v>
      </c>
      <c r="O95" s="88">
        <v>85</v>
      </c>
      <c r="P95" s="88">
        <v>0</v>
      </c>
      <c r="Q95" s="88">
        <v>0</v>
      </c>
      <c r="R95" s="88">
        <v>0</v>
      </c>
      <c r="S95" s="116">
        <v>0</v>
      </c>
      <c r="W95">
        <v>0.61</v>
      </c>
      <c r="X95">
        <v>0.35</v>
      </c>
      <c r="Y95">
        <v>0.4</v>
      </c>
      <c r="Z95">
        <v>0.8</v>
      </c>
      <c r="AA95">
        <v>0.64</v>
      </c>
      <c r="AB95">
        <v>24.92</v>
      </c>
      <c r="AC95">
        <v>96.79</v>
      </c>
      <c r="AD95">
        <v>0</v>
      </c>
      <c r="AE95">
        <v>193.58</v>
      </c>
      <c r="AF95">
        <v>94.14</v>
      </c>
      <c r="AG95">
        <v>96.79</v>
      </c>
      <c r="AH95">
        <v>145.18</v>
      </c>
      <c r="AI95">
        <v>0</v>
      </c>
      <c r="AJ95">
        <v>48.4</v>
      </c>
      <c r="AK95">
        <v>33.880000000000003</v>
      </c>
      <c r="AL95">
        <v>19.36</v>
      </c>
      <c r="AM95">
        <v>0</v>
      </c>
      <c r="AN95">
        <v>25.94</v>
      </c>
      <c r="AO95">
        <v>0.57999999999999996</v>
      </c>
      <c r="AP95">
        <v>0.75</v>
      </c>
      <c r="AQ95">
        <v>0.61</v>
      </c>
      <c r="AR95">
        <v>5.81</v>
      </c>
      <c r="AS95">
        <v>48.4</v>
      </c>
      <c r="AT95">
        <v>0</v>
      </c>
      <c r="AU95">
        <v>0</v>
      </c>
      <c r="AV95">
        <v>6.3</v>
      </c>
      <c r="AW95">
        <v>0.3</v>
      </c>
      <c r="AX95">
        <v>20</v>
      </c>
      <c r="AY95">
        <v>65</v>
      </c>
      <c r="AZ95">
        <v>0</v>
      </c>
      <c r="BA95">
        <v>0</v>
      </c>
      <c r="BB95">
        <v>0</v>
      </c>
    </row>
    <row r="96" spans="7:54">
      <c r="G96" t="s">
        <v>138</v>
      </c>
      <c r="H96" s="115">
        <v>681.74000000000012</v>
      </c>
      <c r="I96" s="88">
        <v>102.28</v>
      </c>
      <c r="J96" s="88">
        <v>6.3</v>
      </c>
      <c r="K96" s="88">
        <v>48.4</v>
      </c>
      <c r="L96" s="88">
        <v>5.81</v>
      </c>
      <c r="M96" s="116">
        <v>0</v>
      </c>
      <c r="N96" s="115">
        <v>0</v>
      </c>
      <c r="O96" s="88">
        <v>85</v>
      </c>
      <c r="P96" s="88">
        <v>0</v>
      </c>
      <c r="Q96" s="88">
        <v>0</v>
      </c>
      <c r="R96" s="88">
        <v>0</v>
      </c>
      <c r="S96" s="116">
        <v>0</v>
      </c>
      <c r="W96">
        <v>0.61</v>
      </c>
      <c r="X96">
        <v>0.35</v>
      </c>
      <c r="Y96">
        <v>0.4</v>
      </c>
      <c r="Z96">
        <v>0.8</v>
      </c>
      <c r="AA96">
        <v>0.64</v>
      </c>
      <c r="AB96">
        <v>24.92</v>
      </c>
      <c r="AC96">
        <v>96.79</v>
      </c>
      <c r="AD96">
        <v>0</v>
      </c>
      <c r="AE96">
        <v>193.58</v>
      </c>
      <c r="AF96">
        <v>94.14</v>
      </c>
      <c r="AG96">
        <v>96.79</v>
      </c>
      <c r="AH96">
        <v>145.18</v>
      </c>
      <c r="AI96">
        <v>0</v>
      </c>
      <c r="AJ96">
        <v>48.4</v>
      </c>
      <c r="AK96">
        <v>33.880000000000003</v>
      </c>
      <c r="AL96">
        <v>19.36</v>
      </c>
      <c r="AM96">
        <v>0</v>
      </c>
      <c r="AN96">
        <v>25.94</v>
      </c>
      <c r="AO96">
        <v>0.57999999999999996</v>
      </c>
      <c r="AP96">
        <v>0.75</v>
      </c>
      <c r="AQ96">
        <v>0.61</v>
      </c>
      <c r="AR96">
        <v>5.81</v>
      </c>
      <c r="AS96">
        <v>48.4</v>
      </c>
      <c r="AT96">
        <v>0</v>
      </c>
      <c r="AU96">
        <v>0</v>
      </c>
      <c r="AV96">
        <v>6.3</v>
      </c>
      <c r="AW96">
        <v>0.3</v>
      </c>
      <c r="AX96">
        <v>20</v>
      </c>
      <c r="AY96">
        <v>65</v>
      </c>
      <c r="AZ96">
        <v>0</v>
      </c>
      <c r="BA96">
        <v>0</v>
      </c>
      <c r="BB96">
        <v>0</v>
      </c>
    </row>
    <row r="97" spans="1:133">
      <c r="G97" t="s">
        <v>139</v>
      </c>
      <c r="H97" s="115">
        <v>681.74000000000012</v>
      </c>
      <c r="I97" s="88">
        <v>102.28</v>
      </c>
      <c r="J97" s="88">
        <v>6.3</v>
      </c>
      <c r="K97" s="88">
        <v>48.4</v>
      </c>
      <c r="L97" s="88">
        <v>5.81</v>
      </c>
      <c r="M97" s="116">
        <v>0</v>
      </c>
      <c r="N97" s="115">
        <v>0</v>
      </c>
      <c r="O97" s="88">
        <v>85</v>
      </c>
      <c r="P97" s="88">
        <v>0</v>
      </c>
      <c r="Q97" s="88">
        <v>0</v>
      </c>
      <c r="R97" s="88">
        <v>0</v>
      </c>
      <c r="S97" s="116">
        <v>0</v>
      </c>
      <c r="W97">
        <v>0.61</v>
      </c>
      <c r="X97">
        <v>0.35</v>
      </c>
      <c r="Y97">
        <v>0.4</v>
      </c>
      <c r="Z97">
        <v>0.8</v>
      </c>
      <c r="AA97">
        <v>0.64</v>
      </c>
      <c r="AB97">
        <v>24.92</v>
      </c>
      <c r="AC97">
        <v>96.79</v>
      </c>
      <c r="AD97">
        <v>0</v>
      </c>
      <c r="AE97">
        <v>193.58</v>
      </c>
      <c r="AF97">
        <v>94.14</v>
      </c>
      <c r="AG97">
        <v>96.79</v>
      </c>
      <c r="AH97">
        <v>145.18</v>
      </c>
      <c r="AI97">
        <v>0</v>
      </c>
      <c r="AJ97">
        <v>48.4</v>
      </c>
      <c r="AK97">
        <v>33.880000000000003</v>
      </c>
      <c r="AL97">
        <v>19.36</v>
      </c>
      <c r="AM97">
        <v>0</v>
      </c>
      <c r="AN97">
        <v>25.94</v>
      </c>
      <c r="AO97">
        <v>0.57999999999999996</v>
      </c>
      <c r="AP97">
        <v>0.75</v>
      </c>
      <c r="AQ97">
        <v>0.61</v>
      </c>
      <c r="AR97">
        <v>5.81</v>
      </c>
      <c r="AS97">
        <v>48.4</v>
      </c>
      <c r="AT97">
        <v>0</v>
      </c>
      <c r="AU97">
        <v>0</v>
      </c>
      <c r="AV97">
        <v>6.3</v>
      </c>
      <c r="AW97">
        <v>0.3</v>
      </c>
      <c r="AX97">
        <v>20</v>
      </c>
      <c r="AY97">
        <v>65</v>
      </c>
      <c r="AZ97">
        <v>0</v>
      </c>
      <c r="BA97">
        <v>0</v>
      </c>
      <c r="BB97">
        <v>0</v>
      </c>
    </row>
    <row r="98" spans="1:133">
      <c r="G98" t="s">
        <v>140</v>
      </c>
      <c r="H98" s="115">
        <v>681.74000000000012</v>
      </c>
      <c r="I98" s="88">
        <v>102.28</v>
      </c>
      <c r="J98" s="88">
        <v>6.3</v>
      </c>
      <c r="K98" s="88">
        <v>48.4</v>
      </c>
      <c r="L98" s="88">
        <v>5.81</v>
      </c>
      <c r="M98" s="116">
        <v>0</v>
      </c>
      <c r="N98" s="115">
        <v>0</v>
      </c>
      <c r="O98" s="88">
        <v>85</v>
      </c>
      <c r="P98" s="88">
        <v>0</v>
      </c>
      <c r="Q98" s="88">
        <v>0</v>
      </c>
      <c r="R98" s="88">
        <v>0</v>
      </c>
      <c r="S98" s="116">
        <v>0</v>
      </c>
      <c r="W98">
        <v>0.61</v>
      </c>
      <c r="X98">
        <v>0.35</v>
      </c>
      <c r="Y98">
        <v>0.4</v>
      </c>
      <c r="Z98">
        <v>0.8</v>
      </c>
      <c r="AA98">
        <v>0.64</v>
      </c>
      <c r="AB98">
        <v>24.92</v>
      </c>
      <c r="AC98">
        <v>96.79</v>
      </c>
      <c r="AD98">
        <v>0</v>
      </c>
      <c r="AE98">
        <v>193.58</v>
      </c>
      <c r="AF98">
        <v>94.14</v>
      </c>
      <c r="AG98">
        <v>96.79</v>
      </c>
      <c r="AH98">
        <v>145.18</v>
      </c>
      <c r="AI98">
        <v>0</v>
      </c>
      <c r="AJ98">
        <v>48.4</v>
      </c>
      <c r="AK98">
        <v>33.880000000000003</v>
      </c>
      <c r="AL98">
        <v>19.36</v>
      </c>
      <c r="AM98">
        <v>0</v>
      </c>
      <c r="AN98">
        <v>25.94</v>
      </c>
      <c r="AO98">
        <v>0.57999999999999996</v>
      </c>
      <c r="AP98">
        <v>0.75</v>
      </c>
      <c r="AQ98">
        <v>0.61</v>
      </c>
      <c r="AR98">
        <v>5.81</v>
      </c>
      <c r="AS98">
        <v>48.4</v>
      </c>
      <c r="AT98">
        <v>0</v>
      </c>
      <c r="AU98">
        <v>0</v>
      </c>
      <c r="AV98">
        <v>6.3</v>
      </c>
      <c r="AW98">
        <v>0.3</v>
      </c>
      <c r="AX98">
        <v>20</v>
      </c>
      <c r="AY98">
        <v>65</v>
      </c>
      <c r="AZ98">
        <v>0</v>
      </c>
      <c r="BA98">
        <v>0</v>
      </c>
      <c r="BB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8.7244825000000024</v>
      </c>
      <c r="I99" s="111">
        <f t="shared" ref="I99:BU99" si="1">SUM(I3:I98)/4000</f>
        <v>0.8091750000000002</v>
      </c>
      <c r="J99" s="111">
        <f t="shared" si="1"/>
        <v>0.13539999999999999</v>
      </c>
      <c r="K99" s="111">
        <f t="shared" si="1"/>
        <v>1.6885249999999983</v>
      </c>
      <c r="L99" s="111">
        <f t="shared" si="1"/>
        <v>0.16450000000000004</v>
      </c>
      <c r="M99" s="111">
        <f t="shared" si="1"/>
        <v>0</v>
      </c>
      <c r="N99" s="110">
        <f t="shared" si="1"/>
        <v>0</v>
      </c>
      <c r="O99" s="111">
        <f t="shared" si="1"/>
        <v>2.44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1.463999999999999E-2</v>
      </c>
      <c r="X99">
        <f t="shared" si="1"/>
        <v>8.4000000000000151E-3</v>
      </c>
      <c r="Y99">
        <f t="shared" si="1"/>
        <v>9.5999999999999818E-3</v>
      </c>
      <c r="Z99">
        <f t="shared" si="1"/>
        <v>1.9199999999999964E-2</v>
      </c>
      <c r="AA99">
        <f t="shared" si="1"/>
        <v>1.5360000000000011E-2</v>
      </c>
      <c r="AB99">
        <f t="shared" si="1"/>
        <v>0.14952000000000001</v>
      </c>
      <c r="AC99">
        <f t="shared" si="1"/>
        <v>0.58073999999999992</v>
      </c>
      <c r="AD99">
        <f t="shared" si="1"/>
        <v>7.5209999999999999E-2</v>
      </c>
      <c r="AE99">
        <f t="shared" si="1"/>
        <v>1.3066899999999997</v>
      </c>
      <c r="AF99">
        <f t="shared" si="1"/>
        <v>2.2593600000000018</v>
      </c>
      <c r="AG99">
        <f t="shared" si="1"/>
        <v>0.19357999999999997</v>
      </c>
      <c r="AH99">
        <f t="shared" si="1"/>
        <v>3.2544675000000027</v>
      </c>
      <c r="AI99">
        <f t="shared" si="1"/>
        <v>3.8700000000000002E-3</v>
      </c>
      <c r="AJ99">
        <f t="shared" si="1"/>
        <v>0.20085999999999998</v>
      </c>
      <c r="AK99">
        <f t="shared" si="1"/>
        <v>0.42491750000000023</v>
      </c>
      <c r="AL99">
        <f t="shared" si="1"/>
        <v>5.8080000000000014E-2</v>
      </c>
      <c r="AM99">
        <f t="shared" si="1"/>
        <v>0</v>
      </c>
      <c r="AN99">
        <f t="shared" si="1"/>
        <v>0.55224000000000062</v>
      </c>
      <c r="AO99">
        <f t="shared" si="1"/>
        <v>1.3457499999999975E-2</v>
      </c>
      <c r="AP99">
        <f t="shared" si="1"/>
        <v>1.7999999999999999E-2</v>
      </c>
      <c r="AQ99">
        <f t="shared" si="1"/>
        <v>1.463999999999999E-2</v>
      </c>
      <c r="AR99">
        <f t="shared" si="1"/>
        <v>0.16450000000000004</v>
      </c>
      <c r="AS99">
        <f t="shared" si="1"/>
        <v>0.2516799999999999</v>
      </c>
      <c r="AT99">
        <f t="shared" si="1"/>
        <v>4.6480000000000014E-2</v>
      </c>
      <c r="AU99">
        <f t="shared" si="1"/>
        <v>0.86044000000000032</v>
      </c>
      <c r="AV99">
        <f t="shared" si="1"/>
        <v>0.13539999999999999</v>
      </c>
      <c r="AW99">
        <f t="shared" si="1"/>
        <v>7.2000000000000119E-3</v>
      </c>
      <c r="AX99">
        <f t="shared" si="1"/>
        <v>0.48</v>
      </c>
      <c r="AY99">
        <f t="shared" si="1"/>
        <v>1.96</v>
      </c>
      <c r="AZ99">
        <f t="shared" si="1"/>
        <v>0.24753750000000008</v>
      </c>
      <c r="BA99">
        <f t="shared" si="1"/>
        <v>0.10608749999999997</v>
      </c>
      <c r="BB99">
        <f t="shared" si="1"/>
        <v>0.52992500000000031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2022-04-21T09:12:08Z</dcterms:modified>
</cp:coreProperties>
</file>